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60" windowHeight="4185" activeTab="0"/>
  </bookViews>
  <sheets>
    <sheet name="PL" sheetId="1" r:id="rId1"/>
    <sheet name="BS" sheetId="2" r:id="rId2"/>
    <sheet name="ch-equity" sheetId="3" r:id="rId3"/>
    <sheet name="cash-flow" sheetId="4" r:id="rId4"/>
    <sheet name="NT-MASB26" sheetId="5" r:id="rId5"/>
    <sheet name="NT-KLSE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>
    <definedName name="_xlnm.Print_Titles" localSheetId="1">'BS'!$1:$10</definedName>
    <definedName name="_xlnm.Print_Titles" localSheetId="5">'NT-KLSE'!$1:$6</definedName>
    <definedName name="_xlnm.Print_Titles" localSheetId="4">'NT-MASB26'!$1:$6</definedName>
  </definedNames>
  <calcPr fullCalcOnLoad="1"/>
</workbook>
</file>

<file path=xl/sharedStrings.xml><?xml version="1.0" encoding="utf-8"?>
<sst xmlns="http://schemas.openxmlformats.org/spreadsheetml/2006/main" count="323" uniqueCount="263">
  <si>
    <t>ASAS  DUNIA  BERHAD</t>
  </si>
  <si>
    <t>(company no. 94528-T)</t>
  </si>
  <si>
    <t>Condensed Consolidated Income Statement</t>
  </si>
  <si>
    <t>3 months ended</t>
  </si>
  <si>
    <t>31st March</t>
  </si>
  <si>
    <t>(RM '000)</t>
  </si>
  <si>
    <t>Revenue</t>
  </si>
  <si>
    <t xml:space="preserve">Operating profit </t>
  </si>
  <si>
    <t>Interest expense</t>
  </si>
  <si>
    <t>Interest income</t>
  </si>
  <si>
    <t xml:space="preserve">  associated companies</t>
  </si>
  <si>
    <t>Profit/(Loss) before taxation</t>
  </si>
  <si>
    <t>Tax expense</t>
  </si>
  <si>
    <t>Profit /(Loss)after taxation</t>
  </si>
  <si>
    <t>Less: Minority interest</t>
  </si>
  <si>
    <t>Net profit/(loss) for the period</t>
  </si>
  <si>
    <t xml:space="preserve">Basic earnings per </t>
  </si>
  <si>
    <t xml:space="preserve">     ordinary share(sen)</t>
  </si>
  <si>
    <t>(The Condensed Consolidated Income Statement should be read in conjunction with the Annual</t>
  </si>
  <si>
    <t>(company no.94528-T)</t>
  </si>
  <si>
    <t>Condensed Consolidated Balance Sheet</t>
  </si>
  <si>
    <t>As at</t>
  </si>
  <si>
    <t xml:space="preserve">Period ended </t>
  </si>
  <si>
    <t xml:space="preserve">Year ended </t>
  </si>
  <si>
    <t>(RM' 000)</t>
  </si>
  <si>
    <t>Property, plant &amp; equipment</t>
  </si>
  <si>
    <t>Land held for development</t>
  </si>
  <si>
    <t>Investment properties</t>
  </si>
  <si>
    <t>Associated companies</t>
  </si>
  <si>
    <t>Other investments</t>
  </si>
  <si>
    <t>Goodwill arising on consolidation</t>
  </si>
  <si>
    <t>CURRENT ASSETS</t>
  </si>
  <si>
    <t>Development properties</t>
  </si>
  <si>
    <t>Inventories</t>
  </si>
  <si>
    <t>Trade receivables</t>
  </si>
  <si>
    <t>Other receivables</t>
  </si>
  <si>
    <t>Deposits with licensed banks</t>
  </si>
  <si>
    <t>Cash and bank balances</t>
  </si>
  <si>
    <t>CURRENT LIABILITIES</t>
  </si>
  <si>
    <t>Provision for liability</t>
  </si>
  <si>
    <t>Short term borrowings (unsecured)</t>
  </si>
  <si>
    <t>Trade payables</t>
  </si>
  <si>
    <t>Other payables</t>
  </si>
  <si>
    <t>Taxation</t>
  </si>
  <si>
    <t>NET CURRENT ASSETS</t>
  </si>
  <si>
    <t>(continued)</t>
  </si>
  <si>
    <t>FINANCED BY:</t>
  </si>
  <si>
    <t>Share capital</t>
  </si>
  <si>
    <t>Reserves</t>
  </si>
  <si>
    <t>Shareholders' equity</t>
  </si>
  <si>
    <t>Deferred taxation</t>
  </si>
  <si>
    <t>(The Condensed Consolidated Balance Sheet should be read in conjunction with the</t>
  </si>
  <si>
    <t>Condensed Consolidated Cash Flow Statement</t>
  </si>
  <si>
    <t>(The Condensed Consolidated Cash Flow Statement should be read in conjunction with the</t>
  </si>
  <si>
    <t>Condensed Consolidated Statement of Changes in Equity</t>
  </si>
  <si>
    <t>---------Non Distributable---------</t>
  </si>
  <si>
    <t>Distributable</t>
  </si>
  <si>
    <t xml:space="preserve">Share </t>
  </si>
  <si>
    <t>Share</t>
  </si>
  <si>
    <t>Revaluation</t>
  </si>
  <si>
    <t>Capital</t>
  </si>
  <si>
    <t>Retained</t>
  </si>
  <si>
    <t>Total</t>
  </si>
  <si>
    <t>capital</t>
  </si>
  <si>
    <t>premium</t>
  </si>
  <si>
    <t>reserve</t>
  </si>
  <si>
    <t>profits</t>
  </si>
  <si>
    <t>At 1 January 2003</t>
  </si>
  <si>
    <t>-As previously reported</t>
  </si>
  <si>
    <t>-MASB 25 adjustment</t>
  </si>
  <si>
    <t>Restated balance</t>
  </si>
  <si>
    <t>Net profit for the period</t>
  </si>
  <si>
    <t>Surplus on revaluation of</t>
  </si>
  <si>
    <t xml:space="preserve">    investment properties</t>
  </si>
  <si>
    <t>Transfer to deferred taxation</t>
  </si>
  <si>
    <t>At 31 March 2003</t>
  </si>
  <si>
    <t>(The Condensed Consolidated Statement of Changes in Equity should be read in conjunction with the</t>
  </si>
  <si>
    <t>ASAS DUNIA BERHAD</t>
  </si>
  <si>
    <t>(A) NOTES TO THE INTERIM FINANCIAL REPORT</t>
  </si>
  <si>
    <t>A1</t>
  </si>
  <si>
    <t>Basis of preparation</t>
  </si>
  <si>
    <t>RM '000</t>
  </si>
  <si>
    <t>A2</t>
  </si>
  <si>
    <t>Qualification of audit report of the preceding annual financial statements.</t>
  </si>
  <si>
    <t>A3</t>
  </si>
  <si>
    <t>Seasonal or cyclical factors</t>
  </si>
  <si>
    <t>The business of the Group was not affected by any significant seasonal or cyclical factors.</t>
  </si>
  <si>
    <t>A4</t>
  </si>
  <si>
    <t>Unusual incidence or transaction</t>
  </si>
  <si>
    <t>A5</t>
  </si>
  <si>
    <t>Changes in estimates</t>
  </si>
  <si>
    <t>A6</t>
  </si>
  <si>
    <t>Debts and equity securities</t>
  </si>
  <si>
    <t>There were no issuances or repayments of debts or equity securities for this financial period</t>
  </si>
  <si>
    <t>under review.</t>
  </si>
  <si>
    <t>A7</t>
  </si>
  <si>
    <t>Segment information</t>
  </si>
  <si>
    <t>No segmental information is presented as the Group's operation is confined to property</t>
  </si>
  <si>
    <t>development and construction which is operated solely in Malaysia.</t>
  </si>
  <si>
    <t>A8</t>
  </si>
  <si>
    <t>Revaluation of property</t>
  </si>
  <si>
    <t>A9</t>
  </si>
  <si>
    <t>Changes in composition of the Group</t>
  </si>
  <si>
    <t>There were no changes in composition of the Group during the period under review.</t>
  </si>
  <si>
    <t>A10</t>
  </si>
  <si>
    <t>Changes in contingent liabilities or assets</t>
  </si>
  <si>
    <t>There were no changes in contingent liabilities or contingent assets since the last annual</t>
  </si>
  <si>
    <t>balance sheet date.</t>
  </si>
  <si>
    <t>(B) Additional information required by the KLSE Listing Requirements</t>
  </si>
  <si>
    <t>B1</t>
  </si>
  <si>
    <t>Review of performance</t>
  </si>
  <si>
    <t>B2</t>
  </si>
  <si>
    <t>Variation of result against preceding quarter</t>
  </si>
  <si>
    <t>B3</t>
  </si>
  <si>
    <t>Current year prospects</t>
  </si>
  <si>
    <t>The directors are of the opinion that barring any unforeseen circumstances, the results of the</t>
  </si>
  <si>
    <t>B4</t>
  </si>
  <si>
    <t>Profit forecast</t>
  </si>
  <si>
    <t>Not applicable as no profit forecast was published.</t>
  </si>
  <si>
    <t>B5</t>
  </si>
  <si>
    <t xml:space="preserve">                                                      </t>
  </si>
  <si>
    <t>31 March</t>
  </si>
  <si>
    <t xml:space="preserve">                                                         </t>
  </si>
  <si>
    <t>Current provision</t>
  </si>
  <si>
    <t>Under/(Over) provision</t>
  </si>
  <si>
    <t>B6</t>
  </si>
  <si>
    <t>Unquoted investments and properties</t>
  </si>
  <si>
    <t>The gain/(loss) on disposal of  unquoted investment/properties for the financial period under</t>
  </si>
  <si>
    <t>review were as follows:-</t>
  </si>
  <si>
    <t xml:space="preserve">Loss on disposal of investment </t>
  </si>
  <si>
    <t xml:space="preserve">     properties</t>
  </si>
  <si>
    <t>Gain on disposal of investment in</t>
  </si>
  <si>
    <t xml:space="preserve">     quoted shares</t>
  </si>
  <si>
    <t>B7</t>
  </si>
  <si>
    <t>Quoted investments</t>
  </si>
  <si>
    <t>(a) The transactions in quoted investments for the 3 months period were as follows:-</t>
  </si>
  <si>
    <t xml:space="preserve">Total purchase consideration          </t>
  </si>
  <si>
    <t xml:space="preserve">Total sales proceeds </t>
  </si>
  <si>
    <t xml:space="preserve">Gain on disposal       </t>
  </si>
  <si>
    <t>(b) The particulars of quoted investments as at the end of the financial period were as follows;-</t>
  </si>
  <si>
    <t>RM'000</t>
  </si>
  <si>
    <t>Total investments</t>
  </si>
  <si>
    <t xml:space="preserve">Allowance for diminution in value   </t>
  </si>
  <si>
    <t xml:space="preserve">Total investments in book value      </t>
  </si>
  <si>
    <t xml:space="preserve">Total market value of investments      </t>
  </si>
  <si>
    <t>B8</t>
  </si>
  <si>
    <t>Corporate proposals</t>
  </si>
  <si>
    <t>There were no corporate proposals announced during the period under review.</t>
  </si>
  <si>
    <t xml:space="preserve"> </t>
  </si>
  <si>
    <t>B9</t>
  </si>
  <si>
    <t>Borrowing and debts securities</t>
  </si>
  <si>
    <t>Bank borrowing and debt securities of the Group as at the end of the period were as follows:</t>
  </si>
  <si>
    <t>Revolving credit (unsecured)</t>
  </si>
  <si>
    <t>Borrowings are denominated in Ringgit Malaysia.</t>
  </si>
  <si>
    <t>B10</t>
  </si>
  <si>
    <t>Off Balance Sheet Financial Instrument</t>
  </si>
  <si>
    <t>During the financial period to date, the Group did not enter into any contract involving off balance</t>
  </si>
  <si>
    <t>sheet financial instruments.</t>
  </si>
  <si>
    <t>B11</t>
  </si>
  <si>
    <t>Changes in material litigation</t>
  </si>
  <si>
    <t>There were no changes in material litigation during the period under review,however certain</t>
  </si>
  <si>
    <t>purchasers have initiated legal suits against the Company to rescind the Sales and Purchase</t>
  </si>
  <si>
    <t>Agreements and to seek refund of the progress payments paid amounting to RM2,601,649</t>
  </si>
  <si>
    <t>together with the interest to be accrued. The Company is disputing and contesting the</t>
  </si>
  <si>
    <t>claim.The case is pending and the outcome of the matter cannot be ascertained at this</t>
  </si>
  <si>
    <t>B12</t>
  </si>
  <si>
    <t>Dividend</t>
  </si>
  <si>
    <t>The directors do not recommend the payment of  any interim dividend in respect of the current</t>
  </si>
  <si>
    <t>financial period.</t>
  </si>
  <si>
    <t>B13</t>
  </si>
  <si>
    <t>Earnings per share</t>
  </si>
  <si>
    <t>The calculation of basic earnings per share for the quarter is based on the net profit attributable</t>
  </si>
  <si>
    <t>during the quarter of 191,595,776.</t>
  </si>
  <si>
    <t>By order of the Board</t>
  </si>
  <si>
    <t>Chan Fook Sun</t>
  </si>
  <si>
    <t>Director</t>
  </si>
  <si>
    <t>PENANG</t>
  </si>
  <si>
    <t>for the period 31 March 2004</t>
  </si>
  <si>
    <t>As at 31 March 2004</t>
  </si>
  <si>
    <t>-</t>
  </si>
  <si>
    <t>Financial Report for the year ended 31st December 2003)</t>
  </si>
  <si>
    <t>31st Mar. 2004</t>
  </si>
  <si>
    <t>31st Dec. 2003</t>
  </si>
  <si>
    <t>Dividend payable</t>
  </si>
  <si>
    <t>Borrowings</t>
  </si>
  <si>
    <t>Annual Financial Report for the year ended 31st December 2003)</t>
  </si>
  <si>
    <t>for the period ended  31 March 2004</t>
  </si>
  <si>
    <t>Annual Financial Report for the year ended 31st December 2003.)</t>
  </si>
  <si>
    <t>For the period 31 March 2004</t>
  </si>
  <si>
    <t>At 1 January 2004</t>
  </si>
  <si>
    <t>At 31 March 2004</t>
  </si>
  <si>
    <t>The valuations of property,plant and equipment and investment properties have been brought</t>
  </si>
  <si>
    <t>Lease payable (secured)-within one year</t>
  </si>
  <si>
    <t>Lease payable(secured)-more than one year</t>
  </si>
  <si>
    <t>Group's operations for the year ending 31st December 2004 are expected to improve.</t>
  </si>
  <si>
    <t>juncture. As at 10th May 2004, the outstanding progress billings including late payment interest</t>
  </si>
  <si>
    <t>compared to revenue of RM4 million and profit before taxation of RM3 million for the</t>
  </si>
  <si>
    <t>corresponding  quarter in the preceding year. This is due to the overall improvement in the sales</t>
  </si>
  <si>
    <t>this quarter.</t>
  </si>
  <si>
    <t>previous quarter.The increase in profit is mainly due to the strong demand of Taman Merak Jaya</t>
  </si>
  <si>
    <t>continue/….</t>
  </si>
  <si>
    <t>continue/…..</t>
  </si>
  <si>
    <t>owing to the Company by these purchasers amounted to RM1,432,000.00.</t>
  </si>
  <si>
    <t>Interim Financial Reporting and the additional disclosure requirements as in Part A of Appendix</t>
  </si>
  <si>
    <t>9B of the Revised Listing Requirements.</t>
  </si>
  <si>
    <t>financial statements of the Group for the year ended 31 December 2003.</t>
  </si>
  <si>
    <t>The accounting policies and methods of computation adopted by the Group in this interim</t>
  </si>
  <si>
    <t>There was no qualification on the audit report of the preceding annual financial statements of</t>
  </si>
  <si>
    <t>Asas Dunia Berhad.</t>
  </si>
  <si>
    <t>There were no unusual incidence or transaction during the financial period under review.</t>
  </si>
  <si>
    <t>forward without amendment from the previous audited financial statements</t>
  </si>
  <si>
    <t>The Group recorded revenue of RM15.7 million and profit before taxation of RM6 million as</t>
  </si>
  <si>
    <t>The Group recorded a profit before tax of RM6 million compared to RM4.2 million in the</t>
  </si>
  <si>
    <t>Phase III and Asas Murni Phase II Projects which contributed to the higher revenue and profit for</t>
  </si>
  <si>
    <t>The disproportionate tax charge in relation to the financial results for the period is due to certain</t>
  </si>
  <si>
    <t>expenses being disallowed for taxation purposes.</t>
  </si>
  <si>
    <t>Quarter ended</t>
  </si>
  <si>
    <t>CASH FLOWS FROM OPERATING ACTIVITIES</t>
  </si>
  <si>
    <t>Profit before taxation</t>
  </si>
  <si>
    <t>Adjustment for:</t>
  </si>
  <si>
    <t xml:space="preserve">    Non-cash items</t>
  </si>
  <si>
    <t>Operating profit before working capital changes</t>
  </si>
  <si>
    <t>Changes in working capital</t>
  </si>
  <si>
    <t>Tax paid</t>
  </si>
  <si>
    <t>Interest paid</t>
  </si>
  <si>
    <t>CASH FLOWS FROM INVESTING ACTIVITIES</t>
  </si>
  <si>
    <t>Capital expenditure</t>
  </si>
  <si>
    <t>Interest received</t>
  </si>
  <si>
    <t>Others</t>
  </si>
  <si>
    <t xml:space="preserve">CASH FLOWS FROM FINANCIAL ACTIVITIES </t>
  </si>
  <si>
    <t>Short term bank borrowings (net)</t>
  </si>
  <si>
    <t>Dividends paid to stockholders of the Company</t>
  </si>
  <si>
    <t>Cash and cash equivalents at 1 January</t>
  </si>
  <si>
    <t>Cash and cash equivalents at 31 March</t>
  </si>
  <si>
    <t>Cash flow from operating activities</t>
  </si>
  <si>
    <t>to ordinary shareholders of RM4,397,000 and the number of the ordinary shares outstanding</t>
  </si>
  <si>
    <t>The interim financial report is unaudited and has been prepared in compliance with MASB 26,</t>
  </si>
  <si>
    <t>The interim financial report should be read in conjunction with the most recent annual audited</t>
  </si>
  <si>
    <t>financial report are consistent with the most recent annual audited financial statements for the</t>
  </si>
  <si>
    <t>Net cash flow generated from operating activities</t>
  </si>
  <si>
    <t xml:space="preserve">    Non-operating items</t>
  </si>
  <si>
    <t>Share of profit/(loss) of</t>
  </si>
  <si>
    <t>Net cash flow generated from/(used in) financial activities</t>
  </si>
  <si>
    <t>Net cash flow generated from/(used in) investing activities</t>
  </si>
  <si>
    <t>Net increase/(decrease) in cash and cash equivalents</t>
  </si>
  <si>
    <t>Restated</t>
  </si>
  <si>
    <t>A11</t>
  </si>
  <si>
    <t xml:space="preserve">Comparative figures </t>
  </si>
  <si>
    <t>The following comparative figures have been restated as a result of adoption of MASB 32,</t>
  </si>
  <si>
    <t>As restated</t>
  </si>
  <si>
    <t xml:space="preserve">As Previously </t>
  </si>
  <si>
    <t>reported</t>
  </si>
  <si>
    <t>Property Development Activities.</t>
  </si>
  <si>
    <t>Expenditure on land held for development</t>
  </si>
  <si>
    <t>Purchase of investments</t>
  </si>
  <si>
    <t>Proceeds from disposal of investments</t>
  </si>
  <si>
    <t>Proceeds from disposal of land held for development</t>
  </si>
  <si>
    <t>of properties and profit before taxation in the preceding year quarter which included a surplus of</t>
  </si>
  <si>
    <t>year ended 31 December 2003.The adoption of MASB 32, Property Development Activities has no</t>
  </si>
  <si>
    <t>RM1.3 million arising from land compulsorily acquired by the government.</t>
  </si>
  <si>
    <t>There were no changes in estimates that has a significant effect on the results for the period</t>
  </si>
  <si>
    <t>Dated:12th May 2004</t>
  </si>
  <si>
    <t>effect on the results of the current quarter.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</si>
</sst>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;[Red]#,##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65" fontId="0" fillId="0" borderId="0" xfId="15" applyNumberFormat="1" applyAlignment="1">
      <alignment horizontal="right"/>
    </xf>
    <xf numFmtId="165" fontId="0" fillId="0" borderId="0" xfId="15" applyNumberFormat="1" applyBorder="1" applyAlignment="1">
      <alignment horizontal="right"/>
    </xf>
    <xf numFmtId="165" fontId="0" fillId="0" borderId="1" xfId="15" applyNumberFormat="1" applyBorder="1" applyAlignment="1">
      <alignment horizontal="right"/>
    </xf>
    <xf numFmtId="0" fontId="0" fillId="0" borderId="2" xfId="0" applyBorder="1" applyAlignment="1">
      <alignment/>
    </xf>
    <xf numFmtId="0" fontId="0" fillId="0" borderId="1" xfId="0" applyBorder="1" applyAlignment="1">
      <alignment horizontal="left"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165" fontId="0" fillId="0" borderId="2" xfId="15" applyNumberFormat="1" applyBorder="1" applyAlignment="1">
      <alignment horizontal="right"/>
    </xf>
    <xf numFmtId="165" fontId="0" fillId="0" borderId="4" xfId="15" applyNumberFormat="1" applyBorder="1" applyAlignment="1">
      <alignment horizontal="right"/>
    </xf>
    <xf numFmtId="165" fontId="0" fillId="0" borderId="5" xfId="15" applyNumberFormat="1" applyBorder="1" applyAlignment="1">
      <alignment horizontal="right"/>
    </xf>
    <xf numFmtId="165" fontId="0" fillId="0" borderId="6" xfId="15" applyNumberFormat="1" applyBorder="1" applyAlignment="1">
      <alignment horizontal="right"/>
    </xf>
    <xf numFmtId="165" fontId="0" fillId="0" borderId="7" xfId="15" applyNumberFormat="1" applyBorder="1" applyAlignment="1">
      <alignment horizontal="right"/>
    </xf>
    <xf numFmtId="165" fontId="0" fillId="0" borderId="8" xfId="15" applyNumberFormat="1" applyBorder="1" applyAlignment="1">
      <alignment horizontal="right"/>
    </xf>
    <xf numFmtId="165" fontId="0" fillId="0" borderId="9" xfId="15" applyNumberFormat="1" applyBorder="1" applyAlignment="1">
      <alignment horizontal="righ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" fontId="1" fillId="0" borderId="0" xfId="0" applyNumberFormat="1" applyFont="1" applyAlignment="1">
      <alignment horizontal="centerContinuous"/>
    </xf>
    <xf numFmtId="0" fontId="1" fillId="0" borderId="0" xfId="0" applyFont="1" applyAlignment="1" quotePrefix="1">
      <alignment horizontal="centerContinuous"/>
    </xf>
    <xf numFmtId="16" fontId="1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1" xfId="15" applyNumberFormat="1" applyFont="1" applyBorder="1" applyAlignment="1">
      <alignment/>
    </xf>
    <xf numFmtId="43" fontId="0" fillId="0" borderId="1" xfId="15" applyNumberFormat="1" applyBorder="1" applyAlignment="1">
      <alignment/>
    </xf>
    <xf numFmtId="165" fontId="0" fillId="0" borderId="0" xfId="15" applyNumberFormat="1" applyFont="1" applyAlignment="1">
      <alignment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165" fontId="1" fillId="0" borderId="0" xfId="15" applyNumberFormat="1" applyFont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Alignment="1" quotePrefix="1">
      <alignment horizontal="left"/>
    </xf>
    <xf numFmtId="165" fontId="1" fillId="0" borderId="0" xfId="15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65" fontId="0" fillId="0" borderId="0" xfId="15" applyNumberFormat="1" applyAlignment="1">
      <alignment horizontal="left"/>
    </xf>
    <xf numFmtId="165" fontId="0" fillId="0" borderId="10" xfId="15" applyNumberFormat="1" applyBorder="1" applyAlignment="1">
      <alignment horizontal="left"/>
    </xf>
    <xf numFmtId="165" fontId="0" fillId="0" borderId="2" xfId="15" applyNumberFormat="1" applyBorder="1" applyAlignment="1">
      <alignment horizontal="left"/>
    </xf>
    <xf numFmtId="165" fontId="0" fillId="0" borderId="0" xfId="15" applyNumberFormat="1" applyBorder="1" applyAlignment="1">
      <alignment/>
    </xf>
    <xf numFmtId="165" fontId="0" fillId="0" borderId="10" xfId="15" applyNumberFormat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165" fontId="0" fillId="0" borderId="0" xfId="15" applyNumberFormat="1" applyBorder="1" applyAlignment="1">
      <alignment horizontal="center"/>
    </xf>
    <xf numFmtId="165" fontId="0" fillId="0" borderId="10" xfId="15" applyNumberFormat="1" applyBorder="1" applyAlignment="1">
      <alignment horizontal="center"/>
    </xf>
    <xf numFmtId="16" fontId="1" fillId="0" borderId="0" xfId="0" applyNumberFormat="1" applyFont="1" applyAlignment="1" quotePrefix="1">
      <alignment horizontal="centerContinuous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43" fontId="0" fillId="0" borderId="0" xfId="15" applyAlignment="1">
      <alignment/>
    </xf>
    <xf numFmtId="43" fontId="0" fillId="0" borderId="0" xfId="15" applyAlignment="1">
      <alignment horizontal="right"/>
    </xf>
    <xf numFmtId="43" fontId="0" fillId="0" borderId="0" xfId="15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2" xfId="0" applyFont="1" applyBorder="1" applyAlignment="1">
      <alignment horizontal="left"/>
    </xf>
    <xf numFmtId="165" fontId="0" fillId="0" borderId="0" xfId="15" applyNumberFormat="1" applyFont="1" applyAlignment="1">
      <alignment horizontal="right"/>
    </xf>
    <xf numFmtId="165" fontId="0" fillId="0" borderId="6" xfId="15" applyNumberFormat="1" applyFont="1" applyBorder="1" applyAlignment="1">
      <alignment horizontal="right"/>
    </xf>
    <xf numFmtId="165" fontId="0" fillId="0" borderId="1" xfId="15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 quotePrefix="1">
      <alignment horizontal="right"/>
    </xf>
    <xf numFmtId="0" fontId="1" fillId="0" borderId="0" xfId="0" applyNumberFormat="1" applyFont="1" applyAlignment="1">
      <alignment/>
    </xf>
    <xf numFmtId="165" fontId="0" fillId="0" borderId="11" xfId="15" applyNumberFormat="1" applyBorder="1" applyAlignment="1">
      <alignment/>
    </xf>
    <xf numFmtId="165" fontId="0" fillId="0" borderId="0" xfId="15" applyNumberFormat="1" applyAlignment="1">
      <alignment horizontal="center"/>
    </xf>
    <xf numFmtId="165" fontId="0" fillId="0" borderId="12" xfId="15" applyNumberFormat="1" applyBorder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165" fontId="0" fillId="0" borderId="13" xfId="15" applyNumberFormat="1" applyBorder="1" applyAlignment="1">
      <alignment/>
    </xf>
    <xf numFmtId="165" fontId="0" fillId="0" borderId="14" xfId="15" applyNumberFormat="1" applyBorder="1" applyAlignment="1">
      <alignment/>
    </xf>
    <xf numFmtId="165" fontId="0" fillId="0" borderId="0" xfId="15" applyNumberFormat="1" applyFont="1" applyAlignment="1">
      <alignment horizontal="left"/>
    </xf>
    <xf numFmtId="0" fontId="0" fillId="0" borderId="0" xfId="0" applyFont="1" applyAlignment="1">
      <alignment horizontal="left"/>
    </xf>
    <xf numFmtId="15" fontId="0" fillId="0" borderId="0" xfId="0" applyNumberFormat="1" applyFont="1" applyAlignment="1" quotePrefix="1">
      <alignment horizontal="left"/>
    </xf>
    <xf numFmtId="0" fontId="0" fillId="0" borderId="2" xfId="0" applyFont="1" applyBorder="1" applyAlignment="1">
      <alignment horizontal="left"/>
    </xf>
    <xf numFmtId="165" fontId="0" fillId="0" borderId="1" xfId="15" applyNumberFormat="1" applyFont="1" applyBorder="1" applyAlignment="1">
      <alignment horizontal="left"/>
    </xf>
    <xf numFmtId="165" fontId="0" fillId="0" borderId="13" xfId="15" applyNumberFormat="1" applyFont="1" applyBorder="1" applyAlignment="1">
      <alignment horizontal="left"/>
    </xf>
    <xf numFmtId="165" fontId="0" fillId="0" borderId="14" xfId="15" applyNumberFormat="1" applyFont="1" applyBorder="1" applyAlignment="1">
      <alignment horizontal="left"/>
    </xf>
    <xf numFmtId="15" fontId="1" fillId="0" borderId="0" xfId="0" applyNumberFormat="1" applyFont="1" applyAlignment="1" quotePrefix="1">
      <alignment horizontal="center"/>
    </xf>
    <xf numFmtId="165" fontId="0" fillId="0" borderId="15" xfId="15" applyNumberFormat="1" applyFont="1" applyBorder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1" xfId="0" applyNumberFormat="1" applyFont="1" applyBorder="1" applyAlignment="1">
      <alignment horizontal="left"/>
    </xf>
    <xf numFmtId="165" fontId="0" fillId="0" borderId="10" xfId="0" applyNumberFormat="1" applyFont="1" applyBorder="1" applyAlignment="1">
      <alignment horizontal="left"/>
    </xf>
    <xf numFmtId="165" fontId="0" fillId="0" borderId="15" xfId="15" applyNumberFormat="1" applyBorder="1" applyAlignment="1">
      <alignment/>
    </xf>
    <xf numFmtId="0" fontId="1" fillId="0" borderId="0" xfId="0" applyFont="1" applyBorder="1" applyAlignment="1">
      <alignment horizontal="center"/>
    </xf>
    <xf numFmtId="166" fontId="0" fillId="0" borderId="0" xfId="15" applyNumberFormat="1" applyBorder="1" applyAlignment="1">
      <alignment horizontal="right" indent="2"/>
    </xf>
    <xf numFmtId="165" fontId="0" fillId="0" borderId="1" xfId="15" applyNumberFormat="1" applyFont="1" applyBorder="1" applyAlignment="1">
      <alignment horizontal="center"/>
    </xf>
    <xf numFmtId="165" fontId="0" fillId="0" borderId="1" xfId="15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5">
      <selection activeCell="A26" sqref="A26"/>
    </sheetView>
  </sheetViews>
  <sheetFormatPr defaultColWidth="9.140625" defaultRowHeight="12.75"/>
  <cols>
    <col min="1" max="1" width="25.00390625" style="0" customWidth="1"/>
    <col min="2" max="3" width="11.7109375" style="0" customWidth="1"/>
    <col min="4" max="4" width="5.8515625" style="0" customWidth="1"/>
    <col min="5" max="6" width="11.7109375" style="0" customWidth="1"/>
    <col min="7" max="7" width="10.28125" style="0" customWidth="1"/>
  </cols>
  <sheetData>
    <row r="1" ht="12.75">
      <c r="A1" s="12" t="s">
        <v>0</v>
      </c>
    </row>
    <row r="2" ht="12.75">
      <c r="A2" s="49" t="s">
        <v>1</v>
      </c>
    </row>
    <row r="4" ht="12.75">
      <c r="A4" s="4" t="s">
        <v>2</v>
      </c>
    </row>
    <row r="5" ht="12.75">
      <c r="A5" s="8" t="s">
        <v>177</v>
      </c>
    </row>
    <row r="6" ht="12.75">
      <c r="C6" s="1"/>
    </row>
    <row r="7" spans="2:7" ht="12.75">
      <c r="B7" s="28" t="s">
        <v>3</v>
      </c>
      <c r="C7" s="29"/>
      <c r="E7" s="28" t="s">
        <v>3</v>
      </c>
      <c r="F7" s="29"/>
      <c r="G7" s="3"/>
    </row>
    <row r="8" spans="2:7" ht="12.75">
      <c r="B8" s="30" t="s">
        <v>4</v>
      </c>
      <c r="C8" s="31"/>
      <c r="E8" s="30" t="s">
        <v>4</v>
      </c>
      <c r="F8" s="31"/>
      <c r="G8" s="1"/>
    </row>
    <row r="9" spans="2:7" ht="12.75">
      <c r="B9" s="13">
        <v>2004</v>
      </c>
      <c r="C9" s="13">
        <v>2003</v>
      </c>
      <c r="E9" s="13">
        <v>2004</v>
      </c>
      <c r="F9" s="13">
        <v>2003</v>
      </c>
      <c r="G9" s="1"/>
    </row>
    <row r="10" spans="2:7" ht="12.75">
      <c r="B10" s="32" t="s">
        <v>5</v>
      </c>
      <c r="C10" s="32" t="s">
        <v>5</v>
      </c>
      <c r="E10" s="32" t="s">
        <v>5</v>
      </c>
      <c r="F10" s="32" t="s">
        <v>5</v>
      </c>
      <c r="G10" s="2"/>
    </row>
    <row r="11" spans="1:7" ht="13.5" thickBot="1">
      <c r="A11" s="17"/>
      <c r="B11" s="33"/>
      <c r="C11" s="33"/>
      <c r="D11" s="17"/>
      <c r="E11" s="33"/>
      <c r="F11" s="17"/>
      <c r="G11" s="1"/>
    </row>
    <row r="13" spans="1:6" ht="15" customHeight="1">
      <c r="A13" s="5" t="s">
        <v>6</v>
      </c>
      <c r="B13" s="37">
        <v>15709</v>
      </c>
      <c r="C13" s="34">
        <v>4009</v>
      </c>
      <c r="D13" s="34"/>
      <c r="E13" s="34">
        <v>15709</v>
      </c>
      <c r="F13" s="34">
        <v>4009</v>
      </c>
    </row>
    <row r="14" spans="2:6" ht="15" customHeight="1">
      <c r="B14" s="35"/>
      <c r="C14" s="35"/>
      <c r="D14" s="35"/>
      <c r="E14" s="35"/>
      <c r="F14" s="35"/>
    </row>
    <row r="15" spans="1:6" ht="15" customHeight="1">
      <c r="A15" t="s">
        <v>7</v>
      </c>
      <c r="B15" s="39">
        <v>6031</v>
      </c>
      <c r="C15" s="35">
        <v>3010</v>
      </c>
      <c r="D15" s="35"/>
      <c r="E15" s="35">
        <v>6031</v>
      </c>
      <c r="F15" s="35">
        <v>3010</v>
      </c>
    </row>
    <row r="16" spans="2:6" ht="15" customHeight="1">
      <c r="B16" s="35"/>
      <c r="C16" s="35"/>
      <c r="D16" s="35"/>
      <c r="E16" s="35"/>
      <c r="F16" s="35"/>
    </row>
    <row r="17" spans="1:6" ht="15" customHeight="1">
      <c r="A17" t="s">
        <v>8</v>
      </c>
      <c r="B17" s="35">
        <v>-88</v>
      </c>
      <c r="C17" s="35">
        <v>-114</v>
      </c>
      <c r="D17" s="35"/>
      <c r="E17" s="35">
        <v>-88</v>
      </c>
      <c r="F17" s="35">
        <v>-114</v>
      </c>
    </row>
    <row r="18" spans="1:6" ht="15" customHeight="1">
      <c r="A18" t="s">
        <v>9</v>
      </c>
      <c r="B18" s="35">
        <v>65</v>
      </c>
      <c r="C18" s="35">
        <v>94</v>
      </c>
      <c r="D18" s="35"/>
      <c r="E18" s="35">
        <v>65</v>
      </c>
      <c r="F18" s="35">
        <v>94</v>
      </c>
    </row>
    <row r="19" spans="1:6" ht="15" customHeight="1">
      <c r="A19" t="s">
        <v>241</v>
      </c>
      <c r="B19" s="35"/>
      <c r="C19" s="35"/>
      <c r="D19" s="35"/>
      <c r="E19" s="35"/>
      <c r="F19" s="35"/>
    </row>
    <row r="20" spans="1:6" ht="15" customHeight="1">
      <c r="A20" s="18" t="s">
        <v>10</v>
      </c>
      <c r="B20" s="37">
        <v>64</v>
      </c>
      <c r="C20" s="34">
        <v>-6</v>
      </c>
      <c r="D20" s="34"/>
      <c r="E20" s="34">
        <v>64</v>
      </c>
      <c r="F20" s="34">
        <v>-6</v>
      </c>
    </row>
    <row r="21" spans="2:6" ht="15" customHeight="1">
      <c r="B21" s="35"/>
      <c r="C21" s="35"/>
      <c r="D21" s="35"/>
      <c r="E21" s="35"/>
      <c r="F21" s="35"/>
    </row>
    <row r="22" spans="1:6" ht="15" customHeight="1">
      <c r="A22" t="s">
        <v>11</v>
      </c>
      <c r="B22" s="35">
        <f>SUM(B15:B20)</f>
        <v>6072</v>
      </c>
      <c r="C22" s="35">
        <f>SUM(C15:C20)</f>
        <v>2984</v>
      </c>
      <c r="D22" s="35"/>
      <c r="E22" s="35">
        <f>SUM(E15:E20)</f>
        <v>6072</v>
      </c>
      <c r="F22" s="35">
        <f>SUM(F15:F20)</f>
        <v>2984</v>
      </c>
    </row>
    <row r="23" spans="1:6" ht="15" customHeight="1">
      <c r="A23" s="5" t="s">
        <v>12</v>
      </c>
      <c r="B23" s="34">
        <v>-1675</v>
      </c>
      <c r="C23" s="34">
        <v>-390</v>
      </c>
      <c r="D23" s="34"/>
      <c r="E23" s="34">
        <v>-1675</v>
      </c>
      <c r="F23" s="34">
        <v>-390</v>
      </c>
    </row>
    <row r="24" spans="2:5" ht="15" customHeight="1">
      <c r="B24" s="35"/>
      <c r="D24" s="35"/>
      <c r="E24" s="35"/>
    </row>
    <row r="25" spans="1:6" ht="12.75">
      <c r="A25" t="s">
        <v>13</v>
      </c>
      <c r="B25" s="35">
        <f>SUM(B22:B23)</f>
        <v>4397</v>
      </c>
      <c r="C25" s="35">
        <f>SUM(C22:C23)</f>
        <v>2594</v>
      </c>
      <c r="D25" s="35"/>
      <c r="E25" s="35">
        <f>SUM(E22:E23)</f>
        <v>4397</v>
      </c>
      <c r="F25" s="35">
        <f>SUM(F22:F23)</f>
        <v>2594</v>
      </c>
    </row>
    <row r="26" spans="1:6" ht="12.75">
      <c r="A26" s="5" t="s">
        <v>14</v>
      </c>
      <c r="B26" s="34">
        <v>0</v>
      </c>
      <c r="C26" s="113" t="s">
        <v>179</v>
      </c>
      <c r="D26" s="34"/>
      <c r="E26" s="114">
        <v>0</v>
      </c>
      <c r="F26" s="113" t="s">
        <v>179</v>
      </c>
    </row>
    <row r="27" spans="2:6" ht="12.75">
      <c r="B27" s="35"/>
      <c r="C27" s="35"/>
      <c r="D27" s="35"/>
      <c r="E27" s="35"/>
      <c r="F27" s="35"/>
    </row>
    <row r="28" spans="1:6" ht="13.5" thickBot="1">
      <c r="A28" s="17" t="s">
        <v>15</v>
      </c>
      <c r="B28" s="36">
        <f>SUM(B25:B26)</f>
        <v>4397</v>
      </c>
      <c r="C28" s="36">
        <f>SUM(C25:C26)</f>
        <v>2594</v>
      </c>
      <c r="D28" s="36"/>
      <c r="E28" s="36">
        <f>SUM(E25:E26)</f>
        <v>4397</v>
      </c>
      <c r="F28" s="36">
        <f>SUM(F25:F26)</f>
        <v>2594</v>
      </c>
    </row>
    <row r="29" spans="2:6" ht="12.75">
      <c r="B29" s="35"/>
      <c r="C29" s="35"/>
      <c r="D29" s="35"/>
      <c r="E29" s="35"/>
      <c r="F29" s="35"/>
    </row>
    <row r="30" spans="2:6" ht="12.75">
      <c r="B30" s="35"/>
      <c r="C30" s="35"/>
      <c r="D30" s="35"/>
      <c r="E30" s="35"/>
      <c r="F30" s="35"/>
    </row>
    <row r="31" spans="1:6" ht="12.75">
      <c r="A31" t="s">
        <v>16</v>
      </c>
      <c r="B31" s="35"/>
      <c r="C31" s="35"/>
      <c r="D31" s="35"/>
      <c r="E31" s="35"/>
      <c r="F31" s="35"/>
    </row>
    <row r="32" spans="1:6" ht="12.75">
      <c r="A32" s="5" t="s">
        <v>17</v>
      </c>
      <c r="B32" s="38">
        <f>+B28/191595776*1000*100</f>
        <v>2.294935771444147</v>
      </c>
      <c r="C32" s="38">
        <f>+C28/191595776*1000*100</f>
        <v>1.353892060751903</v>
      </c>
      <c r="D32" s="34"/>
      <c r="E32" s="38">
        <f>+E28/191595776*1000*100</f>
        <v>2.294935771444147</v>
      </c>
      <c r="F32" s="38">
        <f>+F28/191595776*1000*100</f>
        <v>1.353892060751903</v>
      </c>
    </row>
    <row r="33" spans="2:6" ht="12" customHeight="1">
      <c r="B33" s="35"/>
      <c r="C33" s="35"/>
      <c r="D33" s="35"/>
      <c r="E33" s="35"/>
      <c r="F33" s="35"/>
    </row>
    <row r="35" spans="1:7" ht="12.75">
      <c r="A35" s="7" t="s">
        <v>18</v>
      </c>
      <c r="B35" s="7"/>
      <c r="C35" s="7"/>
      <c r="D35" s="7"/>
      <c r="E35" s="7"/>
      <c r="F35" s="7"/>
      <c r="G35" s="7"/>
    </row>
    <row r="36" spans="1:7" ht="12.75">
      <c r="A36" s="7" t="s">
        <v>180</v>
      </c>
      <c r="B36" s="7"/>
      <c r="C36" s="7"/>
      <c r="D36" s="7"/>
      <c r="E36" s="7"/>
      <c r="F36" s="7"/>
      <c r="G36" s="7"/>
    </row>
  </sheetData>
  <printOptions/>
  <pageMargins left="0.75" right="0.75" top="1" bottom="1" header="0.5" footer="0.5"/>
  <pageSetup horizontalDpi="180" verticalDpi="1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3"/>
  <sheetViews>
    <sheetView workbookViewId="0" topLeftCell="A33">
      <selection activeCell="C50" sqref="C50"/>
    </sheetView>
  </sheetViews>
  <sheetFormatPr defaultColWidth="9.140625" defaultRowHeight="12.75"/>
  <cols>
    <col min="1" max="1" width="40.8515625" style="0" customWidth="1"/>
    <col min="2" max="2" width="16.00390625" style="1" customWidth="1"/>
    <col min="3" max="3" width="15.421875" style="0" customWidth="1"/>
  </cols>
  <sheetData>
    <row r="1" ht="12.75">
      <c r="A1" s="12" t="s">
        <v>0</v>
      </c>
    </row>
    <row r="2" ht="12.75">
      <c r="A2" s="49" t="s">
        <v>19</v>
      </c>
    </row>
    <row r="4" ht="12.75">
      <c r="A4" s="10" t="s">
        <v>20</v>
      </c>
    </row>
    <row r="5" ht="12.75">
      <c r="A5" s="8" t="s">
        <v>178</v>
      </c>
    </row>
    <row r="6" ht="12.75">
      <c r="C6" s="13" t="s">
        <v>245</v>
      </c>
    </row>
    <row r="7" spans="2:3" ht="12.75">
      <c r="B7" s="13" t="s">
        <v>21</v>
      </c>
      <c r="C7" s="13" t="s">
        <v>21</v>
      </c>
    </row>
    <row r="8" spans="2:3" ht="12.75">
      <c r="B8" s="13" t="s">
        <v>22</v>
      </c>
      <c r="C8" s="13" t="s">
        <v>23</v>
      </c>
    </row>
    <row r="9" spans="2:3" ht="12.75">
      <c r="B9" s="13" t="s">
        <v>181</v>
      </c>
      <c r="C9" s="13" t="s">
        <v>182</v>
      </c>
    </row>
    <row r="10" spans="1:3" ht="13.5" thickBot="1">
      <c r="A10" s="17"/>
      <c r="B10" s="42" t="s">
        <v>24</v>
      </c>
      <c r="C10" s="42" t="s">
        <v>24</v>
      </c>
    </row>
    <row r="11" ht="12.75">
      <c r="B11" s="14"/>
    </row>
    <row r="12" spans="1:3" ht="15" customHeight="1">
      <c r="A12" t="s">
        <v>25</v>
      </c>
      <c r="B12" s="14">
        <v>8371</v>
      </c>
      <c r="C12" s="14">
        <v>8405</v>
      </c>
    </row>
    <row r="13" spans="1:3" ht="15" customHeight="1">
      <c r="A13" t="s">
        <v>26</v>
      </c>
      <c r="B13" s="14">
        <v>151785</v>
      </c>
      <c r="C13" s="14">
        <v>153551</v>
      </c>
    </row>
    <row r="14" spans="1:3" ht="15" customHeight="1">
      <c r="A14" t="s">
        <v>27</v>
      </c>
      <c r="B14" s="14">
        <v>13838</v>
      </c>
      <c r="C14" s="14">
        <v>13838</v>
      </c>
    </row>
    <row r="15" spans="1:3" ht="15" customHeight="1">
      <c r="A15" t="s">
        <v>28</v>
      </c>
      <c r="B15" s="14">
        <v>345</v>
      </c>
      <c r="C15" s="14">
        <v>281</v>
      </c>
    </row>
    <row r="16" spans="1:3" ht="15" customHeight="1">
      <c r="A16" s="11" t="s">
        <v>29</v>
      </c>
      <c r="B16" s="14">
        <v>1150</v>
      </c>
      <c r="C16" s="14">
        <v>1148</v>
      </c>
    </row>
    <row r="17" spans="1:3" ht="15" customHeight="1">
      <c r="A17" s="11" t="s">
        <v>30</v>
      </c>
      <c r="B17" s="14">
        <v>1635</v>
      </c>
      <c r="C17" s="14">
        <v>1663</v>
      </c>
    </row>
    <row r="18" spans="1:3" ht="15" customHeight="1">
      <c r="A18" s="18"/>
      <c r="B18" s="16"/>
      <c r="C18" s="16"/>
    </row>
    <row r="19" spans="1:3" ht="15" customHeight="1">
      <c r="A19" s="11"/>
      <c r="B19" s="14"/>
      <c r="C19" s="14"/>
    </row>
    <row r="20" spans="1:3" ht="15" customHeight="1">
      <c r="A20" s="7" t="s">
        <v>31</v>
      </c>
      <c r="B20" s="14"/>
      <c r="C20" s="14"/>
    </row>
    <row r="21" spans="1:3" ht="15" customHeight="1">
      <c r="A21" s="7"/>
      <c r="B21" s="14"/>
      <c r="C21" s="14"/>
    </row>
    <row r="22" spans="1:3" ht="15" customHeight="1">
      <c r="A22" s="11" t="s">
        <v>32</v>
      </c>
      <c r="B22" s="22">
        <v>75586</v>
      </c>
      <c r="C22" s="23">
        <v>74490</v>
      </c>
    </row>
    <row r="23" spans="1:3" ht="15" customHeight="1">
      <c r="A23" s="11" t="s">
        <v>33</v>
      </c>
      <c r="B23" s="24">
        <v>58224</v>
      </c>
      <c r="C23" s="25">
        <v>59513</v>
      </c>
    </row>
    <row r="24" spans="1:3" ht="15" customHeight="1">
      <c r="A24" s="11" t="s">
        <v>34</v>
      </c>
      <c r="B24" s="24">
        <v>12276</v>
      </c>
      <c r="C24" s="25">
        <v>11214</v>
      </c>
    </row>
    <row r="25" spans="1:3" ht="15" customHeight="1">
      <c r="A25" s="11" t="s">
        <v>35</v>
      </c>
      <c r="B25" s="84">
        <v>9431</v>
      </c>
      <c r="C25" s="25">
        <v>9450</v>
      </c>
    </row>
    <row r="26" spans="1:3" ht="15" customHeight="1">
      <c r="A26" s="11" t="s">
        <v>36</v>
      </c>
      <c r="B26" s="24">
        <v>7755</v>
      </c>
      <c r="C26" s="25">
        <v>14760</v>
      </c>
    </row>
    <row r="27" spans="1:3" ht="15" customHeight="1">
      <c r="A27" s="11" t="s">
        <v>37</v>
      </c>
      <c r="B27" s="24">
        <v>1583</v>
      </c>
      <c r="C27" s="25">
        <v>3115</v>
      </c>
    </row>
    <row r="28" spans="1:3" ht="15" customHeight="1">
      <c r="A28" s="11"/>
      <c r="B28" s="24"/>
      <c r="C28" s="25"/>
    </row>
    <row r="29" spans="1:3" ht="12.75">
      <c r="A29" s="19"/>
      <c r="B29" s="26">
        <f>SUM(B22:B27)</f>
        <v>164855</v>
      </c>
      <c r="C29" s="27">
        <f>SUM(C22:C27)</f>
        <v>172542</v>
      </c>
    </row>
    <row r="30" spans="2:3" ht="12.75">
      <c r="B30" s="24"/>
      <c r="C30" s="25"/>
    </row>
    <row r="31" spans="1:3" ht="12.75">
      <c r="A31" s="7" t="s">
        <v>38</v>
      </c>
      <c r="B31" s="24"/>
      <c r="C31" s="25"/>
    </row>
    <row r="32" spans="1:3" ht="12.75">
      <c r="A32" s="7"/>
      <c r="B32" s="24"/>
      <c r="C32" s="25"/>
    </row>
    <row r="33" spans="1:3" ht="12.75">
      <c r="A33" s="11" t="s">
        <v>39</v>
      </c>
      <c r="B33" s="24">
        <v>1560</v>
      </c>
      <c r="C33" s="25">
        <v>1560</v>
      </c>
    </row>
    <row r="34" spans="1:3" ht="12.75">
      <c r="A34" s="11" t="s">
        <v>40</v>
      </c>
      <c r="B34" s="24">
        <v>5170</v>
      </c>
      <c r="C34" s="25">
        <v>10170</v>
      </c>
    </row>
    <row r="35" spans="1:3" ht="12.75">
      <c r="A35" s="11" t="s">
        <v>41</v>
      </c>
      <c r="B35" s="24">
        <v>7756</v>
      </c>
      <c r="C35" s="25">
        <v>12873</v>
      </c>
    </row>
    <row r="36" spans="1:3" ht="12.75">
      <c r="A36" s="11" t="s">
        <v>42</v>
      </c>
      <c r="B36" s="24">
        <v>1440</v>
      </c>
      <c r="C36" s="25">
        <v>1615</v>
      </c>
    </row>
    <row r="37" spans="1:3" ht="12.75">
      <c r="A37" s="11" t="s">
        <v>43</v>
      </c>
      <c r="B37" s="84">
        <v>1088</v>
      </c>
      <c r="C37" s="25">
        <v>479</v>
      </c>
    </row>
    <row r="38" spans="1:3" ht="12.75">
      <c r="A38" s="11" t="s">
        <v>183</v>
      </c>
      <c r="B38" s="24">
        <v>18</v>
      </c>
      <c r="C38" s="25">
        <v>4139</v>
      </c>
    </row>
    <row r="39" spans="1:3" ht="12.75">
      <c r="A39" s="11"/>
      <c r="B39" s="24"/>
      <c r="C39" s="25"/>
    </row>
    <row r="40" spans="1:3" ht="12.75">
      <c r="A40" s="19"/>
      <c r="B40" s="26">
        <f>SUM(B33:B38)</f>
        <v>17032</v>
      </c>
      <c r="C40" s="27">
        <f>SUM(C33:C38)</f>
        <v>30836</v>
      </c>
    </row>
    <row r="41" spans="2:3" ht="12.75">
      <c r="B41" s="15"/>
      <c r="C41" s="14"/>
    </row>
    <row r="42" spans="1:3" ht="12.75">
      <c r="A42" s="20" t="s">
        <v>44</v>
      </c>
      <c r="B42" s="16">
        <f>+B29-+B40</f>
        <v>147823</v>
      </c>
      <c r="C42" s="16">
        <f>+C29-+C40</f>
        <v>141706</v>
      </c>
    </row>
    <row r="43" spans="2:3" ht="12.75">
      <c r="B43" s="15"/>
      <c r="C43" s="15"/>
    </row>
    <row r="44" spans="1:3" ht="13.5" thickBot="1">
      <c r="A44" s="17"/>
      <c r="B44" s="21">
        <f>+B12+B13+B14+B15+B16+B17+B42</f>
        <v>324947</v>
      </c>
      <c r="C44" s="21">
        <f>+C12+C13+C14+C15+C16+C17+C42</f>
        <v>320592</v>
      </c>
    </row>
    <row r="45" spans="2:3" ht="12.75">
      <c r="B45" s="15"/>
      <c r="C45" s="14"/>
    </row>
    <row r="46" spans="2:3" ht="12.75">
      <c r="B46" s="15"/>
      <c r="C46" s="14"/>
    </row>
    <row r="47" spans="2:3" ht="12.75">
      <c r="B47" s="15"/>
      <c r="C47" s="14"/>
    </row>
    <row r="48" spans="2:3" ht="12.75">
      <c r="B48" s="15"/>
      <c r="C48" s="14"/>
    </row>
    <row r="49" spans="2:3" ht="12.75">
      <c r="B49" s="15"/>
      <c r="C49" s="14"/>
    </row>
    <row r="50" spans="2:3" ht="12.75">
      <c r="B50" s="15"/>
      <c r="C50" s="14"/>
    </row>
    <row r="51" spans="1:3" ht="12.75">
      <c r="A51" t="s">
        <v>45</v>
      </c>
      <c r="B51" s="15"/>
      <c r="C51" s="14"/>
    </row>
    <row r="52" spans="2:3" ht="12.75">
      <c r="B52" s="15"/>
      <c r="C52" s="14"/>
    </row>
    <row r="53" spans="1:3" ht="12.75">
      <c r="A53" s="7" t="s">
        <v>46</v>
      </c>
      <c r="B53" s="14"/>
      <c r="C53" s="14"/>
    </row>
    <row r="54" spans="2:3" ht="12.75">
      <c r="B54" s="14"/>
      <c r="C54" s="14"/>
    </row>
    <row r="55" spans="1:3" ht="12.75">
      <c r="A55" t="s">
        <v>47</v>
      </c>
      <c r="B55" s="14">
        <v>191596</v>
      </c>
      <c r="C55" s="14">
        <v>191596</v>
      </c>
    </row>
    <row r="56" spans="1:3" ht="12.75">
      <c r="A56" s="5" t="s">
        <v>48</v>
      </c>
      <c r="B56" s="85">
        <v>132397</v>
      </c>
      <c r="C56" s="16">
        <v>128000</v>
      </c>
    </row>
    <row r="57" spans="2:3" ht="12.75">
      <c r="B57" s="15"/>
      <c r="C57" s="15"/>
    </row>
    <row r="58" spans="1:3" ht="12.75">
      <c r="A58" t="s">
        <v>49</v>
      </c>
      <c r="B58" s="14">
        <f>SUM(B55:B56)</f>
        <v>323993</v>
      </c>
      <c r="C58" s="14">
        <f>SUM(C55:C56)</f>
        <v>319596</v>
      </c>
    </row>
    <row r="59" spans="2:3" ht="12.75">
      <c r="B59" s="14"/>
      <c r="C59" s="14"/>
    </row>
    <row r="60" spans="1:3" ht="12.75">
      <c r="A60" t="s">
        <v>184</v>
      </c>
      <c r="B60" s="14">
        <v>42</v>
      </c>
      <c r="C60" s="14">
        <v>84</v>
      </c>
    </row>
    <row r="61" spans="1:3" ht="12.75">
      <c r="A61" t="s">
        <v>50</v>
      </c>
      <c r="B61" s="14">
        <v>912</v>
      </c>
      <c r="C61" s="14">
        <v>912</v>
      </c>
    </row>
    <row r="62" spans="1:3" ht="12.75">
      <c r="A62" s="5"/>
      <c r="B62" s="16"/>
      <c r="C62" s="16"/>
    </row>
    <row r="63" spans="2:3" ht="12.75">
      <c r="B63" s="14"/>
      <c r="C63" s="14"/>
    </row>
    <row r="64" spans="1:3" ht="13.5" thickBot="1">
      <c r="A64" s="17"/>
      <c r="B64" s="21">
        <f>SUM(B57:B62)</f>
        <v>324947</v>
      </c>
      <c r="C64" s="21">
        <f>SUM(C57:C62)</f>
        <v>320592</v>
      </c>
    </row>
    <row r="65" spans="2:3" ht="12.75">
      <c r="B65" s="14"/>
      <c r="C65" s="14"/>
    </row>
    <row r="66" spans="2:3" ht="12.75">
      <c r="B66" s="14"/>
      <c r="C66" s="14"/>
    </row>
    <row r="67" ht="12.75">
      <c r="B67" s="14"/>
    </row>
    <row r="68" spans="1:4" ht="12.75">
      <c r="A68" s="7" t="s">
        <v>51</v>
      </c>
      <c r="B68" s="53"/>
      <c r="C68" s="7"/>
      <c r="D68" s="7"/>
    </row>
    <row r="69" spans="1:4" ht="12.75">
      <c r="A69" s="7" t="s">
        <v>185</v>
      </c>
      <c r="B69" s="53"/>
      <c r="C69" s="7"/>
      <c r="D69" s="7"/>
    </row>
    <row r="70" spans="1:4" ht="12.75">
      <c r="A70" s="7"/>
      <c r="B70" s="53"/>
      <c r="C70" s="7"/>
      <c r="D70" s="7"/>
    </row>
    <row r="71" ht="12.75">
      <c r="B71" s="14"/>
    </row>
    <row r="72" ht="12.75">
      <c r="B72" s="14"/>
    </row>
    <row r="73" ht="12.75">
      <c r="B73" s="14"/>
    </row>
  </sheetData>
  <printOptions/>
  <pageMargins left="0.75" right="0.75" top="1" bottom="1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24">
      <selection activeCell="A39" sqref="A39"/>
    </sheetView>
  </sheetViews>
  <sheetFormatPr defaultColWidth="9.140625" defaultRowHeight="12.75"/>
  <cols>
    <col min="1" max="1" width="24.8515625" style="0" customWidth="1"/>
    <col min="2" max="2" width="11.7109375" style="1" customWidth="1"/>
    <col min="3" max="5" width="11.7109375" style="0" customWidth="1"/>
    <col min="6" max="6" width="12.28125" style="0" customWidth="1"/>
    <col min="7" max="7" width="11.7109375" style="0" customWidth="1"/>
  </cols>
  <sheetData>
    <row r="1" ht="12.75">
      <c r="A1" s="12" t="s">
        <v>0</v>
      </c>
    </row>
    <row r="2" ht="12.75">
      <c r="A2" s="49" t="s">
        <v>19</v>
      </c>
    </row>
    <row r="4" ht="12.75">
      <c r="A4" s="8" t="s">
        <v>54</v>
      </c>
    </row>
    <row r="5" ht="12.75">
      <c r="A5" s="8" t="s">
        <v>188</v>
      </c>
    </row>
    <row r="7" spans="2:6" ht="12.75">
      <c r="B7" s="3"/>
      <c r="C7" s="31" t="s">
        <v>55</v>
      </c>
      <c r="D7" s="43"/>
      <c r="E7" s="43"/>
      <c r="F7" s="7" t="s">
        <v>56</v>
      </c>
    </row>
    <row r="8" spans="3:5" ht="12.75">
      <c r="C8" s="1"/>
      <c r="D8" s="1"/>
      <c r="E8" s="1"/>
    </row>
    <row r="9" spans="2:7" ht="12.75">
      <c r="B9" s="13" t="s">
        <v>57</v>
      </c>
      <c r="C9" s="13" t="s">
        <v>58</v>
      </c>
      <c r="D9" s="13" t="s">
        <v>59</v>
      </c>
      <c r="E9" s="13" t="s">
        <v>60</v>
      </c>
      <c r="F9" s="13" t="s">
        <v>61</v>
      </c>
      <c r="G9" s="13" t="s">
        <v>62</v>
      </c>
    </row>
    <row r="10" spans="2:7" ht="12.75">
      <c r="B10" s="40" t="s">
        <v>63</v>
      </c>
      <c r="C10" s="40" t="s">
        <v>64</v>
      </c>
      <c r="D10" s="40" t="s">
        <v>65</v>
      </c>
      <c r="E10" s="40" t="s">
        <v>65</v>
      </c>
      <c r="F10" s="41" t="s">
        <v>66</v>
      </c>
      <c r="G10" s="7"/>
    </row>
    <row r="11" spans="2:7" ht="13.5" thickBot="1">
      <c r="B11" s="42" t="s">
        <v>5</v>
      </c>
      <c r="C11" s="42" t="s">
        <v>5</v>
      </c>
      <c r="D11" s="42" t="s">
        <v>5</v>
      </c>
      <c r="E11" s="42" t="s">
        <v>5</v>
      </c>
      <c r="F11" s="42" t="s">
        <v>5</v>
      </c>
      <c r="G11" s="42" t="s">
        <v>5</v>
      </c>
    </row>
    <row r="12" spans="2:7" ht="12.75">
      <c r="B12" s="41"/>
      <c r="C12" s="41"/>
      <c r="D12" s="41"/>
      <c r="E12" s="41"/>
      <c r="F12" s="41"/>
      <c r="G12" s="41"/>
    </row>
    <row r="13" spans="1:7" ht="12.75">
      <c r="A13" s="44" t="s">
        <v>189</v>
      </c>
      <c r="B13" s="92">
        <v>191596</v>
      </c>
      <c r="C13" s="35">
        <v>15960</v>
      </c>
      <c r="D13" s="35">
        <v>1570</v>
      </c>
      <c r="E13" s="35">
        <v>500</v>
      </c>
      <c r="F13" s="35">
        <v>109970</v>
      </c>
      <c r="G13" s="35">
        <f>SUM(B13:F13)</f>
        <v>319596</v>
      </c>
    </row>
    <row r="14" spans="1:7" ht="12.75">
      <c r="A14" s="44"/>
      <c r="B14" s="92"/>
      <c r="C14" s="35"/>
      <c r="D14" s="35"/>
      <c r="E14" s="35"/>
      <c r="F14" s="35"/>
      <c r="G14" s="35"/>
    </row>
    <row r="15" spans="1:7" ht="12.75">
      <c r="A15" t="s">
        <v>71</v>
      </c>
      <c r="B15" s="92">
        <v>0</v>
      </c>
      <c r="C15" s="35">
        <v>0</v>
      </c>
      <c r="D15" s="35">
        <v>0</v>
      </c>
      <c r="E15" s="35">
        <v>0</v>
      </c>
      <c r="F15" s="35">
        <v>4397</v>
      </c>
      <c r="G15" s="35">
        <f>SUM(B15:F15)</f>
        <v>4397</v>
      </c>
    </row>
    <row r="16" spans="2:7" ht="12.75">
      <c r="B16" s="92"/>
      <c r="C16" s="35"/>
      <c r="D16" s="35"/>
      <c r="E16" s="35"/>
      <c r="F16" s="35"/>
      <c r="G16" s="35"/>
    </row>
    <row r="17" spans="2:7" ht="12.75">
      <c r="B17" s="92"/>
      <c r="C17" s="35"/>
      <c r="D17" s="35"/>
      <c r="E17" s="35"/>
      <c r="F17" s="35"/>
      <c r="G17" s="35"/>
    </row>
    <row r="18" spans="2:7" ht="12.75">
      <c r="B18" s="92"/>
      <c r="C18" s="35"/>
      <c r="D18" s="35"/>
      <c r="E18" s="35"/>
      <c r="F18" s="35"/>
      <c r="G18" s="35"/>
    </row>
    <row r="19" spans="1:7" ht="13.5" thickBot="1">
      <c r="A19" s="11" t="s">
        <v>190</v>
      </c>
      <c r="B19" s="93">
        <f aca="true" t="shared" si="0" ref="B19:G19">SUM(B13:B18)</f>
        <v>191596</v>
      </c>
      <c r="C19" s="93">
        <f t="shared" si="0"/>
        <v>15960</v>
      </c>
      <c r="D19" s="93">
        <f t="shared" si="0"/>
        <v>1570</v>
      </c>
      <c r="E19" s="93">
        <f t="shared" si="0"/>
        <v>500</v>
      </c>
      <c r="F19" s="93">
        <f t="shared" si="0"/>
        <v>114367</v>
      </c>
      <c r="G19" s="93">
        <f t="shared" si="0"/>
        <v>323993</v>
      </c>
    </row>
    <row r="20" spans="1:7" ht="12.75">
      <c r="A20" s="11"/>
      <c r="B20" s="92"/>
      <c r="C20" s="35"/>
      <c r="D20" s="35"/>
      <c r="E20" s="35"/>
      <c r="F20" s="35"/>
      <c r="G20" s="35"/>
    </row>
    <row r="21" spans="1:7" ht="12.75">
      <c r="A21" s="11"/>
      <c r="B21" s="92"/>
      <c r="C21" s="35"/>
      <c r="D21" s="35"/>
      <c r="E21" s="35"/>
      <c r="F21" s="35"/>
      <c r="G21" s="35"/>
    </row>
    <row r="22" spans="1:7" ht="15" customHeight="1">
      <c r="A22" s="44" t="s">
        <v>67</v>
      </c>
      <c r="B22" s="14"/>
      <c r="C22" s="14"/>
      <c r="D22" s="14"/>
      <c r="E22" s="14"/>
      <c r="F22" s="14"/>
      <c r="G22" s="14"/>
    </row>
    <row r="23" spans="1:7" ht="15" customHeight="1">
      <c r="A23" s="87" t="s">
        <v>68</v>
      </c>
      <c r="B23" s="14">
        <v>191596</v>
      </c>
      <c r="C23" s="14">
        <v>15960</v>
      </c>
      <c r="D23" s="14">
        <v>2137</v>
      </c>
      <c r="E23" s="14">
        <v>500</v>
      </c>
      <c r="F23" s="14">
        <v>101346</v>
      </c>
      <c r="G23" s="14">
        <f>SUM(B23:F23)</f>
        <v>311539</v>
      </c>
    </row>
    <row r="24" spans="1:7" ht="15" customHeight="1">
      <c r="A24" s="87" t="s">
        <v>69</v>
      </c>
      <c r="B24" s="16"/>
      <c r="C24" s="16"/>
      <c r="D24" s="16">
        <v>-567</v>
      </c>
      <c r="E24" s="16"/>
      <c r="F24" s="16"/>
      <c r="G24" s="16">
        <f>SUM(B24:F24)</f>
        <v>-567</v>
      </c>
    </row>
    <row r="25" spans="1:10" ht="15" customHeight="1">
      <c r="A25" s="86" t="s">
        <v>70</v>
      </c>
      <c r="B25" s="15">
        <f>SUM(B23:B24)</f>
        <v>191596</v>
      </c>
      <c r="C25" s="15">
        <f>SUM(C23:C24)</f>
        <v>15960</v>
      </c>
      <c r="D25" s="15">
        <f>SUM(D23:D24)</f>
        <v>1570</v>
      </c>
      <c r="E25" s="15">
        <f>SUM(E23:E24)</f>
        <v>500</v>
      </c>
      <c r="F25" s="15">
        <f>SUM(F22:F24)</f>
        <v>101346</v>
      </c>
      <c r="G25" s="15">
        <f>SUM(G23:G24)</f>
        <v>310972</v>
      </c>
      <c r="H25" s="9"/>
      <c r="I25" s="9"/>
      <c r="J25" s="9"/>
    </row>
    <row r="26" spans="1:10" ht="15" customHeight="1">
      <c r="A26" s="87"/>
      <c r="B26" s="15"/>
      <c r="C26" s="15"/>
      <c r="D26" s="15"/>
      <c r="E26" s="15"/>
      <c r="F26" s="15"/>
      <c r="G26" s="15"/>
      <c r="H26" s="9"/>
      <c r="I26" s="9"/>
      <c r="J26" s="9"/>
    </row>
    <row r="27" spans="1:7" ht="15" customHeight="1">
      <c r="A27" t="s">
        <v>71</v>
      </c>
      <c r="B27" s="14"/>
      <c r="C27" s="14"/>
      <c r="D27" s="14"/>
      <c r="E27" s="14"/>
      <c r="F27" s="14">
        <v>2594</v>
      </c>
      <c r="G27" s="14">
        <f>SUM(B27:F27)</f>
        <v>2594</v>
      </c>
    </row>
    <row r="28" spans="2:7" ht="15" customHeight="1">
      <c r="B28" s="14"/>
      <c r="C28" s="14"/>
      <c r="D28" s="14"/>
      <c r="E28" s="14"/>
      <c r="F28" s="14"/>
      <c r="G28" s="14"/>
    </row>
    <row r="29" spans="1:7" ht="15" customHeight="1">
      <c r="A29" t="s">
        <v>72</v>
      </c>
      <c r="B29" s="14"/>
      <c r="C29" s="14"/>
      <c r="D29" s="14"/>
      <c r="E29" s="14"/>
      <c r="F29" s="14"/>
      <c r="G29" s="14"/>
    </row>
    <row r="30" spans="1:7" ht="15" customHeight="1">
      <c r="A30" t="s">
        <v>73</v>
      </c>
      <c r="B30" s="14"/>
      <c r="C30" s="14"/>
      <c r="D30" s="14">
        <v>31</v>
      </c>
      <c r="E30" s="14"/>
      <c r="F30" s="14"/>
      <c r="G30" s="14">
        <f>SUM(B30:F30)</f>
        <v>31</v>
      </c>
    </row>
    <row r="31" spans="2:7" ht="15" customHeight="1">
      <c r="B31" s="14"/>
      <c r="C31" s="14"/>
      <c r="D31" s="14"/>
      <c r="E31" s="14"/>
      <c r="F31" s="14"/>
      <c r="G31" s="14"/>
    </row>
    <row r="32" spans="1:7" ht="15" customHeight="1">
      <c r="A32" t="s">
        <v>74</v>
      </c>
      <c r="B32" s="14"/>
      <c r="C32" s="14"/>
      <c r="D32" s="14">
        <v>-9</v>
      </c>
      <c r="E32" s="14"/>
      <c r="F32" s="14"/>
      <c r="G32" s="14">
        <f>SUM(B32:F32)</f>
        <v>-9</v>
      </c>
    </row>
    <row r="33" spans="2:7" ht="15" customHeight="1">
      <c r="B33" s="14"/>
      <c r="C33" s="14"/>
      <c r="D33" s="14"/>
      <c r="E33" s="14"/>
      <c r="F33" s="14"/>
      <c r="G33" s="14"/>
    </row>
    <row r="34" spans="2:7" ht="15" customHeight="1">
      <c r="B34" s="16"/>
      <c r="C34" s="16"/>
      <c r="D34" s="16"/>
      <c r="E34" s="16"/>
      <c r="F34" s="16"/>
      <c r="G34" s="16"/>
    </row>
    <row r="35" spans="1:7" ht="15" customHeight="1" thickBot="1">
      <c r="A35" s="11" t="s">
        <v>75</v>
      </c>
      <c r="B35" s="21">
        <f aca="true" t="shared" si="1" ref="B35:G35">SUM(B25:B33)</f>
        <v>191596</v>
      </c>
      <c r="C35" s="21">
        <f t="shared" si="1"/>
        <v>15960</v>
      </c>
      <c r="D35" s="21">
        <f t="shared" si="1"/>
        <v>1592</v>
      </c>
      <c r="E35" s="21">
        <f t="shared" si="1"/>
        <v>500</v>
      </c>
      <c r="F35" s="21">
        <f>SUM(F25:F33)</f>
        <v>103940</v>
      </c>
      <c r="G35" s="21">
        <f t="shared" si="1"/>
        <v>313588</v>
      </c>
    </row>
    <row r="36" spans="2:7" ht="15" customHeight="1">
      <c r="B36" s="14"/>
      <c r="C36" s="14"/>
      <c r="D36" s="14"/>
      <c r="E36" s="14"/>
      <c r="F36" s="14"/>
      <c r="G36" s="14"/>
    </row>
    <row r="37" spans="2:7" ht="12.75">
      <c r="B37" s="14"/>
      <c r="C37" s="14"/>
      <c r="D37" s="14"/>
      <c r="E37" s="14"/>
      <c r="F37" s="14"/>
      <c r="G37" s="14"/>
    </row>
    <row r="38" spans="2:7" ht="12.75">
      <c r="B38" s="45"/>
      <c r="C38" s="45"/>
      <c r="D38" s="45"/>
      <c r="E38" s="45"/>
      <c r="F38" s="45"/>
      <c r="G38" s="45"/>
    </row>
    <row r="39" ht="12.75">
      <c r="A39" s="7" t="s">
        <v>76</v>
      </c>
    </row>
    <row r="40" ht="12.75">
      <c r="A40" s="52" t="s">
        <v>187</v>
      </c>
    </row>
  </sheetData>
  <printOptions/>
  <pageMargins left="0.29" right="0.5" top="0.75" bottom="0.75" header="0.5" footer="0.5"/>
  <pageSetup horizontalDpi="180" verticalDpi="1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50">
      <selection activeCell="A67" sqref="A67"/>
    </sheetView>
  </sheetViews>
  <sheetFormatPr defaultColWidth="9.140625" defaultRowHeight="12.75"/>
  <cols>
    <col min="1" max="1" width="50.7109375" style="0" customWidth="1"/>
    <col min="2" max="2" width="16.7109375" style="99" customWidth="1"/>
    <col min="3" max="3" width="3.140625" style="0" customWidth="1"/>
    <col min="4" max="4" width="16.7109375" style="0" customWidth="1"/>
  </cols>
  <sheetData>
    <row r="1" ht="12.75">
      <c r="A1" s="12" t="s">
        <v>0</v>
      </c>
    </row>
    <row r="2" ht="12.75">
      <c r="A2" s="49" t="s">
        <v>19</v>
      </c>
    </row>
    <row r="4" ht="12.75">
      <c r="A4" s="10" t="s">
        <v>52</v>
      </c>
    </row>
    <row r="5" ht="12.75">
      <c r="A5" s="10" t="s">
        <v>186</v>
      </c>
    </row>
    <row r="6" spans="1:4" ht="12.75">
      <c r="A6" s="10"/>
      <c r="B6" s="95" t="s">
        <v>216</v>
      </c>
      <c r="D6" s="95" t="s">
        <v>216</v>
      </c>
    </row>
    <row r="7" spans="2:4" ht="12.75">
      <c r="B7" s="105">
        <v>38077</v>
      </c>
      <c r="C7" s="94"/>
      <c r="D7" s="94">
        <v>37711</v>
      </c>
    </row>
    <row r="8" spans="2:4" ht="12.75">
      <c r="B8" s="100"/>
      <c r="C8" s="94"/>
      <c r="D8" s="88"/>
    </row>
    <row r="9" spans="1:4" ht="13.5" thickBot="1">
      <c r="A9" s="17"/>
      <c r="B9" s="101"/>
      <c r="C9" s="51"/>
      <c r="D9" s="17"/>
    </row>
    <row r="10" spans="2:3" ht="12.75">
      <c r="B10" s="98"/>
      <c r="C10" s="50"/>
    </row>
    <row r="11" spans="1:3" ht="12.75">
      <c r="A11" t="s">
        <v>217</v>
      </c>
      <c r="B11" s="98"/>
      <c r="C11" s="50"/>
    </row>
    <row r="12" spans="2:3" ht="12.75">
      <c r="B12" s="98"/>
      <c r="C12" s="50"/>
    </row>
    <row r="13" spans="1:4" ht="12.75">
      <c r="A13" t="s">
        <v>218</v>
      </c>
      <c r="B13" s="98">
        <v>6072</v>
      </c>
      <c r="C13" s="50"/>
      <c r="D13">
        <v>2984</v>
      </c>
    </row>
    <row r="14" spans="2:3" ht="12.75">
      <c r="B14" s="98"/>
      <c r="C14" s="50"/>
    </row>
    <row r="15" spans="1:3" ht="12.75">
      <c r="A15" t="s">
        <v>219</v>
      </c>
      <c r="B15" s="98"/>
      <c r="C15" s="50"/>
    </row>
    <row r="16" spans="1:4" ht="12.75">
      <c r="A16" t="s">
        <v>220</v>
      </c>
      <c r="B16" s="98">
        <v>123</v>
      </c>
      <c r="C16" s="50"/>
      <c r="D16">
        <v>172</v>
      </c>
    </row>
    <row r="17" spans="1:4" ht="12.75">
      <c r="A17" t="s">
        <v>240</v>
      </c>
      <c r="B17" s="98">
        <v>-327</v>
      </c>
      <c r="C17" s="50"/>
      <c r="D17" s="35">
        <v>-1648</v>
      </c>
    </row>
    <row r="18" spans="2:4" ht="12.75">
      <c r="B18" s="102"/>
      <c r="C18" s="50"/>
      <c r="D18" s="5"/>
    </row>
    <row r="19" spans="1:4" ht="12.75">
      <c r="A19" t="s">
        <v>221</v>
      </c>
      <c r="B19" s="98">
        <f>SUM(B13:B18)</f>
        <v>5868</v>
      </c>
      <c r="C19" s="50"/>
      <c r="D19" s="98">
        <f>SUM(D13:D18)</f>
        <v>1508</v>
      </c>
    </row>
    <row r="20" spans="2:3" ht="12.75">
      <c r="B20" s="98"/>
      <c r="C20" s="50"/>
    </row>
    <row r="21" spans="1:4" ht="12.75">
      <c r="A21" t="s">
        <v>222</v>
      </c>
      <c r="B21" s="98">
        <v>-4279</v>
      </c>
      <c r="C21" s="35"/>
      <c r="D21" s="35">
        <v>4836</v>
      </c>
    </row>
    <row r="22" spans="2:4" ht="12.75">
      <c r="B22" s="102"/>
      <c r="C22" s="35"/>
      <c r="D22" s="34"/>
    </row>
    <row r="23" spans="1:4" ht="12.75">
      <c r="A23" t="s">
        <v>234</v>
      </c>
      <c r="B23" s="98">
        <f>SUM(B19:B22)</f>
        <v>1589</v>
      </c>
      <c r="C23" s="98"/>
      <c r="D23" s="98">
        <f>SUM(D19:D22)</f>
        <v>6344</v>
      </c>
    </row>
    <row r="24" spans="1:4" ht="12.75">
      <c r="A24" t="s">
        <v>223</v>
      </c>
      <c r="B24" s="98">
        <v>-1064</v>
      </c>
      <c r="C24" s="35"/>
      <c r="D24" s="35">
        <v>-468</v>
      </c>
    </row>
    <row r="25" spans="1:4" ht="12.75">
      <c r="A25" t="s">
        <v>224</v>
      </c>
      <c r="B25" s="98">
        <v>-88</v>
      </c>
      <c r="C25" s="35"/>
      <c r="D25" s="35">
        <v>-114</v>
      </c>
    </row>
    <row r="26" spans="2:4" ht="12.75">
      <c r="B26" s="102"/>
      <c r="C26" s="35"/>
      <c r="D26" s="34"/>
    </row>
    <row r="27" spans="1:4" ht="12.75">
      <c r="A27" s="44" t="s">
        <v>239</v>
      </c>
      <c r="B27" s="98">
        <f>SUM(B23:B26)</f>
        <v>437</v>
      </c>
      <c r="C27" s="35"/>
      <c r="D27" s="98">
        <f>SUM(D23:D26)</f>
        <v>5762</v>
      </c>
    </row>
    <row r="28" spans="2:4" ht="12.75">
      <c r="B28" s="98"/>
      <c r="C28" s="35"/>
      <c r="D28" s="35"/>
    </row>
    <row r="29" spans="1:4" ht="12.75">
      <c r="A29" t="s">
        <v>225</v>
      </c>
      <c r="B29" s="98"/>
      <c r="C29" s="35"/>
      <c r="D29" s="35"/>
    </row>
    <row r="30" spans="2:4" ht="12.75">
      <c r="B30" s="98"/>
      <c r="C30" s="35"/>
      <c r="D30" s="35"/>
    </row>
    <row r="31" spans="1:4" ht="12.75">
      <c r="A31" t="s">
        <v>226</v>
      </c>
      <c r="B31" s="103">
        <v>-82</v>
      </c>
      <c r="C31" s="35"/>
      <c r="D31" s="96">
        <v>-1</v>
      </c>
    </row>
    <row r="32" spans="1:4" ht="12.75">
      <c r="A32" t="s">
        <v>254</v>
      </c>
      <c r="B32" s="104">
        <v>-2</v>
      </c>
      <c r="C32" s="35"/>
      <c r="D32" s="97">
        <v>0</v>
      </c>
    </row>
    <row r="33" spans="1:4" ht="12.75">
      <c r="A33" t="s">
        <v>255</v>
      </c>
      <c r="B33" s="104">
        <v>1</v>
      </c>
      <c r="C33" s="35"/>
      <c r="D33" s="97">
        <v>0</v>
      </c>
    </row>
    <row r="34" spans="1:4" ht="12.75">
      <c r="A34" t="s">
        <v>227</v>
      </c>
      <c r="B34" s="104">
        <v>65</v>
      </c>
      <c r="C34" s="35"/>
      <c r="D34" s="97">
        <v>94</v>
      </c>
    </row>
    <row r="35" spans="1:4" ht="12.75">
      <c r="A35" t="s">
        <v>253</v>
      </c>
      <c r="B35" s="104">
        <v>-143</v>
      </c>
      <c r="C35" s="35"/>
      <c r="D35" s="97">
        <v>-6284</v>
      </c>
    </row>
    <row r="36" spans="1:4" ht="12.75">
      <c r="A36" t="s">
        <v>256</v>
      </c>
      <c r="B36" s="104">
        <v>0</v>
      </c>
      <c r="C36" s="35"/>
      <c r="D36" s="97">
        <v>2140</v>
      </c>
    </row>
    <row r="37" spans="1:4" ht="12.75">
      <c r="A37" t="s">
        <v>228</v>
      </c>
      <c r="B37" s="106">
        <v>350</v>
      </c>
      <c r="D37" s="110">
        <v>-10</v>
      </c>
    </row>
    <row r="39" spans="1:4" ht="12.75">
      <c r="A39" t="s">
        <v>243</v>
      </c>
      <c r="B39" s="107">
        <f>SUM(B31:B38)</f>
        <v>189</v>
      </c>
      <c r="D39" s="107">
        <f>SUM(D31:D38)</f>
        <v>-4061</v>
      </c>
    </row>
    <row r="41" ht="12.75">
      <c r="A41" t="s">
        <v>229</v>
      </c>
    </row>
    <row r="43" spans="1:4" ht="12.75">
      <c r="A43" t="s">
        <v>230</v>
      </c>
      <c r="B43" s="103">
        <v>-5000</v>
      </c>
      <c r="D43" s="96">
        <v>5000</v>
      </c>
    </row>
    <row r="44" spans="1:4" ht="12.75">
      <c r="A44" t="s">
        <v>231</v>
      </c>
      <c r="B44" s="104">
        <v>-4121</v>
      </c>
      <c r="D44" s="97">
        <v>0</v>
      </c>
    </row>
    <row r="45" spans="1:4" ht="12.75">
      <c r="A45" t="s">
        <v>228</v>
      </c>
      <c r="B45" s="106">
        <v>-42</v>
      </c>
      <c r="D45" s="110">
        <v>0</v>
      </c>
    </row>
    <row r="47" spans="1:4" ht="12.75">
      <c r="A47" t="s">
        <v>242</v>
      </c>
      <c r="B47" s="108">
        <f>SUM(B43:B46)</f>
        <v>-9163</v>
      </c>
      <c r="D47" s="108">
        <f>SUM(D43:D46)</f>
        <v>5000</v>
      </c>
    </row>
    <row r="49" spans="1:4" ht="12.75">
      <c r="A49" t="s">
        <v>244</v>
      </c>
      <c r="B49" s="107">
        <f>+B27+B39+B47</f>
        <v>-8537</v>
      </c>
      <c r="D49" s="107">
        <f>+D27+D39+D47</f>
        <v>6701</v>
      </c>
    </row>
    <row r="51" spans="1:4" ht="12.75">
      <c r="A51" t="s">
        <v>232</v>
      </c>
      <c r="B51" s="98">
        <v>17875</v>
      </c>
      <c r="D51" s="35">
        <v>11100</v>
      </c>
    </row>
    <row r="53" spans="1:4" ht="13.5" thickBot="1">
      <c r="A53" t="s">
        <v>233</v>
      </c>
      <c r="B53" s="109">
        <f>SUM(B49:B52)</f>
        <v>9338</v>
      </c>
      <c r="D53" s="109">
        <f>SUM(D49:D52)</f>
        <v>17801</v>
      </c>
    </row>
    <row r="54" ht="13.5" thickTop="1"/>
    <row r="58" ht="12.75">
      <c r="A58" s="7" t="s">
        <v>53</v>
      </c>
    </row>
    <row r="59" spans="1:3" ht="12.75">
      <c r="A59" s="7" t="s">
        <v>187</v>
      </c>
      <c r="C59" s="7"/>
    </row>
    <row r="60" spans="1:3" ht="12.75">
      <c r="A60" s="7"/>
      <c r="C60" s="7"/>
    </row>
  </sheetData>
  <printOptions/>
  <pageMargins left="0.75" right="0.75" top="1" bottom="1" header="0.5" footer="0.5"/>
  <pageSetup horizontalDpi="180" verticalDpi="18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58">
      <selection activeCell="A73" sqref="A73"/>
    </sheetView>
  </sheetViews>
  <sheetFormatPr defaultColWidth="9.140625" defaultRowHeight="12.75"/>
  <cols>
    <col min="1" max="1" width="4.28125" style="9" customWidth="1"/>
    <col min="2" max="2" width="10.140625" style="6" customWidth="1"/>
    <col min="3" max="3" width="16.140625" style="9" customWidth="1"/>
    <col min="4" max="4" width="13.57421875" style="9" customWidth="1"/>
    <col min="5" max="5" width="13.140625" style="9" customWidth="1"/>
    <col min="6" max="6" width="14.28125" style="9" customWidth="1"/>
    <col min="7" max="7" width="13.8515625" style="9" customWidth="1"/>
    <col min="8" max="8" width="14.7109375" style="9" customWidth="1"/>
    <col min="9" max="16384" width="9.140625" style="9" customWidth="1"/>
  </cols>
  <sheetData>
    <row r="1" ht="12.75">
      <c r="A1" s="54" t="s">
        <v>77</v>
      </c>
    </row>
    <row r="2" ht="12.75">
      <c r="A2" s="54" t="s">
        <v>1</v>
      </c>
    </row>
    <row r="4" spans="1:2" ht="12.75">
      <c r="A4" s="7" t="s">
        <v>78</v>
      </c>
      <c r="B4" s="46"/>
    </row>
    <row r="5" spans="1:7" ht="13.5" thickBot="1">
      <c r="A5" s="82"/>
      <c r="B5" s="33"/>
      <c r="C5" s="17"/>
      <c r="D5" s="17"/>
      <c r="E5" s="17"/>
      <c r="F5" s="17"/>
      <c r="G5" s="17"/>
    </row>
    <row r="6" ht="12.75">
      <c r="A6" s="46"/>
    </row>
    <row r="8" spans="1:3" ht="12.75">
      <c r="A8" s="78" t="s">
        <v>79</v>
      </c>
      <c r="B8" s="78" t="s">
        <v>80</v>
      </c>
      <c r="C8" s="47"/>
    </row>
    <row r="9" s="56" customFormat="1" ht="12.75">
      <c r="B9" s="56" t="s">
        <v>236</v>
      </c>
    </row>
    <row r="10" spans="2:3" s="56" customFormat="1" ht="12.75">
      <c r="B10" s="57" t="s">
        <v>203</v>
      </c>
      <c r="C10" s="57"/>
    </row>
    <row r="11" s="56" customFormat="1" ht="12.75">
      <c r="B11" s="56" t="s">
        <v>204</v>
      </c>
    </row>
    <row r="12" s="56" customFormat="1" ht="12.75"/>
    <row r="13" s="56" customFormat="1" ht="12.75">
      <c r="B13" s="56" t="s">
        <v>237</v>
      </c>
    </row>
    <row r="14" s="56" customFormat="1" ht="12.75">
      <c r="B14" s="56" t="s">
        <v>205</v>
      </c>
    </row>
    <row r="15" s="56" customFormat="1" ht="12.75"/>
    <row r="16" s="56" customFormat="1" ht="12.75">
      <c r="B16" s="56" t="s">
        <v>206</v>
      </c>
    </row>
    <row r="17" s="56" customFormat="1" ht="12.75">
      <c r="B17" s="56" t="s">
        <v>238</v>
      </c>
    </row>
    <row r="18" s="56" customFormat="1" ht="12.75">
      <c r="B18" s="56" t="s">
        <v>258</v>
      </c>
    </row>
    <row r="19" s="56" customFormat="1" ht="12.75">
      <c r="B19" s="56" t="s">
        <v>262</v>
      </c>
    </row>
    <row r="20" s="56" customFormat="1" ht="12.75"/>
    <row r="21" spans="1:2" s="56" customFormat="1" ht="15" customHeight="1">
      <c r="A21" s="78" t="s">
        <v>82</v>
      </c>
      <c r="B21" s="78" t="s">
        <v>83</v>
      </c>
    </row>
    <row r="22" spans="1:2" s="56" customFormat="1" ht="15" customHeight="1">
      <c r="A22" s="57"/>
      <c r="B22" s="56" t="s">
        <v>207</v>
      </c>
    </row>
    <row r="23" spans="1:2" s="56" customFormat="1" ht="15" customHeight="1">
      <c r="A23" s="57"/>
      <c r="B23" s="56" t="s">
        <v>208</v>
      </c>
    </row>
    <row r="24" s="56" customFormat="1" ht="15" customHeight="1">
      <c r="A24" s="57"/>
    </row>
    <row r="25" spans="1:2" s="56" customFormat="1" ht="15" customHeight="1">
      <c r="A25" s="78" t="s">
        <v>84</v>
      </c>
      <c r="B25" s="78" t="s">
        <v>85</v>
      </c>
    </row>
    <row r="26" s="48" customFormat="1" ht="12.75">
      <c r="B26" s="48" t="s">
        <v>86</v>
      </c>
    </row>
    <row r="27" s="48" customFormat="1" ht="12.75"/>
    <row r="28" spans="1:2" s="56" customFormat="1" ht="15" customHeight="1">
      <c r="A28" s="78" t="s">
        <v>87</v>
      </c>
      <c r="B28" s="79" t="s">
        <v>88</v>
      </c>
    </row>
    <row r="29" s="56" customFormat="1" ht="14.25" customHeight="1">
      <c r="B29" s="58" t="s">
        <v>209</v>
      </c>
    </row>
    <row r="30" s="56" customFormat="1" ht="12.75">
      <c r="B30" s="58"/>
    </row>
    <row r="31" spans="1:2" s="81" customFormat="1" ht="13.5" customHeight="1">
      <c r="A31" s="79" t="s">
        <v>89</v>
      </c>
      <c r="B31" s="79" t="s">
        <v>90</v>
      </c>
    </row>
    <row r="32" s="81" customFormat="1" ht="12.75">
      <c r="B32" s="81" t="s">
        <v>260</v>
      </c>
    </row>
    <row r="33" s="48" customFormat="1" ht="12.75">
      <c r="B33" s="48" t="s">
        <v>94</v>
      </c>
    </row>
    <row r="34" s="48" customFormat="1" ht="12.75"/>
    <row r="35" spans="1:2" s="48" customFormat="1" ht="12.75">
      <c r="A35" s="78" t="s">
        <v>91</v>
      </c>
      <c r="B35" s="78" t="s">
        <v>92</v>
      </c>
    </row>
    <row r="36" s="48" customFormat="1" ht="12.75">
      <c r="B36" s="48" t="s">
        <v>93</v>
      </c>
    </row>
    <row r="37" s="48" customFormat="1" ht="12.75">
      <c r="B37" s="48" t="s">
        <v>94</v>
      </c>
    </row>
    <row r="38" s="48" customFormat="1" ht="12.75"/>
    <row r="39" spans="1:2" s="78" customFormat="1" ht="12.75">
      <c r="A39" s="78" t="s">
        <v>95</v>
      </c>
      <c r="B39" s="78" t="s">
        <v>96</v>
      </c>
    </row>
    <row r="40" s="48" customFormat="1" ht="12.75">
      <c r="B40" s="48" t="s">
        <v>97</v>
      </c>
    </row>
    <row r="41" s="48" customFormat="1" ht="12.75">
      <c r="B41" s="48" t="s">
        <v>98</v>
      </c>
    </row>
    <row r="42" s="48" customFormat="1" ht="12.75"/>
    <row r="43" spans="1:3" s="48" customFormat="1" ht="12.75">
      <c r="A43" s="78" t="s">
        <v>99</v>
      </c>
      <c r="B43" s="78" t="s">
        <v>100</v>
      </c>
      <c r="C43" s="78"/>
    </row>
    <row r="44" s="48" customFormat="1" ht="12.75">
      <c r="B44" s="48" t="s">
        <v>191</v>
      </c>
    </row>
    <row r="45" s="48" customFormat="1" ht="12.75">
      <c r="B45" s="48" t="s">
        <v>210</v>
      </c>
    </row>
    <row r="46" s="48" customFormat="1" ht="12.75"/>
    <row r="47" spans="1:2" s="78" customFormat="1" ht="12.75">
      <c r="A47" s="78" t="s">
        <v>101</v>
      </c>
      <c r="B47" s="78" t="s">
        <v>102</v>
      </c>
    </row>
    <row r="48" s="48" customFormat="1" ht="12.75">
      <c r="B48" s="48" t="s">
        <v>103</v>
      </c>
    </row>
    <row r="49" s="48" customFormat="1" ht="12.75"/>
    <row r="50" s="48" customFormat="1" ht="12.75"/>
    <row r="51" s="48" customFormat="1" ht="12.75"/>
    <row r="52" s="48" customFormat="1" ht="12.75"/>
    <row r="53" s="48" customFormat="1" ht="12.75">
      <c r="B53" s="48" t="s">
        <v>201</v>
      </c>
    </row>
    <row r="54" s="48" customFormat="1" ht="12.75"/>
    <row r="55" spans="1:2" s="78" customFormat="1" ht="12.75">
      <c r="A55" s="78" t="s">
        <v>104</v>
      </c>
      <c r="B55" s="78" t="s">
        <v>105</v>
      </c>
    </row>
    <row r="56" s="48" customFormat="1" ht="12.75">
      <c r="B56" s="48" t="s">
        <v>106</v>
      </c>
    </row>
    <row r="57" s="48" customFormat="1" ht="12.75">
      <c r="B57" s="48" t="s">
        <v>107</v>
      </c>
    </row>
    <row r="58" s="48" customFormat="1" ht="12.75"/>
    <row r="59" spans="1:2" s="48" customFormat="1" ht="12.75">
      <c r="A59" s="60" t="s">
        <v>246</v>
      </c>
      <c r="B59" s="60" t="s">
        <v>247</v>
      </c>
    </row>
    <row r="60" s="48" customFormat="1" ht="12.75">
      <c r="B60" s="48" t="s">
        <v>248</v>
      </c>
    </row>
    <row r="61" s="48" customFormat="1" ht="12.75">
      <c r="B61" s="48" t="s">
        <v>252</v>
      </c>
    </row>
    <row r="62" s="48" customFormat="1" ht="12.75"/>
    <row r="63" spans="5:7" s="48" customFormat="1" ht="12.75">
      <c r="E63" s="60" t="s">
        <v>249</v>
      </c>
      <c r="F63" s="111"/>
      <c r="G63" s="111" t="s">
        <v>250</v>
      </c>
    </row>
    <row r="64" spans="6:7" s="48" customFormat="1" ht="12.75">
      <c r="F64" s="111"/>
      <c r="G64" s="111" t="s">
        <v>251</v>
      </c>
    </row>
    <row r="65" spans="5:7" s="48" customFormat="1" ht="12.75">
      <c r="E65" s="111" t="s">
        <v>140</v>
      </c>
      <c r="G65" s="111" t="s">
        <v>140</v>
      </c>
    </row>
    <row r="66" s="48" customFormat="1" ht="12.75"/>
    <row r="67" s="48" customFormat="1" ht="12.75"/>
    <row r="68" spans="2:7" s="48" customFormat="1" ht="12.75">
      <c r="B68" s="48" t="s">
        <v>32</v>
      </c>
      <c r="E68" s="112">
        <v>74490</v>
      </c>
      <c r="F68" s="112"/>
      <c r="G68" s="112">
        <v>70890</v>
      </c>
    </row>
    <row r="69" spans="2:7" s="48" customFormat="1" ht="12.75">
      <c r="B69" s="48" t="s">
        <v>41</v>
      </c>
      <c r="E69" s="112">
        <v>12873</v>
      </c>
      <c r="F69" s="112"/>
      <c r="G69" s="112">
        <v>9273</v>
      </c>
    </row>
    <row r="70" s="48" customFormat="1" ht="12.75"/>
    <row r="71" s="48" customFormat="1" ht="12.75"/>
    <row r="72" s="48" customFormat="1" ht="12.75"/>
    <row r="73" s="48" customFormat="1" ht="12.75"/>
    <row r="74" s="48" customFormat="1" ht="12.75"/>
    <row r="75" s="48" customFormat="1" ht="12.75"/>
    <row r="76" s="48" customFormat="1" ht="12.75"/>
    <row r="77" s="48" customFormat="1" ht="12.75"/>
    <row r="78" s="48" customFormat="1" ht="12.75"/>
    <row r="79" s="48" customFormat="1" ht="12.75"/>
    <row r="80" s="48" customFormat="1" ht="12.75"/>
    <row r="81" s="48" customFormat="1" ht="12.75"/>
    <row r="82" s="48" customFormat="1" ht="12.75"/>
    <row r="83" s="48" customFormat="1" ht="12.75"/>
    <row r="84" s="48" customFormat="1" ht="12.75"/>
    <row r="85" s="48" customFormat="1" ht="12.75"/>
    <row r="86" s="48" customFormat="1" ht="12.75"/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="48" customFormat="1" ht="12.75"/>
    <row r="93" s="48" customFormat="1" ht="12.75"/>
    <row r="94" s="48" customFormat="1" ht="12.75"/>
    <row r="95" s="48" customFormat="1" ht="12.75"/>
    <row r="96" s="48" customFormat="1" ht="12.75"/>
    <row r="97" s="48" customFormat="1" ht="12.75"/>
    <row r="98" s="48" customFormat="1" ht="12.75"/>
    <row r="99" s="48" customFormat="1" ht="12.75"/>
    <row r="100" s="48" customFormat="1" ht="12.75"/>
  </sheetData>
  <printOptions/>
  <pageMargins left="0.75" right="0.75" top="1" bottom="1" header="0.5" footer="0.5"/>
  <pageSetup horizontalDpi="180" verticalDpi="1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5"/>
  <sheetViews>
    <sheetView workbookViewId="0" topLeftCell="A122">
      <selection activeCell="B125" sqref="B125"/>
    </sheetView>
  </sheetViews>
  <sheetFormatPr defaultColWidth="9.140625" defaultRowHeight="12.75"/>
  <cols>
    <col min="1" max="1" width="4.421875" style="0" customWidth="1"/>
    <col min="2" max="2" width="19.140625" style="0" customWidth="1"/>
    <col min="3" max="3" width="12.7109375" style="11" customWidth="1"/>
    <col min="4" max="4" width="11.7109375" style="0" customWidth="1"/>
    <col min="5" max="5" width="11.7109375" style="11" customWidth="1"/>
    <col min="6" max="6" width="11.7109375" style="0" customWidth="1"/>
    <col min="7" max="7" width="12.421875" style="0" customWidth="1"/>
  </cols>
  <sheetData>
    <row r="1" spans="1:5" s="9" customFormat="1" ht="12.75">
      <c r="A1" s="54" t="s">
        <v>77</v>
      </c>
      <c r="B1" s="6"/>
      <c r="C1" s="48"/>
      <c r="E1" s="48"/>
    </row>
    <row r="2" spans="1:5" s="9" customFormat="1" ht="12.75">
      <c r="A2" s="54" t="s">
        <v>1</v>
      </c>
      <c r="B2" s="6"/>
      <c r="C2" s="48"/>
      <c r="E2" s="48"/>
    </row>
    <row r="3" spans="2:5" s="9" customFormat="1" ht="12.75">
      <c r="B3" s="6"/>
      <c r="C3" s="48"/>
      <c r="E3" s="48"/>
    </row>
    <row r="4" spans="1:5" s="9" customFormat="1" ht="12.75">
      <c r="A4" s="60" t="s">
        <v>108</v>
      </c>
      <c r="B4"/>
      <c r="C4" s="48"/>
      <c r="E4" s="48"/>
    </row>
    <row r="5" spans="1:5" s="9" customFormat="1" ht="12.75">
      <c r="A5" s="60"/>
      <c r="B5" s="6"/>
      <c r="C5" s="48"/>
      <c r="E5" s="48"/>
    </row>
    <row r="6" spans="1:7" s="61" customFormat="1" ht="13.5" thickBot="1">
      <c r="A6" s="55"/>
      <c r="B6" s="68"/>
      <c r="C6" s="67"/>
      <c r="D6" s="69"/>
      <c r="E6" s="67"/>
      <c r="F6" s="69"/>
      <c r="G6" s="69"/>
    </row>
    <row r="7" s="48" customFormat="1" ht="12.75"/>
    <row r="8" spans="1:2" s="80" customFormat="1" ht="12.75">
      <c r="A8" s="80" t="s">
        <v>109</v>
      </c>
      <c r="B8" s="80" t="s">
        <v>110</v>
      </c>
    </row>
    <row r="9" s="11" customFormat="1" ht="12.75">
      <c r="B9" s="11" t="s">
        <v>211</v>
      </c>
    </row>
    <row r="10" s="11" customFormat="1" ht="12.75">
      <c r="B10" s="11" t="s">
        <v>196</v>
      </c>
    </row>
    <row r="11" s="11" customFormat="1" ht="12.75">
      <c r="B11" s="11" t="s">
        <v>197</v>
      </c>
    </row>
    <row r="12" s="11" customFormat="1" ht="12.75">
      <c r="B12" s="11" t="s">
        <v>257</v>
      </c>
    </row>
    <row r="13" s="11" customFormat="1" ht="12.75">
      <c r="B13" s="11" t="s">
        <v>259</v>
      </c>
    </row>
    <row r="14" s="11" customFormat="1" ht="12.75"/>
    <row r="15" spans="1:5" s="7" customFormat="1" ht="12.75">
      <c r="A15" s="80" t="s">
        <v>111</v>
      </c>
      <c r="B15" s="80" t="s">
        <v>112</v>
      </c>
      <c r="C15" s="80"/>
      <c r="E15" s="80"/>
    </row>
    <row r="16" spans="1:2" ht="12.75">
      <c r="A16" s="11"/>
      <c r="B16" s="11" t="s">
        <v>212</v>
      </c>
    </row>
    <row r="17" spans="1:2" ht="12.75">
      <c r="A17" s="11"/>
      <c r="B17" s="11" t="s">
        <v>199</v>
      </c>
    </row>
    <row r="18" spans="1:7" ht="12.75">
      <c r="A18" s="11"/>
      <c r="B18" s="11" t="s">
        <v>213</v>
      </c>
      <c r="D18" s="11"/>
      <c r="F18" s="11"/>
      <c r="G18" s="11"/>
    </row>
    <row r="19" spans="1:7" ht="12.75">
      <c r="A19" s="11"/>
      <c r="B19" s="11" t="s">
        <v>198</v>
      </c>
      <c r="D19" s="11"/>
      <c r="F19" s="11"/>
      <c r="G19" s="11"/>
    </row>
    <row r="20" spans="1:7" ht="12.75">
      <c r="A20" s="11"/>
      <c r="B20" s="11"/>
      <c r="D20" s="11"/>
      <c r="F20" s="11"/>
      <c r="G20" s="11"/>
    </row>
    <row r="21" spans="1:5" s="7" customFormat="1" ht="12.75">
      <c r="A21" s="80" t="s">
        <v>113</v>
      </c>
      <c r="B21" s="80" t="s">
        <v>114</v>
      </c>
      <c r="C21" s="80"/>
      <c r="E21" s="80"/>
    </row>
    <row r="22" spans="1:2" ht="12.75">
      <c r="A22" s="11"/>
      <c r="B22" s="11" t="s">
        <v>115</v>
      </c>
    </row>
    <row r="23" spans="1:2" ht="12.75">
      <c r="A23" s="11"/>
      <c r="B23" s="11" t="s">
        <v>194</v>
      </c>
    </row>
    <row r="24" spans="1:2" ht="12.75">
      <c r="A24" s="11"/>
      <c r="B24" s="11"/>
    </row>
    <row r="25" spans="1:2" s="80" customFormat="1" ht="12.75">
      <c r="A25" s="80" t="s">
        <v>116</v>
      </c>
      <c r="B25" s="80" t="s">
        <v>117</v>
      </c>
    </row>
    <row r="26" s="11" customFormat="1" ht="12.75">
      <c r="B26" s="11" t="s">
        <v>118</v>
      </c>
    </row>
    <row r="27" s="11" customFormat="1" ht="12.75"/>
    <row r="28" spans="1:2" s="11" customFormat="1" ht="12.75">
      <c r="A28" s="80" t="s">
        <v>119</v>
      </c>
      <c r="B28" s="80" t="s">
        <v>12</v>
      </c>
    </row>
    <row r="29" spans="1:2" s="11" customFormat="1" ht="12.75">
      <c r="A29" s="80"/>
      <c r="B29" s="80"/>
    </row>
    <row r="30" spans="2:7" s="11" customFormat="1" ht="12.75">
      <c r="B30"/>
      <c r="D30" s="28" t="s">
        <v>3</v>
      </c>
      <c r="E30" s="28"/>
      <c r="F30" s="28" t="s">
        <v>3</v>
      </c>
      <c r="G30" s="28"/>
    </row>
    <row r="31" spans="2:7" s="11" customFormat="1" ht="12.75">
      <c r="B31" s="11" t="s">
        <v>120</v>
      </c>
      <c r="C31"/>
      <c r="D31" s="72" t="s">
        <v>121</v>
      </c>
      <c r="E31" s="28"/>
      <c r="F31" s="72" t="s">
        <v>121</v>
      </c>
      <c r="G31" s="28"/>
    </row>
    <row r="32" spans="2:7" s="11" customFormat="1" ht="12.75">
      <c r="B32" t="s">
        <v>122</v>
      </c>
      <c r="C32"/>
      <c r="D32" s="74">
        <v>2004</v>
      </c>
      <c r="E32" s="7">
        <v>2003</v>
      </c>
      <c r="F32" s="7">
        <v>2004</v>
      </c>
      <c r="G32" s="73">
        <v>2003</v>
      </c>
    </row>
    <row r="33" spans="3:7" s="11" customFormat="1" ht="12.75">
      <c r="C33"/>
      <c r="D33" s="74" t="s">
        <v>81</v>
      </c>
      <c r="E33" s="74" t="s">
        <v>81</v>
      </c>
      <c r="F33" s="74" t="s">
        <v>81</v>
      </c>
      <c r="G33" s="74" t="s">
        <v>81</v>
      </c>
    </row>
    <row r="34" spans="3:5" s="11" customFormat="1" ht="12.75">
      <c r="C34"/>
      <c r="E34"/>
    </row>
    <row r="35" spans="2:7" s="11" customFormat="1" ht="12.75">
      <c r="B35" s="48" t="s">
        <v>123</v>
      </c>
      <c r="C35"/>
      <c r="D35" s="70">
        <v>1755</v>
      </c>
      <c r="E35" s="35">
        <v>390</v>
      </c>
      <c r="F35" s="83">
        <v>1755</v>
      </c>
      <c r="G35">
        <v>390</v>
      </c>
    </row>
    <row r="36" spans="2:7" s="11" customFormat="1" ht="12.75">
      <c r="B36" s="48" t="s">
        <v>124</v>
      </c>
      <c r="C36"/>
      <c r="D36" s="70">
        <v>-80</v>
      </c>
      <c r="E36" s="35">
        <v>0</v>
      </c>
      <c r="F36" s="14">
        <v>-80</v>
      </c>
      <c r="G36" s="75">
        <v>0</v>
      </c>
    </row>
    <row r="37" spans="2:7" s="11" customFormat="1" ht="13.5" thickBot="1">
      <c r="B37" s="56" t="s">
        <v>62</v>
      </c>
      <c r="C37"/>
      <c r="D37" s="71">
        <f>SUM(D35:D36)</f>
        <v>1675</v>
      </c>
      <c r="E37" s="71">
        <f>SUM(E35:E36)</f>
        <v>390</v>
      </c>
      <c r="F37" s="71">
        <f>SUM(F35:F36)</f>
        <v>1675</v>
      </c>
      <c r="G37" s="71">
        <f>SUM(G35:G36)</f>
        <v>390</v>
      </c>
    </row>
    <row r="38" s="11" customFormat="1" ht="13.5" thickTop="1">
      <c r="B38"/>
    </row>
    <row r="39" s="11" customFormat="1" ht="12.75">
      <c r="B39" s="11" t="s">
        <v>214</v>
      </c>
    </row>
    <row r="40" s="11" customFormat="1" ht="12.75">
      <c r="B40" s="11" t="s">
        <v>215</v>
      </c>
    </row>
    <row r="41" s="11" customFormat="1" ht="12.75"/>
    <row r="42" spans="1:2" s="80" customFormat="1" ht="12.75">
      <c r="A42" s="80" t="s">
        <v>125</v>
      </c>
      <c r="B42" s="80" t="s">
        <v>126</v>
      </c>
    </row>
    <row r="43" s="11" customFormat="1" ht="12.75">
      <c r="B43" s="11" t="s">
        <v>127</v>
      </c>
    </row>
    <row r="44" s="11" customFormat="1" ht="12.75">
      <c r="B44" s="11" t="s">
        <v>128</v>
      </c>
    </row>
    <row r="45" s="11" customFormat="1" ht="12.75"/>
    <row r="46" spans="4:7" s="11" customFormat="1" ht="12.75">
      <c r="D46" s="28" t="s">
        <v>3</v>
      </c>
      <c r="E46" s="28"/>
      <c r="F46" s="28" t="s">
        <v>3</v>
      </c>
      <c r="G46" s="28"/>
    </row>
    <row r="47" spans="4:7" s="11" customFormat="1" ht="12.75">
      <c r="D47" s="72" t="s">
        <v>121</v>
      </c>
      <c r="E47" s="28"/>
      <c r="F47" s="72" t="s">
        <v>121</v>
      </c>
      <c r="G47" s="28"/>
    </row>
    <row r="48" spans="2:7" s="11" customFormat="1" ht="12.75">
      <c r="B48"/>
      <c r="D48" s="89">
        <v>2004</v>
      </c>
      <c r="E48" s="90">
        <v>2003</v>
      </c>
      <c r="F48" s="89">
        <v>2004</v>
      </c>
      <c r="G48" s="89">
        <v>2003</v>
      </c>
    </row>
    <row r="49" spans="2:7" s="11" customFormat="1" ht="12.75">
      <c r="B49"/>
      <c r="D49" s="74" t="s">
        <v>81</v>
      </c>
      <c r="E49" s="74" t="s">
        <v>81</v>
      </c>
      <c r="F49" s="74" t="s">
        <v>81</v>
      </c>
      <c r="G49" s="74" t="s">
        <v>81</v>
      </c>
    </row>
    <row r="50" spans="2:7" s="11" customFormat="1" ht="12.75">
      <c r="B50" s="11" t="s">
        <v>129</v>
      </c>
      <c r="E50" s="45"/>
      <c r="G50" s="45"/>
    </row>
    <row r="51" spans="2:7" s="11" customFormat="1" ht="12.75">
      <c r="B51" s="11" t="s">
        <v>130</v>
      </c>
      <c r="D51" s="76">
        <v>0</v>
      </c>
      <c r="E51" s="14">
        <v>0</v>
      </c>
      <c r="F51" s="14">
        <v>0</v>
      </c>
      <c r="G51" s="14">
        <v>0</v>
      </c>
    </row>
    <row r="52" spans="2:7" s="11" customFormat="1" ht="12.75">
      <c r="B52" s="11" t="s">
        <v>131</v>
      </c>
      <c r="D52" s="45"/>
      <c r="E52" s="77"/>
      <c r="F52" s="45"/>
      <c r="G52" s="77"/>
    </row>
    <row r="53" spans="2:7" s="11" customFormat="1" ht="12.75">
      <c r="B53" s="11" t="s">
        <v>132</v>
      </c>
      <c r="D53" s="14">
        <v>0</v>
      </c>
      <c r="E53" s="62">
        <v>0</v>
      </c>
      <c r="F53" s="14">
        <v>0</v>
      </c>
      <c r="G53" s="62">
        <v>0</v>
      </c>
    </row>
    <row r="54" spans="4:7" s="11" customFormat="1" ht="12.75">
      <c r="D54" s="14"/>
      <c r="E54" s="62"/>
      <c r="F54" s="14"/>
      <c r="G54" s="62"/>
    </row>
    <row r="55" spans="4:7" s="11" customFormat="1" ht="12.75">
      <c r="D55" s="14"/>
      <c r="E55" s="62"/>
      <c r="F55" s="14"/>
      <c r="G55" s="62"/>
    </row>
    <row r="56" spans="4:7" s="11" customFormat="1" ht="12.75">
      <c r="D56" s="14"/>
      <c r="E56" s="62"/>
      <c r="F56" s="14"/>
      <c r="G56" s="62"/>
    </row>
    <row r="57" spans="2:7" s="11" customFormat="1" ht="12.75">
      <c r="B57" s="11" t="s">
        <v>201</v>
      </c>
      <c r="D57" s="45"/>
      <c r="E57" s="77"/>
      <c r="F57" s="45"/>
      <c r="G57" s="77"/>
    </row>
    <row r="58" s="11" customFormat="1" ht="12.75"/>
    <row r="59" spans="1:2" s="80" customFormat="1" ht="12.75">
      <c r="A59" s="80" t="s">
        <v>133</v>
      </c>
      <c r="B59" s="80" t="s">
        <v>134</v>
      </c>
    </row>
    <row r="60" s="11" customFormat="1" ht="12.75">
      <c r="B60" s="11" t="s">
        <v>135</v>
      </c>
    </row>
    <row r="61" s="11" customFormat="1" ht="12.75"/>
    <row r="62" spans="4:7" s="11" customFormat="1" ht="12.75">
      <c r="D62" s="28" t="s">
        <v>3</v>
      </c>
      <c r="E62" s="28"/>
      <c r="F62" s="28" t="s">
        <v>3</v>
      </c>
      <c r="G62" s="28"/>
    </row>
    <row r="63" spans="2:7" s="11" customFormat="1" ht="12.75">
      <c r="B63"/>
      <c r="D63" s="72" t="s">
        <v>121</v>
      </c>
      <c r="E63" s="28"/>
      <c r="F63" s="72" t="s">
        <v>121</v>
      </c>
      <c r="G63" s="28"/>
    </row>
    <row r="64" spans="4:7" s="11" customFormat="1" ht="12.75">
      <c r="D64" s="89">
        <v>2004</v>
      </c>
      <c r="E64" s="90">
        <v>2003</v>
      </c>
      <c r="F64" s="89">
        <v>2004</v>
      </c>
      <c r="G64" s="89">
        <v>2003</v>
      </c>
    </row>
    <row r="65" spans="4:7" s="11" customFormat="1" ht="12.75">
      <c r="D65" s="74" t="s">
        <v>81</v>
      </c>
      <c r="E65" s="74" t="s">
        <v>81</v>
      </c>
      <c r="F65" s="74" t="s">
        <v>81</v>
      </c>
      <c r="G65" s="74" t="s">
        <v>81</v>
      </c>
    </row>
    <row r="66" spans="2:7" s="11" customFormat="1" ht="12.75">
      <c r="B66" s="11" t="s">
        <v>136</v>
      </c>
      <c r="D66" s="62">
        <v>2</v>
      </c>
      <c r="E66" s="75">
        <v>0</v>
      </c>
      <c r="F66" s="62">
        <v>2</v>
      </c>
      <c r="G66" s="75">
        <v>0</v>
      </c>
    </row>
    <row r="67" spans="2:7" s="11" customFormat="1" ht="12.75">
      <c r="B67" s="11" t="s">
        <v>137</v>
      </c>
      <c r="D67" s="62">
        <v>1</v>
      </c>
      <c r="E67" s="35">
        <v>0</v>
      </c>
      <c r="F67" s="62">
        <v>1</v>
      </c>
      <c r="G67" s="35">
        <v>0</v>
      </c>
    </row>
    <row r="68" spans="2:7" s="11" customFormat="1" ht="12.75">
      <c r="B68" s="11" t="s">
        <v>138</v>
      </c>
      <c r="D68" s="62">
        <v>1</v>
      </c>
      <c r="E68" s="35">
        <v>0</v>
      </c>
      <c r="F68" s="62">
        <v>1</v>
      </c>
      <c r="G68" s="35">
        <v>0</v>
      </c>
    </row>
    <row r="69" s="11" customFormat="1" ht="12.75"/>
    <row r="70" s="11" customFormat="1" ht="12.75">
      <c r="B70" s="11" t="s">
        <v>139</v>
      </c>
    </row>
    <row r="71" s="11" customFormat="1" ht="12.75">
      <c r="G71"/>
    </row>
    <row r="72" spans="5:7" s="11" customFormat="1" ht="12.75">
      <c r="E72" s="74" t="s">
        <v>140</v>
      </c>
      <c r="G72"/>
    </row>
    <row r="73" spans="5:7" s="11" customFormat="1" ht="12.75">
      <c r="E73" s="45"/>
      <c r="G73"/>
    </row>
    <row r="74" spans="2:7" s="11" customFormat="1" ht="12.75">
      <c r="B74" s="11" t="s">
        <v>141</v>
      </c>
      <c r="E74" s="62">
        <v>7012</v>
      </c>
      <c r="G74"/>
    </row>
    <row r="75" spans="2:7" s="11" customFormat="1" ht="12.75">
      <c r="B75" s="11" t="s">
        <v>142</v>
      </c>
      <c r="E75" s="62">
        <v>-5862</v>
      </c>
      <c r="G75"/>
    </row>
    <row r="76" spans="2:7" s="11" customFormat="1" ht="13.5" thickBot="1">
      <c r="B76" s="48" t="s">
        <v>143</v>
      </c>
      <c r="E76" s="63">
        <f>SUM(E74:E75)</f>
        <v>1150</v>
      </c>
      <c r="G76"/>
    </row>
    <row r="77" spans="2:7" s="11" customFormat="1" ht="13.5" thickTop="1">
      <c r="B77" s="48"/>
      <c r="E77" s="62"/>
      <c r="G77"/>
    </row>
    <row r="78" spans="2:7" s="11" customFormat="1" ht="13.5" thickBot="1">
      <c r="B78" s="48" t="s">
        <v>144</v>
      </c>
      <c r="E78" s="64">
        <v>1198</v>
      </c>
      <c r="G78"/>
    </row>
    <row r="79" s="11" customFormat="1" ht="12.75"/>
    <row r="80" spans="1:2" s="80" customFormat="1" ht="12.75">
      <c r="A80" s="80" t="s">
        <v>145</v>
      </c>
      <c r="B80" s="80" t="s">
        <v>146</v>
      </c>
    </row>
    <row r="81" s="11" customFormat="1" ht="12.75">
      <c r="B81" s="11" t="s">
        <v>147</v>
      </c>
    </row>
    <row r="82" s="11" customFormat="1" ht="12.75">
      <c r="B82" s="11" t="s">
        <v>148</v>
      </c>
    </row>
    <row r="83" spans="1:2" s="11" customFormat="1" ht="12.75">
      <c r="A83" s="80" t="s">
        <v>149</v>
      </c>
      <c r="B83" s="80" t="s">
        <v>150</v>
      </c>
    </row>
    <row r="84" s="11" customFormat="1" ht="12.75">
      <c r="B84" s="11" t="s">
        <v>151</v>
      </c>
    </row>
    <row r="85" s="11" customFormat="1" ht="12.75"/>
    <row r="86" spans="2:7" s="48" customFormat="1" ht="12.75">
      <c r="B86" s="59"/>
      <c r="E86" s="74" t="s">
        <v>140</v>
      </c>
      <c r="G86"/>
    </row>
    <row r="87" spans="2:7" s="9" customFormat="1" ht="12.75">
      <c r="B87" s="56" t="s">
        <v>152</v>
      </c>
      <c r="C87" s="48"/>
      <c r="E87" s="65">
        <v>5000</v>
      </c>
      <c r="G87"/>
    </row>
    <row r="88" spans="2:7" s="9" customFormat="1" ht="12.75">
      <c r="B88" s="48" t="s">
        <v>192</v>
      </c>
      <c r="C88" s="48"/>
      <c r="E88" s="65">
        <v>170</v>
      </c>
      <c r="G88"/>
    </row>
    <row r="89" spans="2:7" s="9" customFormat="1" ht="13.5" thickBot="1">
      <c r="B89" s="48" t="s">
        <v>62</v>
      </c>
      <c r="C89" s="48"/>
      <c r="E89" s="66">
        <f>SUM(E87:E88)</f>
        <v>5170</v>
      </c>
      <c r="G89"/>
    </row>
    <row r="90" spans="2:7" s="9" customFormat="1" ht="13.5" thickTop="1">
      <c r="B90" s="48"/>
      <c r="C90" s="48"/>
      <c r="E90" s="65"/>
      <c r="G90"/>
    </row>
    <row r="91" spans="2:7" s="9" customFormat="1" ht="13.5" thickBot="1">
      <c r="B91" s="48" t="s">
        <v>193</v>
      </c>
      <c r="C91" s="48"/>
      <c r="E91" s="91">
        <v>42</v>
      </c>
      <c r="G91"/>
    </row>
    <row r="92" spans="2:7" s="9" customFormat="1" ht="13.5" thickTop="1">
      <c r="B92" s="48"/>
      <c r="C92" s="48"/>
      <c r="E92" s="65"/>
      <c r="G92"/>
    </row>
    <row r="93" spans="1:2" ht="12.75">
      <c r="A93" s="9"/>
      <c r="B93" s="9" t="s">
        <v>153</v>
      </c>
    </row>
    <row r="94" ht="12.75">
      <c r="A94" s="9"/>
    </row>
    <row r="95" spans="1:5" s="7" customFormat="1" ht="12.75">
      <c r="A95" s="78" t="s">
        <v>154</v>
      </c>
      <c r="B95" s="61" t="s">
        <v>155</v>
      </c>
      <c r="C95" s="80"/>
      <c r="E95" s="80"/>
    </row>
    <row r="96" spans="1:2" ht="12.75">
      <c r="A96" s="11"/>
      <c r="B96" t="s">
        <v>156</v>
      </c>
    </row>
    <row r="97" spans="1:2" ht="12.75">
      <c r="A97" s="11"/>
      <c r="B97" t="s">
        <v>157</v>
      </c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spans="1:2" ht="12.75">
      <c r="A106" s="11"/>
      <c r="B106" t="s">
        <v>200</v>
      </c>
    </row>
    <row r="107" ht="12.75">
      <c r="A107" s="11"/>
    </row>
    <row r="108" spans="1:5" s="7" customFormat="1" ht="12.75">
      <c r="A108" s="80" t="s">
        <v>158</v>
      </c>
      <c r="B108" s="7" t="s">
        <v>159</v>
      </c>
      <c r="C108" s="80"/>
      <c r="E108" s="80"/>
    </row>
    <row r="109" spans="1:2" ht="12.75">
      <c r="A109" s="11"/>
      <c r="B109" t="s">
        <v>160</v>
      </c>
    </row>
    <row r="110" spans="1:2" ht="12.75">
      <c r="A110" s="11"/>
      <c r="B110" t="s">
        <v>161</v>
      </c>
    </row>
    <row r="111" spans="1:2" ht="12.75">
      <c r="A111" s="11"/>
      <c r="B111" t="s">
        <v>162</v>
      </c>
    </row>
    <row r="112" spans="1:2" ht="12.75">
      <c r="A112" s="11"/>
      <c r="B112" t="s">
        <v>163</v>
      </c>
    </row>
    <row r="113" spans="1:2" ht="12.75">
      <c r="A113" s="11"/>
      <c r="B113" t="s">
        <v>164</v>
      </c>
    </row>
    <row r="114" spans="1:2" ht="12.75">
      <c r="A114" s="11"/>
      <c r="B114" t="s">
        <v>195</v>
      </c>
    </row>
    <row r="115" spans="1:2" ht="12.75">
      <c r="A115" s="11"/>
      <c r="B115" t="s">
        <v>202</v>
      </c>
    </row>
    <row r="117" spans="1:5" s="7" customFormat="1" ht="12.75">
      <c r="A117" s="80" t="s">
        <v>165</v>
      </c>
      <c r="B117" s="7" t="s">
        <v>166</v>
      </c>
      <c r="C117" s="80"/>
      <c r="E117" s="80"/>
    </row>
    <row r="118" spans="1:2" ht="12.75">
      <c r="A118" s="11"/>
      <c r="B118" t="s">
        <v>167</v>
      </c>
    </row>
    <row r="119" ht="12.75">
      <c r="B119" t="s">
        <v>168</v>
      </c>
    </row>
    <row r="121" spans="1:2" ht="12.75">
      <c r="A121" s="80" t="s">
        <v>169</v>
      </c>
      <c r="B121" s="7" t="s">
        <v>170</v>
      </c>
    </row>
    <row r="122" ht="12.75">
      <c r="B122" t="s">
        <v>171</v>
      </c>
    </row>
    <row r="123" ht="12.75">
      <c r="B123" t="s">
        <v>235</v>
      </c>
    </row>
    <row r="124" ht="12.75">
      <c r="B124" t="s">
        <v>172</v>
      </c>
    </row>
    <row r="127" ht="12.75">
      <c r="B127" t="s">
        <v>173</v>
      </c>
    </row>
    <row r="128" ht="12.75">
      <c r="B128" t="s">
        <v>77</v>
      </c>
    </row>
    <row r="132" ht="12.75">
      <c r="B132" t="s">
        <v>174</v>
      </c>
    </row>
    <row r="133" ht="12.75">
      <c r="B133" t="s">
        <v>175</v>
      </c>
    </row>
    <row r="134" ht="12.75">
      <c r="B134" t="s">
        <v>176</v>
      </c>
    </row>
    <row r="135" ht="12.75">
      <c r="B135" t="s">
        <v>261</v>
      </c>
    </row>
  </sheetData>
  <printOptions/>
  <pageMargins left="0.75" right="0.75" top="1" bottom="1" header="0.5" footer="0.5"/>
  <pageSetup horizontalDpi="180" verticalDpi="180" orientation="portrait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Asas Dunia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OOI</dc:creator>
  <cp:keywords/>
  <dc:description/>
  <cp:lastModifiedBy>Asas Dunia Berhad</cp:lastModifiedBy>
  <cp:lastPrinted>2004-05-12T06:51:06Z</cp:lastPrinted>
  <dcterms:created xsi:type="dcterms:W3CDTF">2002-10-15T04:41:28Z</dcterms:created>
  <dcterms:modified xsi:type="dcterms:W3CDTF">2004-05-12T23:11:02Z</dcterms:modified>
  <cp:category/>
  <cp:version/>
  <cp:contentType/>
  <cp:contentStatus/>
</cp:coreProperties>
</file>