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/>
</workbook>
</file>

<file path=xl/sharedStrings.xml><?xml version="1.0" encoding="utf-8"?>
<sst xmlns="http://schemas.openxmlformats.org/spreadsheetml/2006/main" count="106" uniqueCount="84">
  <si>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</si>
  <si>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</si>
  <si>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</si>
  <si>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</si>
  <si>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</si>
  <si>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</si>
  <si>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</si>
  <si>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</si>
  <si>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</si>
  <si>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</si>
  <si>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</si>
  <si>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</si>
  <si>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</si>
  <si>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(b)</t>
  </si>
  <si>
    <t>Investment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</si>
  <si>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</si>
  <si>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</si>
  <si>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minority interests and extraordinary items</t>
  </si>
  <si>
    <t>(d)</t>
  </si>
  <si>
    <t>Exceptional items</t>
  </si>
  <si>
    <t>(e)</t>
  </si>
  <si>
    <t>extraordinary items</t>
  </si>
  <si>
    <t>(f)</t>
  </si>
  <si>
    <t>(g)</t>
  </si>
  <si>
    <t>(h)</t>
  </si>
  <si>
    <t>(ii)</t>
  </si>
  <si>
    <t>(i)</t>
  </si>
  <si>
    <t>before deducting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</si>
  <si>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</si>
  <si>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</si>
  <si>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</si>
  <si>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</si>
  <si>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</si>
  <si>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</si>
  <si>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</si>
  <si>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</si>
  <si>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</si>
  <si>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</si>
  <si>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</si>
  <si>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</si>
  <si>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</si>
  <si>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</si>
  <si>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</si>
  <si>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</si>
  <si>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</si>
  <si>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</si>
  <si>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Other income</t>
  </si>
  <si>
    <t>Profit/(loss) before finance cost,</t>
  </si>
  <si>
    <t>depreciation and amortisation, exceptional</t>
  </si>
  <si>
    <t>items, income tax, minority interests and</t>
  </si>
  <si>
    <t>Finance cost</t>
  </si>
  <si>
    <t>Depreciation and amortisation</t>
  </si>
  <si>
    <t>Profit/(loss) before income tax,</t>
  </si>
  <si>
    <t>Share of profits and losses of</t>
  </si>
  <si>
    <t>associated companies</t>
  </si>
  <si>
    <t>Income tax</t>
  </si>
  <si>
    <t>Profit/(loss) after income tax</t>
  </si>
  <si>
    <t>Pre-acquisition profit/(loss), if applicable</t>
  </si>
  <si>
    <t>Net profit/(loss) from ordinary activities</t>
  </si>
  <si>
    <t>Minority interests</t>
  </si>
  <si>
    <t>(m)</t>
  </si>
  <si>
    <t>Net profit/(loss) attributable to members</t>
  </si>
  <si>
    <t>of the company</t>
  </si>
  <si>
    <t>Earnings per share based on 2(m) above after</t>
  </si>
  <si>
    <t>Profit/(loss) before income tax, minority</t>
  </si>
  <si>
    <t>interests and extraordinary items after share</t>
  </si>
  <si>
    <t>of profit and losses of associated companies</t>
  </si>
  <si>
    <t>N/A - Not applicable.</t>
  </si>
  <si>
    <t>For the preceding year corresponding quarter and period, the earnings / (loss) per share is calculated based on 2(m)</t>
  </si>
  <si>
    <t>2a</t>
  </si>
  <si>
    <t>2b</t>
  </si>
  <si>
    <t>above divided by the number of ordinary shares in issue during the quarter of 82,658,076.</t>
  </si>
  <si>
    <t xml:space="preserve">Pursuant to Malaysian Accounting Standard Board (MASB) 24, we have classified the provision for redeemable cumulative </t>
  </si>
  <si>
    <t>In line with Note 1 above, the earnings/(loss) per share is calculated as follow in order to have a fairer comparision: -</t>
  </si>
  <si>
    <t>Quarterly report on consolidated results for the financial quarter ended 30 June 2002</t>
  </si>
  <si>
    <t>30/06/2002</t>
  </si>
  <si>
    <t>30/06/2001</t>
  </si>
  <si>
    <t>preference shares (RCPS) dividend as finance cost in the current year quarter and current year to-date ended 30 June 2002.</t>
  </si>
  <si>
    <t>As allowed by the Transitional Provisions of MASB 24, the corresponding provision for RCPS dividends for the preceding</t>
  </si>
  <si>
    <t>year corresponding quarter and preceding year corresponding period ended 30 June 2001 have not been reclassified</t>
  </si>
  <si>
    <t>as finance cost and remained as a distribution of equity.</t>
  </si>
  <si>
    <t>The earnings / (loss) per share for the current quarter and the current year to-date quarter are calculated based on 2(m)</t>
  </si>
  <si>
    <t>above after deducting provision for preference dividends of RM1,025,000 and RM2,050,000 respectively, divided by</t>
  </si>
  <si>
    <t>the number of ordinary shares in issue during the corresponding quarter and period of 82,658,076.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</si>
</sst>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180" fontId="1" fillId="0" borderId="8" xfId="15" applyNumberFormat="1" applyFont="1" applyBorder="1" applyAlignment="1">
      <alignment horizontal="center"/>
    </xf>
    <xf numFmtId="43" fontId="1" fillId="0" borderId="7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2"/>
  <sheetViews>
    <sheetView tabSelected="1" workbookViewId="0" topLeftCell="A1">
      <selection activeCell="A1" sqref="A1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16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74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8" t="s">
        <v>4</v>
      </c>
      <c r="F9" s="29"/>
      <c r="G9" s="15"/>
      <c r="H9" s="28" t="s">
        <v>5</v>
      </c>
      <c r="I9" s="29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39</v>
      </c>
      <c r="I12" s="7" t="s">
        <v>40</v>
      </c>
    </row>
    <row r="13" spans="5:9" s="5" customFormat="1" ht="15" customHeight="1">
      <c r="E13" s="8" t="s">
        <v>75</v>
      </c>
      <c r="F13" s="9" t="s">
        <v>76</v>
      </c>
      <c r="G13" s="15"/>
      <c r="H13" s="8" t="s">
        <v>75</v>
      </c>
      <c r="I13" s="9" t="s">
        <v>76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45</v>
      </c>
      <c r="E15" s="19">
        <f>H15-354501</f>
        <v>358233</v>
      </c>
      <c r="F15" s="19">
        <v>319450</v>
      </c>
      <c r="G15" s="20"/>
      <c r="H15" s="19">
        <v>712734</v>
      </c>
      <c r="I15" s="19">
        <v>623386</v>
      </c>
    </row>
    <row r="16" spans="2:9" s="5" customFormat="1" ht="15" customHeight="1">
      <c r="B16" s="5" t="s">
        <v>13</v>
      </c>
      <c r="C16" s="5" t="s">
        <v>14</v>
      </c>
      <c r="E16" s="19">
        <v>0</v>
      </c>
      <c r="F16" s="19">
        <v>0</v>
      </c>
      <c r="G16" s="20"/>
      <c r="H16" s="19">
        <v>0</v>
      </c>
      <c r="I16" s="19">
        <v>0</v>
      </c>
    </row>
    <row r="17" spans="2:9" s="5" customFormat="1" ht="15" customHeight="1">
      <c r="B17" s="12" t="s">
        <v>15</v>
      </c>
      <c r="C17" s="5" t="s">
        <v>46</v>
      </c>
      <c r="E17" s="19">
        <f>H17-4661</f>
        <v>4218</v>
      </c>
      <c r="F17" s="21">
        <v>5047</v>
      </c>
      <c r="G17" s="20"/>
      <c r="H17" s="22">
        <v>8879</v>
      </c>
      <c r="I17" s="21">
        <v>9693</v>
      </c>
    </row>
    <row r="18" spans="1:9" s="5" customFormat="1" ht="15" customHeight="1">
      <c r="A18" s="5">
        <v>2</v>
      </c>
      <c r="B18" s="5" t="s">
        <v>12</v>
      </c>
      <c r="C18" s="5" t="s">
        <v>47</v>
      </c>
      <c r="E18" s="20"/>
      <c r="F18" s="20"/>
      <c r="G18" s="20"/>
      <c r="H18" s="20"/>
      <c r="I18" s="20"/>
    </row>
    <row r="19" spans="3:9" s="5" customFormat="1" ht="15" customHeight="1">
      <c r="C19" s="5" t="s">
        <v>48</v>
      </c>
      <c r="E19" s="20"/>
      <c r="F19" s="20"/>
      <c r="G19" s="20"/>
      <c r="H19" s="20"/>
      <c r="I19" s="20"/>
    </row>
    <row r="20" spans="3:9" s="5" customFormat="1" ht="15" customHeight="1">
      <c r="C20" s="5" t="s">
        <v>49</v>
      </c>
      <c r="E20" s="20"/>
      <c r="F20" s="20"/>
      <c r="G20" s="20"/>
      <c r="H20" s="20"/>
      <c r="I20" s="20"/>
    </row>
    <row r="21" spans="3:9" s="5" customFormat="1" ht="15" customHeight="1">
      <c r="C21" s="5" t="s">
        <v>21</v>
      </c>
      <c r="E21" s="20">
        <f>H21-6364</f>
        <v>7673</v>
      </c>
      <c r="F21" s="20">
        <v>6686</v>
      </c>
      <c r="G21" s="20"/>
      <c r="H21" s="20">
        <v>14037</v>
      </c>
      <c r="I21" s="20">
        <v>11395</v>
      </c>
    </row>
    <row r="22" spans="2:9" s="5" customFormat="1" ht="15" customHeight="1">
      <c r="B22" s="5" t="s">
        <v>13</v>
      </c>
      <c r="C22" s="5" t="s">
        <v>50</v>
      </c>
      <c r="E22" s="20">
        <f>H22--2176</f>
        <v>-2622</v>
      </c>
      <c r="F22" s="20">
        <v>-1474</v>
      </c>
      <c r="G22" s="20"/>
      <c r="H22" s="20">
        <v>-4798</v>
      </c>
      <c r="I22" s="20">
        <v>-2647</v>
      </c>
    </row>
    <row r="23" spans="2:9" s="5" customFormat="1" ht="15" customHeight="1">
      <c r="B23" s="12" t="s">
        <v>15</v>
      </c>
      <c r="C23" s="5" t="s">
        <v>51</v>
      </c>
      <c r="E23" s="20">
        <f>H23--2481</f>
        <v>-2376</v>
      </c>
      <c r="F23" s="20">
        <v>-2950</v>
      </c>
      <c r="G23" s="20"/>
      <c r="H23" s="20">
        <v>-4857</v>
      </c>
      <c r="I23" s="20">
        <v>-6300</v>
      </c>
    </row>
    <row r="24" spans="2:9" s="5" customFormat="1" ht="15" customHeight="1">
      <c r="B24" s="5" t="s">
        <v>18</v>
      </c>
      <c r="C24" s="5" t="s">
        <v>19</v>
      </c>
      <c r="E24" s="21">
        <v>0</v>
      </c>
      <c r="F24" s="21">
        <v>0</v>
      </c>
      <c r="G24" s="20"/>
      <c r="H24" s="21">
        <v>0</v>
      </c>
      <c r="I24" s="21">
        <v>0</v>
      </c>
    </row>
    <row r="25" spans="2:9" s="5" customFormat="1" ht="15" customHeight="1">
      <c r="B25" s="5" t="s">
        <v>20</v>
      </c>
      <c r="C25" s="5" t="s">
        <v>52</v>
      </c>
      <c r="E25" s="20"/>
      <c r="F25" s="20"/>
      <c r="G25" s="20"/>
      <c r="H25" s="20"/>
      <c r="I25" s="20"/>
    </row>
    <row r="26" spans="3:9" s="5" customFormat="1" ht="15" customHeight="1">
      <c r="C26" s="5" t="s">
        <v>17</v>
      </c>
      <c r="E26" s="20">
        <f>SUM(E21:E24)</f>
        <v>2675</v>
      </c>
      <c r="F26" s="20">
        <f>SUM(F21:F24)</f>
        <v>2262</v>
      </c>
      <c r="G26" s="20"/>
      <c r="H26" s="20">
        <f>SUM(H21:H24)</f>
        <v>4382</v>
      </c>
      <c r="I26" s="20">
        <f>SUM(I21:I24)</f>
        <v>2448</v>
      </c>
    </row>
    <row r="27" spans="2:9" s="5" customFormat="1" ht="15" customHeight="1">
      <c r="B27" s="5" t="s">
        <v>22</v>
      </c>
      <c r="C27" s="5" t="s">
        <v>53</v>
      </c>
      <c r="E27" s="20"/>
      <c r="F27" s="20"/>
      <c r="G27" s="20"/>
      <c r="H27" s="20"/>
      <c r="I27" s="20"/>
    </row>
    <row r="28" spans="3:9" s="5" customFormat="1" ht="15" customHeight="1">
      <c r="C28" s="5" t="s">
        <v>54</v>
      </c>
      <c r="E28" s="21">
        <v>0</v>
      </c>
      <c r="F28" s="21">
        <v>0</v>
      </c>
      <c r="G28" s="20"/>
      <c r="H28" s="21">
        <v>0</v>
      </c>
      <c r="I28" s="21">
        <v>0</v>
      </c>
    </row>
    <row r="29" spans="2:9" s="5" customFormat="1" ht="15" customHeight="1">
      <c r="B29" s="5" t="s">
        <v>23</v>
      </c>
      <c r="C29" s="5" t="s">
        <v>64</v>
      </c>
      <c r="E29" s="20"/>
      <c r="F29" s="20"/>
      <c r="G29" s="20"/>
      <c r="H29" s="20"/>
      <c r="I29" s="20"/>
    </row>
    <row r="30" spans="3:9" s="5" customFormat="1" ht="15" customHeight="1">
      <c r="C30" s="5" t="s">
        <v>65</v>
      </c>
      <c r="E30" s="20"/>
      <c r="F30" s="20"/>
      <c r="G30" s="20"/>
      <c r="H30" s="20"/>
      <c r="I30" s="20"/>
    </row>
    <row r="31" spans="3:9" s="5" customFormat="1" ht="15" customHeight="1">
      <c r="C31" s="5" t="s">
        <v>66</v>
      </c>
      <c r="E31" s="20">
        <f>SUM(E26:E28)</f>
        <v>2675</v>
      </c>
      <c r="F31" s="20">
        <f>SUM(F26:F28)</f>
        <v>2262</v>
      </c>
      <c r="G31" s="20"/>
      <c r="H31" s="20">
        <f>SUM(H26:H28)</f>
        <v>4382</v>
      </c>
      <c r="I31" s="20">
        <f>SUM(I26:I28)</f>
        <v>2448</v>
      </c>
    </row>
    <row r="32" spans="2:9" s="5" customFormat="1" ht="15" customHeight="1">
      <c r="B32" s="5" t="s">
        <v>24</v>
      </c>
      <c r="C32" s="5" t="s">
        <v>55</v>
      </c>
      <c r="E32" s="21">
        <f>H32--204</f>
        <v>-482</v>
      </c>
      <c r="F32" s="21">
        <v>193</v>
      </c>
      <c r="G32" s="20"/>
      <c r="H32" s="21">
        <v>-686</v>
      </c>
      <c r="I32" s="21">
        <v>-541</v>
      </c>
    </row>
    <row r="33" spans="2:9" s="5" customFormat="1" ht="15" customHeight="1">
      <c r="B33" s="5" t="s">
        <v>26</v>
      </c>
      <c r="C33" s="5" t="s">
        <v>26</v>
      </c>
      <c r="D33" s="5" t="s">
        <v>56</v>
      </c>
      <c r="E33" s="20"/>
      <c r="F33" s="20"/>
      <c r="G33" s="20"/>
      <c r="H33" s="20"/>
      <c r="I33" s="20"/>
    </row>
    <row r="34" spans="4:9" s="5" customFormat="1" ht="15" customHeight="1">
      <c r="D34" s="5" t="s">
        <v>27</v>
      </c>
      <c r="E34" s="20">
        <f>SUM(E31:E32)</f>
        <v>2193</v>
      </c>
      <c r="F34" s="20">
        <f>SUM(F31:F32)</f>
        <v>2455</v>
      </c>
      <c r="G34" s="20"/>
      <c r="H34" s="20">
        <f>SUM(H31:H32)</f>
        <v>3696</v>
      </c>
      <c r="I34" s="20">
        <f>SUM(I31:I32)</f>
        <v>1907</v>
      </c>
    </row>
    <row r="35" spans="3:9" s="5" customFormat="1" ht="15" customHeight="1">
      <c r="C35" s="5" t="s">
        <v>25</v>
      </c>
      <c r="D35" s="5" t="s">
        <v>59</v>
      </c>
      <c r="E35" s="23">
        <f>H35--30</f>
        <v>30</v>
      </c>
      <c r="F35" s="23">
        <v>-25</v>
      </c>
      <c r="G35" s="23"/>
      <c r="H35" s="23">
        <v>0</v>
      </c>
      <c r="I35" s="23">
        <v>-91</v>
      </c>
    </row>
    <row r="36" spans="2:9" s="5" customFormat="1" ht="15" customHeight="1">
      <c r="B36" s="5" t="s">
        <v>28</v>
      </c>
      <c r="C36" s="5" t="s">
        <v>57</v>
      </c>
      <c r="E36" s="21">
        <v>0</v>
      </c>
      <c r="F36" s="21">
        <v>0</v>
      </c>
      <c r="G36" s="20"/>
      <c r="H36" s="21">
        <v>0</v>
      </c>
      <c r="I36" s="21">
        <v>0</v>
      </c>
    </row>
    <row r="37" spans="2:9" s="5" customFormat="1" ht="15" customHeight="1">
      <c r="B37" s="5" t="s">
        <v>30</v>
      </c>
      <c r="C37" s="5" t="s">
        <v>58</v>
      </c>
      <c r="E37" s="20"/>
      <c r="F37" s="20"/>
      <c r="G37" s="20"/>
      <c r="H37" s="20"/>
      <c r="I37" s="20"/>
    </row>
    <row r="38" spans="3:9" s="5" customFormat="1" ht="15" customHeight="1">
      <c r="C38" s="5" t="s">
        <v>29</v>
      </c>
      <c r="E38" s="21">
        <f>SUM(E34:E36)</f>
        <v>2223</v>
      </c>
      <c r="F38" s="21">
        <f>SUM(F34:F36)</f>
        <v>2430</v>
      </c>
      <c r="G38" s="20"/>
      <c r="H38" s="21">
        <f>SUM(H34:H36)</f>
        <v>3696</v>
      </c>
      <c r="I38" s="21">
        <f>SUM(I34:I36)</f>
        <v>1816</v>
      </c>
    </row>
    <row r="39" spans="2:9" s="5" customFormat="1" ht="15" customHeight="1">
      <c r="B39" s="5" t="s">
        <v>35</v>
      </c>
      <c r="C39" s="5" t="s">
        <v>26</v>
      </c>
      <c r="D39" s="5" t="s">
        <v>31</v>
      </c>
      <c r="E39" s="20">
        <v>0</v>
      </c>
      <c r="F39" s="20">
        <v>0</v>
      </c>
      <c r="G39" s="20"/>
      <c r="H39" s="20">
        <v>0</v>
      </c>
      <c r="I39" s="20">
        <v>0</v>
      </c>
    </row>
    <row r="40" spans="3:9" s="5" customFormat="1" ht="15" customHeight="1">
      <c r="C40" s="5" t="s">
        <v>25</v>
      </c>
      <c r="D40" s="5" t="s">
        <v>59</v>
      </c>
      <c r="E40" s="21">
        <v>0</v>
      </c>
      <c r="F40" s="21">
        <v>0</v>
      </c>
      <c r="G40" s="20"/>
      <c r="H40" s="21">
        <v>0</v>
      </c>
      <c r="I40" s="21">
        <v>0</v>
      </c>
    </row>
    <row r="41" spans="3:9" s="5" customFormat="1" ht="15" customHeight="1">
      <c r="C41" s="5" t="s">
        <v>32</v>
      </c>
      <c r="D41" s="5" t="s">
        <v>33</v>
      </c>
      <c r="E41" s="20"/>
      <c r="F41" s="20"/>
      <c r="G41" s="20"/>
      <c r="H41" s="20"/>
      <c r="I41" s="20"/>
    </row>
    <row r="42" spans="4:9" s="5" customFormat="1" ht="15" customHeight="1">
      <c r="D42" s="5" t="s">
        <v>34</v>
      </c>
      <c r="E42" s="21">
        <v>0</v>
      </c>
      <c r="F42" s="21">
        <v>0</v>
      </c>
      <c r="G42" s="20"/>
      <c r="H42" s="21">
        <v>0</v>
      </c>
      <c r="I42" s="21">
        <v>0</v>
      </c>
    </row>
    <row r="43" spans="2:9" s="5" customFormat="1" ht="15" customHeight="1">
      <c r="B43" s="5" t="s">
        <v>60</v>
      </c>
      <c r="C43" s="5" t="s">
        <v>61</v>
      </c>
      <c r="E43" s="20"/>
      <c r="F43" s="20"/>
      <c r="G43" s="20"/>
      <c r="H43" s="20"/>
      <c r="I43" s="20"/>
    </row>
    <row r="44" spans="3:9" s="5" customFormat="1" ht="15" customHeight="1" thickBot="1">
      <c r="C44" s="5" t="s">
        <v>62</v>
      </c>
      <c r="E44" s="24">
        <f>+E38+SUM(E42)</f>
        <v>2223</v>
      </c>
      <c r="F44" s="24">
        <f>+F38+SUM(F42)</f>
        <v>2430</v>
      </c>
      <c r="G44" s="20"/>
      <c r="H44" s="24">
        <f>+H38+SUM(H42)</f>
        <v>3696</v>
      </c>
      <c r="I44" s="24">
        <f>+I38+SUM(I42)</f>
        <v>1816</v>
      </c>
    </row>
    <row r="45" spans="1:9" s="5" customFormat="1" ht="15" customHeight="1" thickTop="1">
      <c r="A45" s="5">
        <v>3</v>
      </c>
      <c r="B45" s="5" t="s">
        <v>63</v>
      </c>
      <c r="E45" s="20"/>
      <c r="F45" s="20"/>
      <c r="G45" s="20"/>
      <c r="H45" s="20"/>
      <c r="I45" s="20"/>
    </row>
    <row r="46" spans="2:9" s="5" customFormat="1" ht="15" customHeight="1">
      <c r="B46" s="5" t="s">
        <v>36</v>
      </c>
      <c r="E46" s="20"/>
      <c r="F46" s="20"/>
      <c r="G46" s="20"/>
      <c r="H46" s="20"/>
      <c r="I46" s="20"/>
    </row>
    <row r="47" spans="2:9" s="5" customFormat="1" ht="15" customHeight="1">
      <c r="B47" s="5" t="s">
        <v>37</v>
      </c>
      <c r="E47" s="20"/>
      <c r="F47" s="20"/>
      <c r="G47" s="20"/>
      <c r="H47" s="20"/>
      <c r="I47" s="20"/>
    </row>
    <row r="48" spans="3:9" s="5" customFormat="1" ht="15" customHeight="1">
      <c r="C48" s="5" t="s">
        <v>26</v>
      </c>
      <c r="D48" s="5" t="s">
        <v>44</v>
      </c>
      <c r="E48" s="20"/>
      <c r="F48" s="20"/>
      <c r="G48" s="20"/>
      <c r="H48" s="20"/>
      <c r="I48" s="20"/>
    </row>
    <row r="49" spans="4:9" s="5" customFormat="1" ht="15" customHeight="1" thickBot="1">
      <c r="D49" s="5" t="s">
        <v>38</v>
      </c>
      <c r="E49" s="26">
        <f>E44/82658*100</f>
        <v>2.6893948559123135</v>
      </c>
      <c r="F49" s="26">
        <f>(F44-1025)/82658*100</f>
        <v>1.699774976408817</v>
      </c>
      <c r="G49" s="27"/>
      <c r="H49" s="26">
        <f>H44/82658*100</f>
        <v>4.471436521570809</v>
      </c>
      <c r="I49" s="26">
        <f>(I44-2050)/82658*100</f>
        <v>-0.2830941953591909</v>
      </c>
    </row>
    <row r="50" spans="3:9" s="5" customFormat="1" ht="15" customHeight="1" thickBot="1" thickTop="1">
      <c r="C50" s="5" t="s">
        <v>25</v>
      </c>
      <c r="D50" s="5" t="s">
        <v>41</v>
      </c>
      <c r="E50" s="25" t="s">
        <v>42</v>
      </c>
      <c r="F50" s="25" t="s">
        <v>42</v>
      </c>
      <c r="G50" s="20"/>
      <c r="H50" s="24" t="s">
        <v>42</v>
      </c>
      <c r="I50" s="25" t="s">
        <v>42</v>
      </c>
    </row>
    <row r="51" spans="1:9" s="5" customFormat="1" ht="15" customHeight="1" thickTop="1">
      <c r="A51" s="18" t="s">
        <v>43</v>
      </c>
      <c r="E51" s="16"/>
      <c r="F51" s="16"/>
      <c r="G51" s="16"/>
      <c r="H51" s="16"/>
      <c r="I51" s="16"/>
    </row>
    <row r="52" spans="1:9" s="5" customFormat="1" ht="15" customHeight="1">
      <c r="A52" s="5">
        <v>1</v>
      </c>
      <c r="B52" s="5" t="s">
        <v>72</v>
      </c>
      <c r="E52" s="16"/>
      <c r="F52" s="16"/>
      <c r="G52" s="16"/>
      <c r="H52" s="16"/>
      <c r="I52" s="16"/>
    </row>
    <row r="53" spans="2:9" s="5" customFormat="1" ht="15" customHeight="1">
      <c r="B53" s="5" t="s">
        <v>77</v>
      </c>
      <c r="E53" s="16"/>
      <c r="F53" s="16"/>
      <c r="G53" s="16"/>
      <c r="H53" s="16"/>
      <c r="I53" s="16"/>
    </row>
    <row r="54" spans="2:9" s="5" customFormat="1" ht="15" customHeight="1">
      <c r="B54" s="5" t="s">
        <v>78</v>
      </c>
      <c r="E54" s="16"/>
      <c r="F54" s="16"/>
      <c r="G54" s="16"/>
      <c r="H54" s="16"/>
      <c r="I54" s="16"/>
    </row>
    <row r="55" spans="2:9" s="5" customFormat="1" ht="15" customHeight="1">
      <c r="B55" s="5" t="s">
        <v>79</v>
      </c>
      <c r="E55" s="16"/>
      <c r="F55" s="16"/>
      <c r="G55" s="16"/>
      <c r="H55" s="16"/>
      <c r="I55" s="16"/>
    </row>
    <row r="56" spans="2:9" s="5" customFormat="1" ht="15" customHeight="1">
      <c r="B56" s="5" t="s">
        <v>80</v>
      </c>
      <c r="E56" s="16"/>
      <c r="F56" s="16"/>
      <c r="G56" s="16"/>
      <c r="H56" s="16"/>
      <c r="I56" s="16"/>
    </row>
    <row r="57" spans="5:9" s="5" customFormat="1" ht="15" customHeight="1">
      <c r="E57" s="16"/>
      <c r="F57" s="16"/>
      <c r="G57" s="16"/>
      <c r="H57" s="16"/>
      <c r="I57" s="16"/>
    </row>
    <row r="58" spans="1:9" s="5" customFormat="1" ht="16.5">
      <c r="A58" s="5">
        <v>2</v>
      </c>
      <c r="B58" s="5" t="s">
        <v>73</v>
      </c>
      <c r="E58" s="16"/>
      <c r="F58" s="16"/>
      <c r="G58" s="16"/>
      <c r="H58" s="16"/>
      <c r="I58" s="16"/>
    </row>
    <row r="59" spans="2:9" s="5" customFormat="1" ht="16.5">
      <c r="B59" s="5" t="s">
        <v>69</v>
      </c>
      <c r="C59" s="5" t="s">
        <v>81</v>
      </c>
      <c r="E59" s="16"/>
      <c r="F59" s="16"/>
      <c r="G59" s="16"/>
      <c r="H59" s="16"/>
      <c r="I59" s="16"/>
    </row>
    <row r="60" spans="3:9" s="5" customFormat="1" ht="16.5">
      <c r="C60" s="5" t="s">
        <v>71</v>
      </c>
      <c r="E60" s="16"/>
      <c r="F60" s="16"/>
      <c r="G60" s="16"/>
      <c r="H60" s="16"/>
      <c r="I60" s="16"/>
    </row>
    <row r="61" spans="2:9" s="5" customFormat="1" ht="16.5">
      <c r="B61" s="5" t="s">
        <v>70</v>
      </c>
      <c r="C61" s="5" t="s">
        <v>68</v>
      </c>
      <c r="E61" s="16"/>
      <c r="F61" s="16"/>
      <c r="G61" s="16"/>
      <c r="H61" s="16"/>
      <c r="I61" s="16"/>
    </row>
    <row r="62" spans="3:9" s="5" customFormat="1" ht="16.5">
      <c r="C62" s="5" t="s">
        <v>82</v>
      </c>
      <c r="E62" s="16"/>
      <c r="F62" s="16"/>
      <c r="G62" s="16"/>
      <c r="H62" s="16"/>
      <c r="I62" s="16"/>
    </row>
    <row r="63" spans="3:9" s="5" customFormat="1" ht="16.5">
      <c r="C63" s="5" t="s">
        <v>83</v>
      </c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1:9" s="5" customFormat="1" ht="16.5">
      <c r="A65" s="5">
        <v>3</v>
      </c>
      <c r="B65" s="5" t="s">
        <v>67</v>
      </c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5" customFormat="1" ht="16.5">
      <c r="E337" s="16"/>
      <c r="F337" s="16"/>
      <c r="G337" s="16"/>
      <c r="H337" s="16"/>
      <c r="I337" s="16"/>
    </row>
    <row r="338" spans="5:9" s="5" customFormat="1" ht="16.5">
      <c r="E338" s="16"/>
      <c r="F338" s="16"/>
      <c r="G338" s="16"/>
      <c r="H338" s="16"/>
      <c r="I338" s="16"/>
    </row>
    <row r="339" spans="5:9" s="5" customFormat="1" ht="16.5">
      <c r="E339" s="16"/>
      <c r="F339" s="16"/>
      <c r="G339" s="16"/>
      <c r="H339" s="16"/>
      <c r="I339" s="16"/>
    </row>
    <row r="340" spans="5:9" s="5" customFormat="1" ht="16.5">
      <c r="E340" s="16"/>
      <c r="F340" s="16"/>
      <c r="G340" s="16"/>
      <c r="H340" s="16"/>
      <c r="I340" s="16"/>
    </row>
    <row r="341" spans="5:9" s="5" customFormat="1" ht="16.5">
      <c r="E341" s="16"/>
      <c r="F341" s="16"/>
      <c r="G341" s="16"/>
      <c r="H341" s="16"/>
      <c r="I341" s="16"/>
    </row>
    <row r="342" spans="5:9" s="5" customFormat="1" ht="16.5">
      <c r="E342" s="16"/>
      <c r="F342" s="16"/>
      <c r="G342" s="16"/>
      <c r="H342" s="16"/>
      <c r="I342" s="16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  <row r="347" spans="5:9" s="2" customFormat="1" ht="15.75">
      <c r="E347" s="14"/>
      <c r="F347" s="14"/>
      <c r="G347" s="14"/>
      <c r="H347" s="14"/>
      <c r="I347" s="14"/>
    </row>
    <row r="348" spans="5:9" s="2" customFormat="1" ht="15.75">
      <c r="E348" s="14"/>
      <c r="F348" s="14"/>
      <c r="G348" s="14"/>
      <c r="H348" s="14"/>
      <c r="I348" s="14"/>
    </row>
    <row r="349" spans="5:9" s="2" customFormat="1" ht="15.75">
      <c r="E349" s="14"/>
      <c r="F349" s="14"/>
      <c r="G349" s="14"/>
      <c r="H349" s="14"/>
      <c r="I349" s="14"/>
    </row>
    <row r="350" spans="5:9" s="2" customFormat="1" ht="15.75">
      <c r="E350" s="14"/>
      <c r="F350" s="14"/>
      <c r="G350" s="14"/>
      <c r="H350" s="14"/>
      <c r="I350" s="14"/>
    </row>
    <row r="351" spans="5:9" s="2" customFormat="1" ht="15.75">
      <c r="E351" s="14"/>
      <c r="F351" s="14"/>
      <c r="G351" s="14"/>
      <c r="H351" s="14"/>
      <c r="I351" s="14"/>
    </row>
    <row r="352" spans="5:9" s="2" customFormat="1" ht="15.75">
      <c r="E352" s="14"/>
      <c r="F352" s="14"/>
      <c r="G352" s="14"/>
      <c r="H352" s="14"/>
      <c r="I352" s="14"/>
    </row>
  </sheetData>
  <mergeCells count="2">
    <mergeCell ref="H9:I9"/>
    <mergeCell ref="E9:F9"/>
  </mergeCells>
  <printOptions/>
  <pageMargins left="1" right="0.64" top="0.61" bottom="0.49" header="0.49" footer="0.27"/>
  <pageSetup fitToHeight="1" fitToWidth="1" horizontalDpi="600" verticalDpi="600" orientation="portrait" paperSize="9" scale="74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2002-08-28T04:40:14Z</cp:lastPrinted>
  <dcterms:created xsi:type="dcterms:W3CDTF">1999-10-13T04:24:25Z</dcterms:created>
  <dcterms:modified xsi:type="dcterms:W3CDTF">2002-08-28T04:40:54Z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