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<sst xmlns="http://schemas.openxmlformats.org/spreadsheetml/2006/main" count="43" uniqueCount="41">
  <si>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</si>
  <si>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</si>
  <si>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</si>
  <si>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</si>
  <si>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</si>
  <si>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</si>
  <si>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</si>
  <si>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</si>
  <si>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FINANCIAL</t>
  </si>
  <si>
    <t>YEAR END</t>
  </si>
  <si>
    <t>Current Assets</t>
  </si>
  <si>
    <t>Current Liabilities</t>
  </si>
  <si>
    <t>31/12/2000</t>
  </si>
  <si>
    <t>Non Current Assets</t>
  </si>
  <si>
    <t>Property, plant and equipment</t>
  </si>
  <si>
    <t>Inventories</t>
  </si>
  <si>
    <t>Taxation</t>
  </si>
  <si>
    <t>Non current Liabilities</t>
  </si>
  <si>
    <t>Shareholders' equity</t>
  </si>
  <si>
    <t>Deferred taxation</t>
  </si>
  <si>
    <t>Borrowings (unsecured)</t>
  </si>
  <si>
    <t>Deposits, bank and cash balances</t>
  </si>
  <si>
    <t>Proposed dividend</t>
  </si>
  <si>
    <t>Ordinary share capital</t>
  </si>
  <si>
    <t>Attributable to ordinary shareholders</t>
  </si>
  <si>
    <t>Redeemable cumulative preference shares</t>
  </si>
  <si>
    <t>Debtors</t>
  </si>
  <si>
    <t>Creditors</t>
  </si>
  <si>
    <t>Accumulated losses</t>
  </si>
  <si>
    <t>Capital &amp; Reserves</t>
  </si>
  <si>
    <t>Share premium</t>
  </si>
  <si>
    <t>Revaluation reserve</t>
  </si>
  <si>
    <t>Minority Interest</t>
  </si>
  <si>
    <t>AS AT END OF</t>
  </si>
  <si>
    <t>AS AT PRECEDING</t>
  </si>
  <si>
    <t>Advance to holding company</t>
  </si>
  <si>
    <t>Advance to a related company</t>
  </si>
  <si>
    <t>Net Current Assets</t>
  </si>
  <si>
    <t>Quarterly report on consolidated results for the financial quarter ended 31 March 2001.</t>
  </si>
  <si>
    <t>31/03/2001</t>
  </si>
  <si>
    <t>Net tangible assets per ordinary share (RM)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</si>
</sst>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#,##0.0000_);\(#,##0.0000\)"/>
  </numFmts>
  <fonts count="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8" xfId="0" applyNumberFormat="1" applyFont="1" applyBorder="1" applyAlignment="1">
      <alignment/>
    </xf>
    <xf numFmtId="17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A1" sqref="A1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19.5">
      <c r="A1" s="1" t="s">
        <v>6</v>
      </c>
      <c r="E1" s="12"/>
      <c r="F1" s="12"/>
      <c r="G1" s="12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38</v>
      </c>
      <c r="E5" s="12"/>
      <c r="F5" s="12"/>
      <c r="G5" s="12"/>
    </row>
    <row r="6" spans="1:7" s="2" customFormat="1" ht="15" customHeight="1">
      <c r="A6" s="5" t="s">
        <v>2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7</v>
      </c>
      <c r="E8" s="12"/>
      <c r="F8" s="12"/>
      <c r="G8" s="12"/>
    </row>
    <row r="9" spans="5:7" s="5" customFormat="1" ht="12.75" customHeight="1">
      <c r="E9" s="8" t="s">
        <v>33</v>
      </c>
      <c r="F9" s="7"/>
      <c r="G9" s="8" t="s">
        <v>34</v>
      </c>
    </row>
    <row r="10" spans="5:7" s="5" customFormat="1" ht="12.75" customHeight="1">
      <c r="E10" s="9" t="s">
        <v>3</v>
      </c>
      <c r="F10" s="7"/>
      <c r="G10" s="9" t="s">
        <v>8</v>
      </c>
    </row>
    <row r="11" spans="5:7" s="5" customFormat="1" ht="12.75" customHeight="1">
      <c r="E11" s="9" t="s">
        <v>4</v>
      </c>
      <c r="F11" s="7"/>
      <c r="G11" s="9" t="s">
        <v>9</v>
      </c>
    </row>
    <row r="12" spans="5:7" s="5" customFormat="1" ht="12.75" customHeight="1">
      <c r="E12" s="10" t="s">
        <v>39</v>
      </c>
      <c r="F12" s="7"/>
      <c r="G12" s="10" t="s">
        <v>12</v>
      </c>
    </row>
    <row r="13" spans="5:7" s="5" customFormat="1" ht="12.75" customHeight="1">
      <c r="E13" s="11" t="s">
        <v>5</v>
      </c>
      <c r="F13" s="7"/>
      <c r="G13" s="11" t="s">
        <v>5</v>
      </c>
    </row>
    <row r="14" spans="1:7" s="5" customFormat="1" ht="15" customHeight="1">
      <c r="A14" s="5">
        <v>1</v>
      </c>
      <c r="B14" s="5" t="s">
        <v>13</v>
      </c>
      <c r="E14" s="16"/>
      <c r="F14" s="13"/>
      <c r="G14" s="16"/>
    </row>
    <row r="15" spans="3:7" s="5" customFormat="1" ht="15" customHeight="1">
      <c r="C15" s="5" t="s">
        <v>14</v>
      </c>
      <c r="E15" s="14">
        <v>65845</v>
      </c>
      <c r="F15" s="14"/>
      <c r="G15" s="17">
        <v>68604</v>
      </c>
    </row>
    <row r="16" spans="3:7" s="5" customFormat="1" ht="15" customHeight="1">
      <c r="C16" s="5" t="s">
        <v>35</v>
      </c>
      <c r="E16" s="14">
        <v>0</v>
      </c>
      <c r="F16" s="14"/>
      <c r="G16" s="14">
        <v>63</v>
      </c>
    </row>
    <row r="17" spans="3:7" s="5" customFormat="1" ht="15" customHeight="1">
      <c r="C17" s="5" t="s">
        <v>36</v>
      </c>
      <c r="E17" s="14">
        <v>52</v>
      </c>
      <c r="F17" s="14"/>
      <c r="G17" s="14">
        <v>51</v>
      </c>
    </row>
    <row r="18" spans="5:7" s="5" customFormat="1" ht="15" customHeight="1">
      <c r="E18" s="25">
        <f>SUM(E15:E17)</f>
        <v>65897</v>
      </c>
      <c r="F18" s="14"/>
      <c r="G18" s="25">
        <f>SUM(G15:G17)</f>
        <v>68718</v>
      </c>
    </row>
    <row r="19" spans="5:7" s="5" customFormat="1" ht="15" customHeight="1">
      <c r="E19" s="14"/>
      <c r="F19" s="14"/>
      <c r="G19" s="14"/>
    </row>
    <row r="20" spans="1:7" s="5" customFormat="1" ht="15" customHeight="1">
      <c r="A20" s="5">
        <v>2</v>
      </c>
      <c r="B20" s="5" t="s">
        <v>10</v>
      </c>
      <c r="E20" s="18"/>
      <c r="F20" s="13"/>
      <c r="G20" s="18"/>
    </row>
    <row r="21" spans="3:7" s="5" customFormat="1" ht="15" customHeight="1">
      <c r="C21" s="5" t="s">
        <v>15</v>
      </c>
      <c r="E21" s="19">
        <v>111674</v>
      </c>
      <c r="F21" s="13"/>
      <c r="G21" s="19">
        <v>130756</v>
      </c>
    </row>
    <row r="22" spans="3:7" s="5" customFormat="1" ht="15" customHeight="1">
      <c r="C22" s="5" t="s">
        <v>26</v>
      </c>
      <c r="E22" s="19">
        <f>251314+17416+1+182+2</f>
        <v>268915</v>
      </c>
      <c r="F22" s="13"/>
      <c r="G22" s="19">
        <v>261758</v>
      </c>
    </row>
    <row r="23" spans="3:7" s="5" customFormat="1" ht="15" customHeight="1">
      <c r="C23" s="5" t="s">
        <v>21</v>
      </c>
      <c r="E23" s="19">
        <f>2717+36124</f>
        <v>38841</v>
      </c>
      <c r="F23" s="13"/>
      <c r="G23" s="19">
        <v>32647</v>
      </c>
    </row>
    <row r="24" spans="5:7" s="5" customFormat="1" ht="15" customHeight="1">
      <c r="E24" s="20">
        <f>SUM(E21:E23)</f>
        <v>419430</v>
      </c>
      <c r="F24" s="13"/>
      <c r="G24" s="20">
        <f>SUM(G21:G23)</f>
        <v>425161</v>
      </c>
    </row>
    <row r="25" spans="1:7" s="5" customFormat="1" ht="15" customHeight="1">
      <c r="A25" s="5">
        <v>3</v>
      </c>
      <c r="B25" s="5" t="s">
        <v>11</v>
      </c>
      <c r="E25" s="19"/>
      <c r="F25" s="13"/>
      <c r="G25" s="19"/>
    </row>
    <row r="26" spans="3:7" s="5" customFormat="1" ht="15" customHeight="1">
      <c r="C26" s="5" t="s">
        <v>27</v>
      </c>
      <c r="E26" s="19">
        <f>232356+50684+155+389+10+635</f>
        <v>284229</v>
      </c>
      <c r="F26" s="13"/>
      <c r="G26" s="19">
        <v>274392</v>
      </c>
    </row>
    <row r="27" spans="3:7" s="5" customFormat="1" ht="15" customHeight="1">
      <c r="C27" s="5" t="s">
        <v>20</v>
      </c>
      <c r="E27" s="19">
        <v>41703</v>
      </c>
      <c r="F27" s="13"/>
      <c r="G27" s="19">
        <v>64990</v>
      </c>
    </row>
    <row r="28" spans="3:7" s="5" customFormat="1" ht="15" customHeight="1">
      <c r="C28" s="5" t="s">
        <v>16</v>
      </c>
      <c r="E28" s="19">
        <v>4456</v>
      </c>
      <c r="F28" s="13"/>
      <c r="G28" s="19">
        <v>4451</v>
      </c>
    </row>
    <row r="29" spans="3:7" s="5" customFormat="1" ht="15" customHeight="1">
      <c r="C29" s="5" t="s">
        <v>22</v>
      </c>
      <c r="E29" s="19">
        <v>595</v>
      </c>
      <c r="F29" s="14"/>
      <c r="G29" s="19">
        <v>595</v>
      </c>
    </row>
    <row r="30" spans="5:7" s="5" customFormat="1" ht="15" customHeight="1">
      <c r="E30" s="20">
        <f>SUM(E26:E29)</f>
        <v>330983</v>
      </c>
      <c r="F30" s="14"/>
      <c r="G30" s="20">
        <f>SUM(G26:G29)</f>
        <v>344428</v>
      </c>
    </row>
    <row r="31" spans="1:7" s="5" customFormat="1" ht="15" customHeight="1">
      <c r="A31" s="5">
        <v>4</v>
      </c>
      <c r="B31" s="5" t="s">
        <v>37</v>
      </c>
      <c r="E31" s="14">
        <f>+E24-E30</f>
        <v>88447</v>
      </c>
      <c r="F31" s="14"/>
      <c r="G31" s="14">
        <f>+G24-G30</f>
        <v>80733</v>
      </c>
    </row>
    <row r="32" spans="5:7" s="5" customFormat="1" ht="9.75" customHeight="1">
      <c r="E32" s="13"/>
      <c r="F32" s="13"/>
      <c r="G32" s="13"/>
    </row>
    <row r="33" spans="1:7" s="5" customFormat="1" ht="15" customHeight="1">
      <c r="A33" s="5">
        <v>5</v>
      </c>
      <c r="B33" s="5" t="s">
        <v>17</v>
      </c>
      <c r="E33" s="13"/>
      <c r="F33" s="13"/>
      <c r="G33" s="13"/>
    </row>
    <row r="34" spans="3:7" s="5" customFormat="1" ht="15" customHeight="1">
      <c r="C34" s="5" t="s">
        <v>20</v>
      </c>
      <c r="E34" s="13">
        <f>30000+19752</f>
        <v>49752</v>
      </c>
      <c r="F34" s="13"/>
      <c r="G34" s="13">
        <v>44607</v>
      </c>
    </row>
    <row r="35" spans="3:7" s="5" customFormat="1" ht="15" customHeight="1">
      <c r="C35" s="5" t="s">
        <v>19</v>
      </c>
      <c r="E35" s="13">
        <f>1192/4</f>
        <v>298</v>
      </c>
      <c r="F35" s="13"/>
      <c r="G35" s="13">
        <v>0</v>
      </c>
    </row>
    <row r="36" spans="5:7" s="5" customFormat="1" ht="15" customHeight="1">
      <c r="E36" s="25">
        <f>SUM(E34:E35)</f>
        <v>50050</v>
      </c>
      <c r="F36" s="13"/>
      <c r="G36" s="25">
        <f>SUM(G34:G35)</f>
        <v>44607</v>
      </c>
    </row>
    <row r="37" spans="5:7" s="5" customFormat="1" ht="15" customHeight="1">
      <c r="E37" s="13"/>
      <c r="F37" s="13"/>
      <c r="G37" s="13"/>
    </row>
    <row r="38" spans="5:7" s="5" customFormat="1" ht="15" customHeight="1" thickBot="1">
      <c r="E38" s="21">
        <f>+E31-E36+E18</f>
        <v>104294</v>
      </c>
      <c r="F38" s="13"/>
      <c r="G38" s="21">
        <f>+G31-G36+G18</f>
        <v>104844</v>
      </c>
    </row>
    <row r="39" spans="1:7" s="5" customFormat="1" ht="15" customHeight="1" thickTop="1">
      <c r="A39" s="5">
        <v>6</v>
      </c>
      <c r="B39" s="5" t="s">
        <v>29</v>
      </c>
      <c r="E39" s="14"/>
      <c r="F39" s="14"/>
      <c r="G39" s="14"/>
    </row>
    <row r="40" spans="3:7" s="5" customFormat="1" ht="15" customHeight="1">
      <c r="C40" s="5" t="s">
        <v>23</v>
      </c>
      <c r="E40" s="14">
        <v>82658</v>
      </c>
      <c r="F40" s="14"/>
      <c r="G40" s="14">
        <v>82658</v>
      </c>
    </row>
    <row r="41" spans="3:7" s="5" customFormat="1" ht="15" customHeight="1">
      <c r="C41" s="5" t="s">
        <v>30</v>
      </c>
      <c r="E41" s="14">
        <v>24794</v>
      </c>
      <c r="F41" s="14"/>
      <c r="G41" s="14">
        <v>24794</v>
      </c>
    </row>
    <row r="42" spans="3:7" s="5" customFormat="1" ht="15" customHeight="1">
      <c r="C42" s="5" t="s">
        <v>31</v>
      </c>
      <c r="E42" s="14">
        <v>17071</v>
      </c>
      <c r="F42" s="14"/>
      <c r="G42" s="14">
        <v>17071</v>
      </c>
    </row>
    <row r="43" spans="3:7" s="5" customFormat="1" ht="15" customHeight="1">
      <c r="C43" s="24" t="s">
        <v>28</v>
      </c>
      <c r="E43" s="22">
        <f>-103152-635+894</f>
        <v>-102893</v>
      </c>
      <c r="F43" s="14"/>
      <c r="G43" s="22">
        <v>-102277</v>
      </c>
    </row>
    <row r="44" spans="3:7" s="5" customFormat="1" ht="15" customHeight="1">
      <c r="C44" s="5" t="s">
        <v>24</v>
      </c>
      <c r="E44" s="14">
        <f>SUM(E40:E43)</f>
        <v>21630</v>
      </c>
      <c r="F44" s="14"/>
      <c r="G44" s="14">
        <f>SUM(G40:G43)</f>
        <v>22246</v>
      </c>
    </row>
    <row r="45" spans="3:7" s="5" customFormat="1" ht="15" customHeight="1">
      <c r="C45" s="5" t="s">
        <v>25</v>
      </c>
      <c r="E45" s="22">
        <v>82000</v>
      </c>
      <c r="F45" s="14"/>
      <c r="G45" s="22">
        <v>82000</v>
      </c>
    </row>
    <row r="46" spans="3:7" s="5" customFormat="1" ht="15" customHeight="1">
      <c r="C46" s="5" t="s">
        <v>18</v>
      </c>
      <c r="E46" s="14">
        <f>SUM(E44:E45)</f>
        <v>103630</v>
      </c>
      <c r="F46" s="13"/>
      <c r="G46" s="14">
        <f>SUM(G44:G45)</f>
        <v>104246</v>
      </c>
    </row>
    <row r="47" spans="3:7" s="5" customFormat="1" ht="15" customHeight="1">
      <c r="C47" s="5" t="s">
        <v>32</v>
      </c>
      <c r="E47" s="13">
        <v>664</v>
      </c>
      <c r="F47" s="13"/>
      <c r="G47" s="13">
        <v>598</v>
      </c>
    </row>
    <row r="48" spans="5:7" s="5" customFormat="1" ht="15" customHeight="1" thickBot="1">
      <c r="E48" s="21">
        <f>SUM(E46:E47)</f>
        <v>104294</v>
      </c>
      <c r="F48" s="13"/>
      <c r="G48" s="21">
        <f>SUM(G46:G47)</f>
        <v>104844</v>
      </c>
    </row>
    <row r="49" spans="1:7" s="5" customFormat="1" ht="15" customHeight="1" thickBot="1" thickTop="1">
      <c r="A49" s="5">
        <v>7</v>
      </c>
      <c r="B49" s="5" t="s">
        <v>40</v>
      </c>
      <c r="E49" s="26">
        <f>E44/E40</f>
        <v>0.2616806600692008</v>
      </c>
      <c r="F49" s="23"/>
      <c r="G49" s="26">
        <f>G44/G40</f>
        <v>0.26913305427181883</v>
      </c>
    </row>
    <row r="50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2001-07-10T08:18:08Z</cp:lastPrinted>
  <dcterms:created xsi:type="dcterms:W3CDTF">1999-10-13T04:24:25Z</dcterms:created>
  <dcterms:modified xsi:type="dcterms:W3CDTF">2001-07-10T08:18:53Z</dcterms:modified>
  <cp:category/>
  <cp:version/>
  <cp:contentType/>
  <cp:contentStatus/>
</cp:coreProperties>
</file>