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<sst xmlns="http://schemas.openxmlformats.org/spreadsheetml/2006/main" count="119" uniqueCount="71">
  <si>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</si>
  <si>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</si>
  <si>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</si>
  <si>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</si>
  <si>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</si>
  <si>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</si>
  <si>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</si>
  <si>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</si>
  <si>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</si>
  <si>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</si>
  <si>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</si>
  <si>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</si>
  <si>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</si>
  <si>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Turnover</t>
  </si>
  <si>
    <t>(b)</t>
  </si>
  <si>
    <t>Investment income</t>
  </si>
  <si>
    <t>Other income including interest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</si>
  <si>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</si>
  <si>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</si>
  <si>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interest on borrowings, depreciation and</t>
  </si>
  <si>
    <t>amortisation, exceptional items, income tax,</t>
  </si>
  <si>
    <t>minority interests and extraordinary items</t>
  </si>
  <si>
    <t>(d)</t>
  </si>
  <si>
    <t>Exceptional items</t>
  </si>
  <si>
    <t>Operating profit/(loss) after</t>
  </si>
  <si>
    <t>(e)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</si>
  <si>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</si>
  <si>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</si>
  <si>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</si>
  <si>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</si>
  <si>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</si>
  <si>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(f)</t>
  </si>
  <si>
    <t>(g)</t>
  </si>
  <si>
    <t>Profit/(loss) before taxation, minority</t>
  </si>
  <si>
    <t>interests and extraordinary items</t>
  </si>
  <si>
    <t>Taxation</t>
  </si>
  <si>
    <t>(h)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</si>
  <si>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</si>
  <si>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</si>
  <si>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</si>
  <si>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</si>
  <si>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</si>
  <si>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</si>
  <si>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</si>
  <si>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</si>
  <si>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</si>
  <si>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</si>
  <si>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</si>
  <si>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</si>
  <si>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</si>
  <si>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</t>
  </si>
  <si>
    <t>company</t>
  </si>
  <si>
    <t>(l)</t>
  </si>
  <si>
    <t>Earnings per share based on 2(j) above after</t>
  </si>
  <si>
    <t>deducting any provision for preference</t>
  </si>
  <si>
    <t>dividends, if any:-</t>
  </si>
  <si>
    <t>ordinary shares) (sen)</t>
  </si>
  <si>
    <t>TO DATE</t>
  </si>
  <si>
    <t>PERIOD</t>
  </si>
  <si>
    <t>Nil</t>
  </si>
  <si>
    <t>Fully diluted</t>
  </si>
  <si>
    <t>N/A</t>
  </si>
  <si>
    <t>Note:-</t>
  </si>
  <si>
    <t>N/A - Not applicable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</si>
  <si>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</si>
  <si>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Less interest on borrowings</t>
  </si>
  <si>
    <t>Less depreciation and amortisation</t>
  </si>
  <si>
    <t>Quarterly report on consolidated results for the financial quarter ended 31 December 2000</t>
  </si>
  <si>
    <t>31/12/2000</t>
  </si>
  <si>
    <t>31/12/1999</t>
  </si>
  <si>
    <t>Operating profit before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</si>
</sst>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6"/>
  <sheetViews>
    <sheetView tabSelected="1" workbookViewId="0" topLeftCell="A1">
      <selection activeCell="A1" sqref="A1"/>
    </sheetView>
  </sheetViews>
  <sheetFormatPr defaultColWidth="8.88671875" defaultRowHeight="15"/>
  <cols>
    <col min="1" max="3" width="2.99609375" style="13" customWidth="1"/>
    <col min="4" max="4" width="24.33593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18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67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5" t="s">
        <v>4</v>
      </c>
      <c r="F9" s="26"/>
      <c r="G9" s="15"/>
      <c r="H9" s="25" t="s">
        <v>5</v>
      </c>
      <c r="I9" s="26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57</v>
      </c>
      <c r="I12" s="7" t="s">
        <v>58</v>
      </c>
    </row>
    <row r="13" spans="5:9" s="5" customFormat="1" ht="15" customHeight="1">
      <c r="E13" s="8" t="s">
        <v>68</v>
      </c>
      <c r="F13" s="9" t="s">
        <v>69</v>
      </c>
      <c r="G13" s="15"/>
      <c r="H13" s="8" t="s">
        <v>68</v>
      </c>
      <c r="I13" s="9" t="s">
        <v>69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13</v>
      </c>
      <c r="E15" s="19">
        <f>+H15-867306</f>
        <v>279363</v>
      </c>
      <c r="F15" s="19">
        <v>298482</v>
      </c>
      <c r="G15" s="16"/>
      <c r="H15" s="19">
        <v>1146669</v>
      </c>
      <c r="I15" s="19">
        <v>1097495</v>
      </c>
    </row>
    <row r="16" spans="2:9" s="5" customFormat="1" ht="15" customHeight="1">
      <c r="B16" s="5" t="s">
        <v>14</v>
      </c>
      <c r="C16" s="5" t="s">
        <v>15</v>
      </c>
      <c r="E16" s="19" t="s">
        <v>59</v>
      </c>
      <c r="F16" s="19" t="s">
        <v>59</v>
      </c>
      <c r="G16" s="16"/>
      <c r="H16" s="19" t="s">
        <v>59</v>
      </c>
      <c r="I16" s="19" t="s">
        <v>59</v>
      </c>
    </row>
    <row r="17" spans="2:9" s="5" customFormat="1" ht="15" customHeight="1">
      <c r="B17" s="12" t="s">
        <v>17</v>
      </c>
      <c r="C17" s="5" t="s">
        <v>16</v>
      </c>
      <c r="E17" s="19">
        <f>+H17-3380</f>
        <v>1439</v>
      </c>
      <c r="F17" s="18">
        <v>1162</v>
      </c>
      <c r="G17" s="16"/>
      <c r="H17" s="23">
        <v>4819</v>
      </c>
      <c r="I17" s="18">
        <v>4631</v>
      </c>
    </row>
    <row r="18" spans="1:9" s="5" customFormat="1" ht="15" customHeight="1">
      <c r="A18" s="5">
        <v>2</v>
      </c>
      <c r="B18" s="5" t="s">
        <v>12</v>
      </c>
      <c r="C18" s="5" t="s">
        <v>70</v>
      </c>
      <c r="E18" s="16"/>
      <c r="F18" s="16"/>
      <c r="G18" s="16"/>
      <c r="H18" s="16"/>
      <c r="I18" s="16"/>
    </row>
    <row r="19" spans="3:9" s="5" customFormat="1" ht="15" customHeight="1">
      <c r="C19" s="5" t="s">
        <v>19</v>
      </c>
      <c r="E19" s="16"/>
      <c r="F19" s="16"/>
      <c r="G19" s="16"/>
      <c r="H19" s="16"/>
      <c r="I19" s="16"/>
    </row>
    <row r="20" spans="3:9" s="5" customFormat="1" ht="15" customHeight="1">
      <c r="C20" s="5" t="s">
        <v>20</v>
      </c>
      <c r="E20" s="16"/>
      <c r="F20" s="16"/>
      <c r="G20" s="16"/>
      <c r="H20" s="16"/>
      <c r="I20" s="16"/>
    </row>
    <row r="21" spans="3:9" s="5" customFormat="1" ht="15" customHeight="1">
      <c r="C21" s="5" t="s">
        <v>21</v>
      </c>
      <c r="E21" s="16">
        <f>+H21-19616</f>
        <v>12413</v>
      </c>
      <c r="F21" s="16">
        <v>6687</v>
      </c>
      <c r="G21" s="16"/>
      <c r="H21" s="16">
        <v>32029</v>
      </c>
      <c r="I21" s="16">
        <v>15732</v>
      </c>
    </row>
    <row r="22" spans="2:9" s="5" customFormat="1" ht="15" customHeight="1">
      <c r="B22" s="5" t="s">
        <v>14</v>
      </c>
      <c r="C22" s="5" t="s">
        <v>65</v>
      </c>
      <c r="E22" s="16">
        <f>+H22-4059</f>
        <v>689</v>
      </c>
      <c r="F22" s="16">
        <v>1512</v>
      </c>
      <c r="G22" s="16"/>
      <c r="H22" s="16">
        <v>4748</v>
      </c>
      <c r="I22" s="16">
        <v>9801</v>
      </c>
    </row>
    <row r="23" spans="2:9" s="5" customFormat="1" ht="15" customHeight="1">
      <c r="B23" s="12" t="s">
        <v>17</v>
      </c>
      <c r="C23" s="5" t="s">
        <v>66</v>
      </c>
      <c r="E23" s="16">
        <f>+H23-10108</f>
        <v>3432</v>
      </c>
      <c r="F23" s="16">
        <v>2888</v>
      </c>
      <c r="G23" s="16"/>
      <c r="H23" s="16">
        <v>13540</v>
      </c>
      <c r="I23" s="16">
        <v>11353</v>
      </c>
    </row>
    <row r="24" spans="2:9" s="5" customFormat="1" ht="15" customHeight="1">
      <c r="B24" s="5" t="s">
        <v>22</v>
      </c>
      <c r="C24" s="5" t="s">
        <v>23</v>
      </c>
      <c r="E24" s="18" t="s">
        <v>59</v>
      </c>
      <c r="F24" s="18" t="s">
        <v>59</v>
      </c>
      <c r="G24" s="16"/>
      <c r="H24" s="18" t="s">
        <v>59</v>
      </c>
      <c r="I24" s="18" t="s">
        <v>59</v>
      </c>
    </row>
    <row r="25" spans="2:9" s="5" customFormat="1" ht="15" customHeight="1">
      <c r="B25" s="5" t="s">
        <v>25</v>
      </c>
      <c r="C25" s="5" t="s">
        <v>24</v>
      </c>
      <c r="E25" s="16"/>
      <c r="F25" s="16"/>
      <c r="G25" s="16"/>
      <c r="H25" s="16"/>
      <c r="I25" s="16"/>
    </row>
    <row r="26" spans="3:9" s="5" customFormat="1" ht="15" customHeight="1">
      <c r="C26" s="5" t="s">
        <v>19</v>
      </c>
      <c r="E26" s="16"/>
      <c r="F26" s="16"/>
      <c r="G26" s="16"/>
      <c r="H26" s="16"/>
      <c r="I26" s="16"/>
    </row>
    <row r="27" spans="3:9" s="5" customFormat="1" ht="15" customHeight="1">
      <c r="C27" s="5" t="s">
        <v>26</v>
      </c>
      <c r="E27" s="16"/>
      <c r="F27" s="16"/>
      <c r="G27" s="16"/>
      <c r="H27" s="16"/>
      <c r="I27" s="16"/>
    </row>
    <row r="28" spans="3:9" s="5" customFormat="1" ht="15" customHeight="1">
      <c r="C28" s="5" t="s">
        <v>27</v>
      </c>
      <c r="E28" s="16"/>
      <c r="F28" s="16"/>
      <c r="G28" s="16"/>
      <c r="H28" s="16"/>
      <c r="I28" s="16"/>
    </row>
    <row r="29" spans="3:9" s="5" customFormat="1" ht="15" customHeight="1">
      <c r="C29" s="5" t="s">
        <v>28</v>
      </c>
      <c r="E29" s="16">
        <f>+H29-5449</f>
        <v>8292</v>
      </c>
      <c r="F29" s="16">
        <v>2287</v>
      </c>
      <c r="G29" s="16"/>
      <c r="H29" s="16">
        <f>+H21-H22-H23</f>
        <v>13741</v>
      </c>
      <c r="I29" s="16">
        <v>-5422</v>
      </c>
    </row>
    <row r="30" spans="2:9" s="5" customFormat="1" ht="15" customHeight="1">
      <c r="B30" s="5" t="s">
        <v>31</v>
      </c>
      <c r="C30" s="5" t="s">
        <v>29</v>
      </c>
      <c r="E30" s="16"/>
      <c r="F30" s="16"/>
      <c r="G30" s="16"/>
      <c r="H30" s="16"/>
      <c r="I30" s="16"/>
    </row>
    <row r="31" spans="3:9" s="5" customFormat="1" ht="15" customHeight="1">
      <c r="C31" s="5" t="s">
        <v>30</v>
      </c>
      <c r="E31" s="18" t="s">
        <v>59</v>
      </c>
      <c r="F31" s="18" t="s">
        <v>59</v>
      </c>
      <c r="G31" s="16"/>
      <c r="H31" s="18" t="s">
        <v>59</v>
      </c>
      <c r="I31" s="18" t="s">
        <v>59</v>
      </c>
    </row>
    <row r="32" spans="2:9" s="5" customFormat="1" ht="15" customHeight="1">
      <c r="B32" s="5" t="s">
        <v>32</v>
      </c>
      <c r="C32" s="5" t="s">
        <v>33</v>
      </c>
      <c r="E32" s="16"/>
      <c r="F32" s="16"/>
      <c r="G32" s="16"/>
      <c r="H32" s="16"/>
      <c r="I32" s="16"/>
    </row>
    <row r="33" spans="3:9" s="5" customFormat="1" ht="15" customHeight="1">
      <c r="C33" s="5" t="s">
        <v>34</v>
      </c>
      <c r="E33" s="16">
        <f>SUM(E29:E31)</f>
        <v>8292</v>
      </c>
      <c r="F33" s="16">
        <f>SUM(F29:F31)</f>
        <v>2287</v>
      </c>
      <c r="G33" s="16"/>
      <c r="H33" s="16">
        <f>SUM(H29:H31)</f>
        <v>13741</v>
      </c>
      <c r="I33" s="16">
        <f>SUM(I29:I31)</f>
        <v>-5422</v>
      </c>
    </row>
    <row r="34" spans="2:9" s="5" customFormat="1" ht="15" customHeight="1">
      <c r="B34" s="5" t="s">
        <v>36</v>
      </c>
      <c r="C34" s="5" t="s">
        <v>35</v>
      </c>
      <c r="E34" s="18">
        <f>+H34--307</f>
        <v>-1606</v>
      </c>
      <c r="F34" s="18">
        <v>448</v>
      </c>
      <c r="G34" s="16"/>
      <c r="H34" s="18">
        <v>-1913</v>
      </c>
      <c r="I34" s="18">
        <v>448</v>
      </c>
    </row>
    <row r="35" spans="2:9" s="5" customFormat="1" ht="15" customHeight="1">
      <c r="B35" s="5" t="s">
        <v>38</v>
      </c>
      <c r="C35" s="5" t="s">
        <v>38</v>
      </c>
      <c r="D35" s="5" t="s">
        <v>39</v>
      </c>
      <c r="E35" s="16"/>
      <c r="F35" s="16"/>
      <c r="G35" s="16"/>
      <c r="H35" s="16"/>
      <c r="I35" s="16"/>
    </row>
    <row r="36" spans="4:9" s="5" customFormat="1" ht="15" customHeight="1">
      <c r="D36" s="5" t="s">
        <v>40</v>
      </c>
      <c r="E36" s="16">
        <f>SUM(E33:E34)</f>
        <v>6686</v>
      </c>
      <c r="F36" s="16">
        <f>SUM(F33:F34)</f>
        <v>2735</v>
      </c>
      <c r="G36" s="16"/>
      <c r="H36" s="16">
        <f>SUM(H33:H34)</f>
        <v>11828</v>
      </c>
      <c r="I36" s="16">
        <f>SUM(I33:I34)</f>
        <v>-4974</v>
      </c>
    </row>
    <row r="37" spans="3:9" s="5" customFormat="1" ht="15" customHeight="1">
      <c r="C37" s="5" t="s">
        <v>37</v>
      </c>
      <c r="D37" s="5" t="s">
        <v>41</v>
      </c>
      <c r="E37" s="18">
        <f>+H37-89</f>
        <v>36</v>
      </c>
      <c r="F37" s="18">
        <v>284</v>
      </c>
      <c r="G37" s="16"/>
      <c r="H37" s="18">
        <v>125</v>
      </c>
      <c r="I37" s="18">
        <v>327</v>
      </c>
    </row>
    <row r="38" spans="2:9" s="5" customFormat="1" ht="15" customHeight="1">
      <c r="B38" s="5" t="s">
        <v>42</v>
      </c>
      <c r="C38" s="5" t="s">
        <v>39</v>
      </c>
      <c r="E38" s="16"/>
      <c r="F38" s="16"/>
      <c r="G38" s="16"/>
      <c r="H38" s="16"/>
      <c r="I38" s="16"/>
    </row>
    <row r="39" spans="3:9" s="5" customFormat="1" ht="15" customHeight="1">
      <c r="C39" s="5" t="s">
        <v>43</v>
      </c>
      <c r="E39" s="18">
        <f>+E36-E37</f>
        <v>6650</v>
      </c>
      <c r="F39" s="18">
        <f>+F36-F37</f>
        <v>2451</v>
      </c>
      <c r="G39" s="16"/>
      <c r="H39" s="18">
        <f>+H36-H37</f>
        <v>11703</v>
      </c>
      <c r="I39" s="18">
        <f>+I36-I37</f>
        <v>-5301</v>
      </c>
    </row>
    <row r="40" spans="2:9" s="5" customFormat="1" ht="15" customHeight="1">
      <c r="B40" s="5" t="s">
        <v>44</v>
      </c>
      <c r="C40" s="5" t="s">
        <v>38</v>
      </c>
      <c r="D40" s="5" t="s">
        <v>45</v>
      </c>
      <c r="E40" s="16" t="s">
        <v>59</v>
      </c>
      <c r="F40" s="16" t="s">
        <v>59</v>
      </c>
      <c r="G40" s="16"/>
      <c r="H40" s="16" t="s">
        <v>59</v>
      </c>
      <c r="I40" s="16" t="s">
        <v>59</v>
      </c>
    </row>
    <row r="41" spans="3:9" s="5" customFormat="1" ht="15" customHeight="1">
      <c r="C41" s="5" t="s">
        <v>37</v>
      </c>
      <c r="D41" s="5" t="s">
        <v>41</v>
      </c>
      <c r="E41" s="18" t="s">
        <v>59</v>
      </c>
      <c r="F41" s="18" t="s">
        <v>59</v>
      </c>
      <c r="G41" s="16"/>
      <c r="H41" s="18" t="s">
        <v>59</v>
      </c>
      <c r="I41" s="18" t="s">
        <v>59</v>
      </c>
    </row>
    <row r="42" spans="3:9" s="5" customFormat="1" ht="15" customHeight="1">
      <c r="C42" s="5" t="s">
        <v>46</v>
      </c>
      <c r="D42" s="5" t="s">
        <v>47</v>
      </c>
      <c r="E42" s="16"/>
      <c r="F42" s="16"/>
      <c r="G42" s="16"/>
      <c r="H42" s="16"/>
      <c r="I42" s="16"/>
    </row>
    <row r="43" spans="4:9" s="5" customFormat="1" ht="15" customHeight="1">
      <c r="D43" s="5" t="s">
        <v>48</v>
      </c>
      <c r="E43" s="18" t="s">
        <v>59</v>
      </c>
      <c r="F43" s="18" t="s">
        <v>59</v>
      </c>
      <c r="G43" s="16"/>
      <c r="H43" s="18" t="s">
        <v>59</v>
      </c>
      <c r="I43" s="18" t="s">
        <v>59</v>
      </c>
    </row>
    <row r="44" spans="2:9" s="5" customFormat="1" ht="15" customHeight="1">
      <c r="B44" s="5" t="s">
        <v>52</v>
      </c>
      <c r="C44" s="5" t="s">
        <v>49</v>
      </c>
      <c r="E44" s="16"/>
      <c r="F44" s="16"/>
      <c r="G44" s="16"/>
      <c r="H44" s="16"/>
      <c r="I44" s="16"/>
    </row>
    <row r="45" spans="3:9" s="5" customFormat="1" ht="15" customHeight="1">
      <c r="C45" s="5" t="s">
        <v>50</v>
      </c>
      <c r="E45" s="16"/>
      <c r="F45" s="16"/>
      <c r="G45" s="16"/>
      <c r="H45" s="16"/>
      <c r="I45" s="16"/>
    </row>
    <row r="46" spans="3:9" s="5" customFormat="1" ht="15" customHeight="1" thickBot="1">
      <c r="C46" s="5" t="s">
        <v>51</v>
      </c>
      <c r="E46" s="20">
        <f>+E39+SUM(E43)</f>
        <v>6650</v>
      </c>
      <c r="F46" s="20">
        <f>+F39+SUM(F43)</f>
        <v>2451</v>
      </c>
      <c r="G46" s="16"/>
      <c r="H46" s="20">
        <f>+H39+SUM(H43)</f>
        <v>11703</v>
      </c>
      <c r="I46" s="20">
        <f>+I39+SUM(I43)</f>
        <v>-5301</v>
      </c>
    </row>
    <row r="47" spans="1:9" s="5" customFormat="1" ht="15" customHeight="1" thickTop="1">
      <c r="A47" s="5">
        <v>3</v>
      </c>
      <c r="B47" s="5" t="s">
        <v>12</v>
      </c>
      <c r="C47" s="5" t="s">
        <v>53</v>
      </c>
      <c r="E47" s="16"/>
      <c r="F47" s="16"/>
      <c r="G47" s="16"/>
      <c r="H47" s="16"/>
      <c r="I47" s="16"/>
    </row>
    <row r="48" spans="3:9" s="5" customFormat="1" ht="15" customHeight="1">
      <c r="C48" s="5" t="s">
        <v>54</v>
      </c>
      <c r="E48" s="16"/>
      <c r="F48" s="16"/>
      <c r="G48" s="16"/>
      <c r="H48" s="16"/>
      <c r="I48" s="16"/>
    </row>
    <row r="49" spans="3:9" s="5" customFormat="1" ht="15" customHeight="1">
      <c r="C49" s="5" t="s">
        <v>55</v>
      </c>
      <c r="E49" s="16"/>
      <c r="F49" s="16"/>
      <c r="G49" s="16"/>
      <c r="H49" s="16"/>
      <c r="I49" s="16"/>
    </row>
    <row r="50" spans="3:9" s="5" customFormat="1" ht="15" customHeight="1">
      <c r="C50" s="5" t="s">
        <v>38</v>
      </c>
      <c r="D50" s="5" t="s">
        <v>64</v>
      </c>
      <c r="E50" s="16"/>
      <c r="F50" s="16"/>
      <c r="G50" s="16"/>
      <c r="H50" s="16"/>
      <c r="I50" s="16"/>
    </row>
    <row r="51" spans="4:9" s="5" customFormat="1" ht="15" customHeight="1" thickBot="1">
      <c r="D51" s="5" t="s">
        <v>56</v>
      </c>
      <c r="E51" s="24">
        <f>(E39-465)/82658*100</f>
        <v>7.4826393089598096</v>
      </c>
      <c r="F51" s="24">
        <f>(F39-1025)/82658*100</f>
        <v>1.725180865735924</v>
      </c>
      <c r="G51" s="16"/>
      <c r="H51" s="24">
        <f>(H39-3540)/82658*100</f>
        <v>9.875632122722545</v>
      </c>
      <c r="I51" s="24">
        <f>(I39-2221)/82658*100</f>
        <v>-9.100147596118948</v>
      </c>
    </row>
    <row r="52" spans="3:9" s="5" customFormat="1" ht="15" customHeight="1" thickBot="1" thickTop="1">
      <c r="C52" s="5" t="s">
        <v>37</v>
      </c>
      <c r="D52" s="5" t="s">
        <v>60</v>
      </c>
      <c r="E52" s="21" t="s">
        <v>61</v>
      </c>
      <c r="F52" s="21" t="s">
        <v>61</v>
      </c>
      <c r="G52" s="16"/>
      <c r="H52" s="20" t="s">
        <v>61</v>
      </c>
      <c r="I52" s="21" t="s">
        <v>61</v>
      </c>
    </row>
    <row r="53" spans="1:9" s="5" customFormat="1" ht="15" customHeight="1" thickTop="1">
      <c r="A53" s="22" t="s">
        <v>62</v>
      </c>
      <c r="E53" s="16"/>
      <c r="F53" s="16"/>
      <c r="G53" s="16"/>
      <c r="H53" s="16"/>
      <c r="I53" s="16"/>
    </row>
    <row r="54" spans="1:9" s="5" customFormat="1" ht="15" customHeight="1">
      <c r="A54" s="5" t="s">
        <v>63</v>
      </c>
      <c r="E54" s="16"/>
      <c r="F54" s="16"/>
      <c r="G54" s="16"/>
      <c r="H54" s="16"/>
      <c r="I54" s="16"/>
    </row>
    <row r="55" spans="5:9" s="5" customFormat="1" ht="15" customHeight="1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</sheetData>
  <mergeCells count="2">
    <mergeCell ref="H9:I9"/>
    <mergeCell ref="E9:F9"/>
  </mergeCells>
  <printOptions/>
  <pageMargins left="1" right="0.64" top="0.72" bottom="0.49" header="0.49" footer="0.27"/>
  <pageSetup fitToHeight="1" fitToWidth="1" horizontalDpi="600" verticalDpi="600" orientation="portrait" paperSize="9" scale="88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2001-02-20T04:23:44Z</cp:lastPrinted>
  <dcterms:created xsi:type="dcterms:W3CDTF">1999-10-13T04:24:25Z</dcterms:created>
  <dcterms:modified xsi:type="dcterms:W3CDTF">2001-02-26T08:42:26Z</dcterms:modified>
  <cp:category/>
  <cp:version/>
  <cp:contentType/>
  <cp:contentStatus/>
</cp:coreProperties>
</file>