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_GRP" sheetId="1" r:id="rId1"/>
    <sheet name="GRP_PL" sheetId="2" r:id="rId2"/>
    <sheet name="Equity" sheetId="3" r:id="rId3"/>
    <sheet name="CFS" sheetId="4" r:id="rId4"/>
  </sheets>
  <externalReferences>
    <externalReference r:id="rId7"/>
    <externalReference r:id="rId8"/>
    <externalReference r:id="rId9"/>
  </externalReferences>
  <definedNames>
    <definedName name="\p">#REF!</definedName>
    <definedName name="_Dist_Values" hidden="1">#REF!</definedName>
    <definedName name="_Fill" hidden="1">#REF!</definedName>
    <definedName name="avg_int_on_loans">#REF!</definedName>
    <definedName name="avg_int_on_npls">#REF!</definedName>
    <definedName name="COMMISSION_RECEIVED">#REF!</definedName>
    <definedName name="CUSTOMER_DEPOSITS">#REF!</definedName>
    <definedName name="int_rate_on_cust_deposits">#REF!</definedName>
    <definedName name="INTEREST_EARNED_ON_LOANS_ADVANCES">#REF!</definedName>
    <definedName name="INTEREST_PAID_ON_DEPOSITS">#REF!</definedName>
    <definedName name="INTEREST_SUSPENDED_ON_NPL">#REF!</definedName>
    <definedName name="LOANS_AND_ADVANCES_NPLs">#REF!</definedName>
    <definedName name="LOANS_AND_ADVANCES_PLs">#REF!</definedName>
    <definedName name="LOANS_AND_ADVANCES_TOTAL">#REF!</definedName>
    <definedName name="OTHER_FEE_INCOME">#REF!</definedName>
    <definedName name="OTHER_INCOME">#REF!</definedName>
    <definedName name="_xlnm.Print_Area" localSheetId="0">'BS_GRP'!$A$1:$E$64</definedName>
    <definedName name="_xlnm.Print_Area" localSheetId="3">'CFS'!$A$1:$H$43</definedName>
    <definedName name="_xlnm.Print_Area" localSheetId="2">'Equity'!$A$1:$M$74</definedName>
    <definedName name="_xlnm.Print_Area" localSheetId="1">'GRP_PL'!$A$1:$K$46</definedName>
    <definedName name="Print_Area_MI">#REF!</definedName>
    <definedName name="_xlnm.Print_Titles" localSheetId="2">'Equity'!$2:$8</definedName>
    <definedName name="WRITE_BACK_OF_INTEREST_IN_SUSPENSE">#REF!</definedName>
  </definedNames>
  <calcPr fullCalcOnLoad="1"/>
</workbook>
</file>

<file path=xl/sharedStrings.xml><?xml version="1.0" encoding="utf-8"?>
<sst xmlns="http://schemas.openxmlformats.org/spreadsheetml/2006/main" count="176" uniqueCount="126">
  <si>
    <t>Hong Leong Bank Berhad</t>
  </si>
  <si>
    <t>The Group</t>
  </si>
  <si>
    <t>Current</t>
  </si>
  <si>
    <t xml:space="preserve">Financial </t>
  </si>
  <si>
    <t>Quarter Ended</t>
  </si>
  <si>
    <t>Year Ended</t>
  </si>
  <si>
    <t>30/09/2003</t>
  </si>
  <si>
    <t>RM'000</t>
  </si>
  <si>
    <t>ASSETS</t>
  </si>
  <si>
    <t>Cash and short-term funds</t>
  </si>
  <si>
    <t>Deposits and placements</t>
  </si>
  <si>
    <t xml:space="preserve">  with financial institutions</t>
  </si>
  <si>
    <t>Dealing securities</t>
  </si>
  <si>
    <t>Investment securities</t>
  </si>
  <si>
    <t>Loans, advances and financing</t>
  </si>
  <si>
    <t>Other assets</t>
  </si>
  <si>
    <t xml:space="preserve">Statutory deposits with </t>
  </si>
  <si>
    <t xml:space="preserve">  Bank Negara Malaysia</t>
  </si>
  <si>
    <t>Property, plant and equipment</t>
  </si>
  <si>
    <t>Deferred tax assets</t>
  </si>
  <si>
    <t>Total Assets</t>
  </si>
  <si>
    <t xml:space="preserve">LIABILITIES AND </t>
  </si>
  <si>
    <t>SHAREHOLDERS' FUNDS</t>
  </si>
  <si>
    <t>Deposits from customers</t>
  </si>
  <si>
    <t xml:space="preserve"> of banks and other </t>
  </si>
  <si>
    <t xml:space="preserve"> financial institutions</t>
  </si>
  <si>
    <t xml:space="preserve">Obligations on securities sold </t>
  </si>
  <si>
    <t xml:space="preserve"> under repurchase agreements</t>
  </si>
  <si>
    <t>Bills and acceptance payable</t>
  </si>
  <si>
    <t>Other liabilities</t>
  </si>
  <si>
    <t>Provision for taxation</t>
  </si>
  <si>
    <t>Total Liabilities</t>
  </si>
  <si>
    <t>Share Capital</t>
  </si>
  <si>
    <t>Reserves</t>
  </si>
  <si>
    <t>Total Shareholders' Funds</t>
  </si>
  <si>
    <t xml:space="preserve">Total Liabilities and </t>
  </si>
  <si>
    <t>Shareholders' Funds</t>
  </si>
  <si>
    <t xml:space="preserve">COMMITMENTS AND </t>
  </si>
  <si>
    <t>CONTINGENCIES</t>
  </si>
  <si>
    <t>CAPITAL ADEQUACY</t>
  </si>
  <si>
    <t>Core capital ratio</t>
  </si>
  <si>
    <t>Risk-weighted capital ratio</t>
  </si>
  <si>
    <t>Net tangible asset per share (RM)</t>
  </si>
  <si>
    <t xml:space="preserve"> Hong Leong Bank Berhad</t>
  </si>
  <si>
    <t>Condensed  Financial Statements</t>
  </si>
  <si>
    <t xml:space="preserve"> Unaudited Income Statement</t>
  </si>
  <si>
    <t>Corresponding</t>
  </si>
  <si>
    <t>Period Ended</t>
  </si>
  <si>
    <t xml:space="preserve"> RM'000 </t>
  </si>
  <si>
    <t xml:space="preserve">Interest income </t>
  </si>
  <si>
    <t xml:space="preserve">Interest expense </t>
  </si>
  <si>
    <t xml:space="preserve">Net interest income </t>
  </si>
  <si>
    <t>SPI income</t>
  </si>
  <si>
    <t>Non-interest income</t>
  </si>
  <si>
    <t>Operating profit</t>
  </si>
  <si>
    <t xml:space="preserve">  </t>
  </si>
  <si>
    <t>Staff cost and overheads</t>
  </si>
  <si>
    <t>Profit before provision</t>
  </si>
  <si>
    <t xml:space="preserve">   provision</t>
  </si>
  <si>
    <t>Taxation</t>
  </si>
  <si>
    <t>Profit after taxation</t>
  </si>
  <si>
    <t>Profit attributable to shareholders</t>
  </si>
  <si>
    <t>Earnings per share - basic (sen)</t>
  </si>
  <si>
    <t>Earnings per share - fully diluted (sen)</t>
  </si>
  <si>
    <t xml:space="preserve">Unaudited Condensed </t>
  </si>
  <si>
    <t>Non-distributable</t>
  </si>
  <si>
    <t>Distributable</t>
  </si>
  <si>
    <t>Revaluation</t>
  </si>
  <si>
    <t>Share</t>
  </si>
  <si>
    <t>and Other</t>
  </si>
  <si>
    <t>Retained</t>
  </si>
  <si>
    <t>Capital</t>
  </si>
  <si>
    <t>Premium</t>
  </si>
  <si>
    <t>Profit</t>
  </si>
  <si>
    <t>Total</t>
  </si>
  <si>
    <t>Opening Balance @ 1 July 2003</t>
  </si>
  <si>
    <t>Currency translation</t>
  </si>
  <si>
    <t xml:space="preserve">   differences</t>
  </si>
  <si>
    <t xml:space="preserve">Net gain and losses not recognised </t>
  </si>
  <si>
    <t xml:space="preserve">   in the profit and loss accounts</t>
  </si>
  <si>
    <t>Net profit for the period</t>
  </si>
  <si>
    <t>Transfer to statutory reserve</t>
  </si>
  <si>
    <t>Dividend paid</t>
  </si>
  <si>
    <t>Issue of share capital</t>
  </si>
  <si>
    <t xml:space="preserve">   from ESOS conversion</t>
  </si>
  <si>
    <t>Special issue to Bumiputera</t>
  </si>
  <si>
    <t xml:space="preserve">   Investors</t>
  </si>
  <si>
    <t xml:space="preserve"> </t>
  </si>
  <si>
    <t>Closing Balance @ 30 Sept 2003</t>
  </si>
  <si>
    <t>Unaudited Condensed Consolidated Cash Flow Statement</t>
  </si>
  <si>
    <t>Operating activities</t>
  </si>
  <si>
    <t>Adjustments for:</t>
  </si>
  <si>
    <t>- Non cash items</t>
  </si>
  <si>
    <t>- Investment income</t>
  </si>
  <si>
    <t>Income taxes and zakat paid</t>
  </si>
  <si>
    <t>Changes in working capital</t>
  </si>
  <si>
    <t>Net cash flow from operating activities</t>
  </si>
  <si>
    <t>Investing activities</t>
  </si>
  <si>
    <t>Net purchase of property, plant &amp; equipment</t>
  </si>
  <si>
    <t>Net cash flow from investing activities</t>
  </si>
  <si>
    <t>Financing activities</t>
  </si>
  <si>
    <t>Net cash flow from financing activities</t>
  </si>
  <si>
    <t>Changes in cash and cash equivalents</t>
  </si>
  <si>
    <t>Currency translation differences</t>
  </si>
  <si>
    <t>Unaudited Balance Sheet As At 30/09/2004</t>
  </si>
  <si>
    <t>30/09/2004</t>
  </si>
  <si>
    <t xml:space="preserve"> 30/06/2004</t>
  </si>
  <si>
    <t xml:space="preserve"> For The Financial Quarter Ended 30 September 2004</t>
  </si>
  <si>
    <t xml:space="preserve">Loan(and financing) loss and </t>
  </si>
  <si>
    <t>Profit before taxation (and zakat)</t>
  </si>
  <si>
    <t>Statement of Changes in Equity For Financial Period Ended 30 September 2004</t>
  </si>
  <si>
    <t>Opening Balance @ 1 July 2004</t>
  </si>
  <si>
    <t xml:space="preserve">less: Expenses incurred in relation to </t>
  </si>
  <si>
    <t xml:space="preserve">   to Special issue</t>
  </si>
  <si>
    <t>Closing Balance @ 30 Sept 2004</t>
  </si>
  <si>
    <t xml:space="preserve">Profit before taxation </t>
  </si>
  <si>
    <t>Payment of staff retirement gratituities</t>
  </si>
  <si>
    <t>Net purchase of investment securities</t>
  </si>
  <si>
    <t xml:space="preserve">Interest and dividend received on </t>
  </si>
  <si>
    <t xml:space="preserve"> investment securities</t>
  </si>
  <si>
    <t>Proceeds from issuance of new shares</t>
  </si>
  <si>
    <t xml:space="preserve">Cash and cash equivalents at the </t>
  </si>
  <si>
    <t xml:space="preserve"> beginning of year</t>
  </si>
  <si>
    <t>Cash and cash equivalents at the end of year</t>
  </si>
  <si>
    <t>Attachment I</t>
  </si>
  <si>
    <t xml:space="preserve"> For The Financial Year Ended 30 September 2004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</si>
</sst>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_);_(* \(#,##0\);_(* &quot;-&quot;??_);_(@_)"/>
    <numFmt numFmtId="167" formatCode="0.0%"/>
    <numFmt numFmtId="168" formatCode="#,##0.0_);[Red]\(#,##0.0\)"/>
    <numFmt numFmtId="169" formatCode="0.00_);\(0.00\)"/>
    <numFmt numFmtId="170" formatCode="#,##0.000_);[Red]\(#,##0.000\)"/>
    <numFmt numFmtId="171" formatCode="\$#,##0.00;\(\$#,##0.00\)"/>
    <numFmt numFmtId="172" formatCode="\$#,##0;\(\$#,##0\)"/>
    <numFmt numFmtId="173" formatCode="#,##0;\(#,##0\)"/>
    <numFmt numFmtId="174" formatCode="#,##0_)\ ;\(#,##0\)\ "/>
    <numFmt numFmtId="175" formatCode="#,##0.00_)\ ;\(#,##0.00\)\ "/>
    <numFmt numFmtId="176" formatCode="_(* #,##0.0_);_(* \(#,##0.0\);_(* &quot;-&quot;??_);_(@_)"/>
    <numFmt numFmtId="177" formatCode="mmmm\-yy"/>
    <numFmt numFmtId="178" formatCode="_(* #,##0.000_);_(* \(#,##0.000\);_(* &quot;-&quot;??_);_(@_)"/>
    <numFmt numFmtId="179" formatCode="_(* #,##0.0000_);_(* \(#,##0.0000\);_(* &quot;-&quot;??_);_(@_)"/>
    <numFmt numFmtId="180" formatCode="0.000%"/>
    <numFmt numFmtId="181" formatCode="#,##0.0_);\(#,##0.0\)"/>
    <numFmt numFmtId="182" formatCode="_(* #,##0.00000_);_(* \(#,##0.00000\);_(* &quot;-&quot;??_);_(@_)"/>
    <numFmt numFmtId="183" formatCode="0.0"/>
    <numFmt numFmtId="184" formatCode="_(* #,##0.000_);_(* \(#,##0.000\);_(* &quot;-&quot;???_);_(@_)"/>
    <numFmt numFmtId="185" formatCode="0.0000%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#,##0.0_)\ ;\(#,##0.0\)\ "/>
    <numFmt numFmtId="191" formatCode="d\-mmm\-yyyy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;[Red]0"/>
    <numFmt numFmtId="199" formatCode="_(* #,##0.0_);_(* \(#,##0.0\);_(* &quot;-&quot;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  <numFmt numFmtId="205" formatCode="0.0%;\(0.0%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d\.m\.yy"/>
    <numFmt numFmtId="218" formatCode="#,##0\ _$;[Red]\-#,##0\ _$"/>
    <numFmt numFmtId="219" formatCode="#,##0\ _$;\-#,##0\ _$"/>
    <numFmt numFmtId="220" formatCode="#,##0.0000_);\(#,##0.0000\)"/>
    <numFmt numFmtId="221" formatCode="_-* #,##0_-;\ \(#,##0\);_-* &quot;-&quot;_-;_-@_-"/>
    <numFmt numFmtId="222" formatCode="_-* #,##0.00_-;\ \(#,##0.00\);_-* &quot;-&quot;_-;_-@_-"/>
    <numFmt numFmtId="223" formatCode="_-* #,##0\ \ \ \ \ \ ;\ \(#,##0\);_-* &quot;-&quot;_-;_-@_-"/>
    <numFmt numFmtId="224" formatCode="0.0_);\(0.0\)"/>
    <numFmt numFmtId="225" formatCode="0_);[Red]\(0\)"/>
    <numFmt numFmtId="226" formatCode="0.00000%"/>
  </numFmts>
  <fonts count="16"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u val="singleAccounting"/>
      <sz val="12"/>
      <name val="Arial"/>
      <family val="2"/>
    </font>
    <font>
      <i/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>
      <alignment/>
      <protection/>
    </xf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1" fillId="0" borderId="0">
      <alignment/>
      <protection/>
    </xf>
    <xf numFmtId="0" fontId="3" fillId="0" borderId="0" applyProtection="0">
      <alignment/>
    </xf>
    <xf numFmtId="172" fontId="1" fillId="0" borderId="0">
      <alignment/>
      <protection/>
    </xf>
    <xf numFmtId="2" fontId="3" fillId="0" borderId="0" applyProtection="0">
      <alignment/>
    </xf>
    <xf numFmtId="0" fontId="4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1" applyProtection="0">
      <alignment/>
    </xf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166" fontId="10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166" fontId="10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 horizontal="center"/>
    </xf>
    <xf numFmtId="166" fontId="3" fillId="0" borderId="0" xfId="15" applyNumberFormat="1" applyFont="1" applyFill="1" applyAlignment="1">
      <alignment/>
    </xf>
    <xf numFmtId="166" fontId="3" fillId="0" borderId="0" xfId="15" applyNumberFormat="1" applyFont="1" applyAlignment="1">
      <alignment horizontal="right"/>
    </xf>
    <xf numFmtId="166" fontId="3" fillId="0" borderId="0" xfId="0" applyNumberFormat="1" applyFont="1" applyFill="1" applyAlignment="1">
      <alignment/>
    </xf>
    <xf numFmtId="166" fontId="3" fillId="0" borderId="0" xfId="15" applyNumberFormat="1" applyFont="1" applyAlignment="1">
      <alignment/>
    </xf>
    <xf numFmtId="166" fontId="3" fillId="0" borderId="0" xfId="15" applyNumberFormat="1" applyFont="1" applyFill="1" applyAlignment="1">
      <alignment/>
    </xf>
    <xf numFmtId="166" fontId="3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166" fontId="6" fillId="0" borderId="0" xfId="15" applyNumberFormat="1" applyFont="1" applyBorder="1" applyAlignment="1">
      <alignment horizontal="center"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 horizontal="right"/>
    </xf>
    <xf numFmtId="0" fontId="9" fillId="0" borderId="0" xfId="0" applyFont="1" applyAlignment="1">
      <alignment/>
    </xf>
    <xf numFmtId="166" fontId="6" fillId="0" borderId="2" xfId="15" applyNumberFormat="1" applyFont="1" applyBorder="1" applyAlignment="1">
      <alignment/>
    </xf>
    <xf numFmtId="166" fontId="3" fillId="0" borderId="0" xfId="15" applyNumberFormat="1" applyFont="1" applyBorder="1" applyAlignment="1">
      <alignment horizontal="right"/>
    </xf>
    <xf numFmtId="0" fontId="6" fillId="0" borderId="0" xfId="0" applyFont="1" applyAlignment="1">
      <alignment/>
    </xf>
    <xf numFmtId="166" fontId="6" fillId="0" borderId="0" xfId="15" applyNumberFormat="1" applyFont="1" applyFill="1" applyBorder="1" applyAlignment="1">
      <alignment/>
    </xf>
    <xf numFmtId="166" fontId="6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66" fontId="6" fillId="0" borderId="3" xfId="15" applyNumberFormat="1" applyFont="1" applyBorder="1" applyAlignment="1">
      <alignment/>
    </xf>
    <xf numFmtId="166" fontId="3" fillId="0" borderId="0" xfId="15" applyNumberFormat="1" applyFont="1" applyAlignment="1">
      <alignment horizontal="center"/>
    </xf>
    <xf numFmtId="10" fontId="3" fillId="0" borderId="0" xfId="36" applyNumberFormat="1" applyFont="1" applyFill="1" applyAlignment="1">
      <alignment/>
    </xf>
    <xf numFmtId="166" fontId="3" fillId="0" borderId="0" xfId="0" applyNumberFormat="1" applyFont="1" applyAlignment="1">
      <alignment/>
    </xf>
    <xf numFmtId="43" fontId="3" fillId="0" borderId="0" xfId="15" applyNumberFormat="1" applyFont="1" applyAlignment="1">
      <alignment horizontal="center"/>
    </xf>
    <xf numFmtId="0" fontId="6" fillId="0" borderId="0" xfId="34" applyFont="1">
      <alignment/>
      <protection/>
    </xf>
    <xf numFmtId="0" fontId="6" fillId="0" borderId="0" xfId="34" applyFont="1" applyAlignment="1">
      <alignment/>
      <protection/>
    </xf>
    <xf numFmtId="0" fontId="6" fillId="0" borderId="0" xfId="34" applyFont="1" applyBorder="1">
      <alignment/>
      <protection/>
    </xf>
    <xf numFmtId="0" fontId="6" fillId="0" borderId="0" xfId="0" applyFont="1" applyAlignment="1">
      <alignment/>
    </xf>
    <xf numFmtId="0" fontId="3" fillId="0" borderId="0" xfId="34" applyFont="1">
      <alignment/>
      <protection/>
    </xf>
    <xf numFmtId="0" fontId="10" fillId="0" borderId="0" xfId="34" applyFont="1" applyBorder="1" applyAlignment="1">
      <alignment horizontal="centerContinuous"/>
      <protection/>
    </xf>
    <xf numFmtId="0" fontId="3" fillId="0" borderId="0" xfId="34" applyFont="1" applyAlignment="1">
      <alignment/>
      <protection/>
    </xf>
    <xf numFmtId="0" fontId="10" fillId="0" borderId="0" xfId="34" applyFont="1" applyBorder="1" applyAlignment="1">
      <alignment horizontal="centerContinuous" wrapText="1"/>
      <protection/>
    </xf>
    <xf numFmtId="0" fontId="6" fillId="0" borderId="0" xfId="34" applyFont="1" applyAlignment="1">
      <alignment horizontal="centerContinuous"/>
      <protection/>
    </xf>
    <xf numFmtId="0" fontId="6" fillId="0" borderId="0" xfId="34" applyFont="1" applyBorder="1" applyAlignment="1">
      <alignment horizontal="centerContinuous"/>
      <protection/>
    </xf>
    <xf numFmtId="0" fontId="3" fillId="0" borderId="0" xfId="34" applyFont="1" applyAlignment="1">
      <alignment vertical="center"/>
      <protection/>
    </xf>
    <xf numFmtId="0" fontId="1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37" fontId="3" fillId="0" borderId="0" xfId="34" applyNumberFormat="1" applyFont="1">
      <alignment/>
      <protection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Alignment="1">
      <alignment horizontal="center"/>
      <protection/>
    </xf>
    <xf numFmtId="166" fontId="6" fillId="0" borderId="0" xfId="0" applyNumberFormat="1" applyFont="1" applyFill="1" applyAlignment="1">
      <alignment horizontal="center"/>
    </xf>
    <xf numFmtId="0" fontId="6" fillId="0" borderId="0" xfId="34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right"/>
    </xf>
    <xf numFmtId="37" fontId="3" fillId="0" borderId="0" xfId="19" applyNumberFormat="1" applyFont="1" applyBorder="1" applyAlignment="1">
      <alignment/>
    </xf>
    <xf numFmtId="169" fontId="3" fillId="0" borderId="0" xfId="34" applyNumberFormat="1" applyFont="1">
      <alignment/>
      <protection/>
    </xf>
    <xf numFmtId="37" fontId="3" fillId="0" borderId="0" xfId="19" applyNumberFormat="1" applyFont="1" applyAlignment="1">
      <alignment horizontal="right"/>
    </xf>
    <xf numFmtId="37" fontId="3" fillId="0" borderId="0" xfId="19" applyNumberFormat="1" applyFont="1" applyAlignment="1">
      <alignment/>
    </xf>
    <xf numFmtId="37" fontId="3" fillId="0" borderId="4" xfId="19" applyNumberFormat="1" applyFont="1" applyBorder="1" applyAlignment="1">
      <alignment horizontal="right"/>
    </xf>
    <xf numFmtId="0" fontId="3" fillId="0" borderId="0" xfId="34" applyFont="1" applyAlignment="1">
      <alignment horizontal="left"/>
      <protection/>
    </xf>
    <xf numFmtId="0" fontId="11" fillId="0" borderId="0" xfId="34" applyFont="1" applyAlignment="1" quotePrefix="1">
      <alignment horizontal="left"/>
      <protection/>
    </xf>
    <xf numFmtId="0" fontId="3" fillId="0" borderId="0" xfId="34" applyFont="1" applyBorder="1">
      <alignment/>
      <protection/>
    </xf>
    <xf numFmtId="37" fontId="3" fillId="0" borderId="3" xfId="19" applyNumberFormat="1" applyFont="1" applyBorder="1" applyAlignment="1">
      <alignment horizontal="right"/>
    </xf>
    <xf numFmtId="40" fontId="3" fillId="0" borderId="3" xfId="19" applyNumberFormat="1" applyFont="1" applyBorder="1" applyAlignment="1">
      <alignment horizontal="right"/>
    </xf>
    <xf numFmtId="40" fontId="3" fillId="0" borderId="0" xfId="19" applyNumberFormat="1" applyFont="1" applyBorder="1" applyAlignment="1">
      <alignment/>
    </xf>
    <xf numFmtId="40" fontId="3" fillId="0" borderId="0" xfId="19" applyNumberFormat="1" applyFont="1" applyAlignment="1">
      <alignment horizontal="right"/>
    </xf>
    <xf numFmtId="40" fontId="3" fillId="0" borderId="3" xfId="19" applyNumberFormat="1" applyFont="1" applyBorder="1" applyAlignment="1">
      <alignment/>
    </xf>
    <xf numFmtId="169" fontId="3" fillId="0" borderId="0" xfId="34" applyNumberFormat="1" applyFont="1" applyAlignment="1">
      <alignment/>
      <protection/>
    </xf>
    <xf numFmtId="169" fontId="3" fillId="0" borderId="0" xfId="34" applyNumberFormat="1" applyFont="1" applyBorder="1">
      <alignment/>
      <protection/>
    </xf>
    <xf numFmtId="0" fontId="12" fillId="0" borderId="0" xfId="0" applyFont="1" applyFill="1" applyAlignment="1">
      <alignment/>
    </xf>
    <xf numFmtId="166" fontId="12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top" wrapText="1"/>
    </xf>
    <xf numFmtId="166" fontId="13" fillId="0" borderId="0" xfId="15" applyNumberFormat="1" applyFont="1" applyFill="1" applyAlignment="1">
      <alignment horizontal="centerContinuous" vertical="top" wrapText="1"/>
    </xf>
    <xf numFmtId="166" fontId="13" fillId="0" borderId="0" xfId="15" applyNumberFormat="1" applyFont="1" applyFill="1" applyAlignment="1">
      <alignment horizontal="left"/>
    </xf>
    <xf numFmtId="166" fontId="6" fillId="0" borderId="0" xfId="15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66" fontId="11" fillId="0" borderId="6" xfId="15" applyNumberFormat="1" applyFont="1" applyFill="1" applyBorder="1" applyAlignment="1">
      <alignment/>
    </xf>
    <xf numFmtId="166" fontId="14" fillId="0" borderId="7" xfId="15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6" fontId="11" fillId="0" borderId="0" xfId="15" applyNumberFormat="1" applyFont="1" applyFill="1" applyBorder="1" applyAlignment="1">
      <alignment/>
    </xf>
    <xf numFmtId="166" fontId="14" fillId="0" borderId="9" xfId="15" applyNumberFormat="1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66" fontId="11" fillId="0" borderId="4" xfId="15" applyNumberFormat="1" applyFont="1" applyFill="1" applyBorder="1" applyAlignment="1">
      <alignment/>
    </xf>
    <xf numFmtId="166" fontId="14" fillId="0" borderId="11" xfId="15" applyNumberFormat="1" applyFont="1" applyFill="1" applyBorder="1" applyAlignment="1">
      <alignment/>
    </xf>
    <xf numFmtId="166" fontId="14" fillId="0" borderId="0" xfId="15" applyNumberFormat="1" applyFont="1" applyFill="1" applyBorder="1" applyAlignment="1">
      <alignment/>
    </xf>
    <xf numFmtId="166" fontId="3" fillId="0" borderId="4" xfId="15" applyNumberFormat="1" applyFont="1" applyFill="1" applyBorder="1" applyAlignment="1">
      <alignment/>
    </xf>
    <xf numFmtId="166" fontId="6" fillId="0" borderId="0" xfId="15" applyNumberFormat="1" applyFont="1" applyFill="1" applyAlignment="1">
      <alignment/>
    </xf>
    <xf numFmtId="15" fontId="6" fillId="0" borderId="0" xfId="0" applyNumberFormat="1" applyFont="1" applyAlignment="1">
      <alignment horizontal="left"/>
    </xf>
    <xf numFmtId="0" fontId="3" fillId="0" borderId="12" xfId="0" applyFont="1" applyFill="1" applyBorder="1" applyAlignment="1">
      <alignment/>
    </xf>
    <xf numFmtId="0" fontId="10" fillId="0" borderId="0" xfId="0" applyFont="1" applyAlignment="1">
      <alignment horizontal="centerContinuous" wrapText="1"/>
    </xf>
    <xf numFmtId="166" fontId="6" fillId="0" borderId="0" xfId="15" applyNumberFormat="1" applyFont="1" applyFill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3" fontId="3" fillId="0" borderId="0" xfId="0" applyNumberFormat="1" applyFont="1" applyAlignment="1">
      <alignment horizontal="center"/>
    </xf>
    <xf numFmtId="179" fontId="3" fillId="0" borderId="0" xfId="15" applyNumberFormat="1" applyFont="1" applyAlignment="1">
      <alignment/>
    </xf>
    <xf numFmtId="179" fontId="3" fillId="0" borderId="0" xfId="15" applyNumberFormat="1" applyFont="1" applyBorder="1" applyAlignment="1">
      <alignment horizontal="center"/>
    </xf>
    <xf numFmtId="166" fontId="3" fillId="2" borderId="0" xfId="15" applyNumberFormat="1" applyFont="1" applyFill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2" xfId="15" applyNumberFormat="1" applyFont="1" applyBorder="1" applyAlignment="1">
      <alignment/>
    </xf>
    <xf numFmtId="166" fontId="6" fillId="0" borderId="0" xfId="15" applyNumberFormat="1" applyFont="1" applyAlignment="1">
      <alignment/>
    </xf>
    <xf numFmtId="166" fontId="6" fillId="0" borderId="13" xfId="15" applyNumberFormat="1" applyFont="1" applyBorder="1" applyAlignment="1">
      <alignment/>
    </xf>
    <xf numFmtId="166" fontId="15" fillId="0" borderId="0" xfId="15" applyNumberFormat="1" applyFont="1" applyAlignment="1">
      <alignment/>
    </xf>
    <xf numFmtId="43" fontId="3" fillId="0" borderId="0" xfId="34" applyNumberFormat="1" applyFont="1" applyAlignment="1">
      <alignment/>
      <protection/>
    </xf>
    <xf numFmtId="0" fontId="6" fillId="0" borderId="0" xfId="0" applyFont="1" applyFill="1" applyAlignment="1">
      <alignment horizontal="centerContinuous" wrapText="1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0" fontId="3" fillId="0" borderId="0" xfId="35" applyFont="1">
      <alignment/>
      <protection/>
    </xf>
  </cellXfs>
  <cellStyles count="24">
    <cellStyle name="Normal" xfId="0"/>
    <cellStyle name="Comma" xfId="15"/>
    <cellStyle name="Comma [0]" xfId="16"/>
    <cellStyle name="comma zerodec" xfId="17"/>
    <cellStyle name="Comma_FA'SIS~1" xfId="18"/>
    <cellStyle name="Comma_P&amp;L" xfId="19"/>
    <cellStyle name="Currency" xfId="20"/>
    <cellStyle name="Currency [0]" xfId="21"/>
    <cellStyle name="Currency [0]_Consol" xfId="22"/>
    <cellStyle name="Currency_Consol" xfId="23"/>
    <cellStyle name="Currency1" xfId="24"/>
    <cellStyle name="Date" xfId="25"/>
    <cellStyle name="Dollar (zero dec)" xfId="26"/>
    <cellStyle name="Fixed" xfId="27"/>
    <cellStyle name="Followed Hyperlink" xfId="28"/>
    <cellStyle name="HEADING1" xfId="29"/>
    <cellStyle name="HEADING2" xfId="30"/>
    <cellStyle name="Hyperlink" xfId="31"/>
    <cellStyle name="Hyperlink_Consol" xfId="32"/>
    <cellStyle name="Normal_FA'SIS~1" xfId="33"/>
    <cellStyle name="Normal_P&amp;L" xfId="34"/>
    <cellStyle name="Normal_P&amp;L_Book6" xfId="35"/>
    <cellStyle name="Percen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D_SERVER\BCAD\CAD\CKLAI\MISC_SLH\6Y_PROJ\Merg_proj\d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B01\BUDGET96\BPB_9900\QSBM\CE_cape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E%20Accts\3m_0904\BNM%20Sub\Actual_BNMSubm\BNM_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ex_CE"/>
      <sheetName val="CE_IS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_Data"/>
      <sheetName val="BS_Data"/>
      <sheetName val="BS_GRP"/>
      <sheetName val="GRP_PL"/>
      <sheetName val="Equity"/>
      <sheetName val="CondensedCshflow"/>
      <sheetName val="AtchII"/>
      <sheetName val="Atch III"/>
      <sheetName val="BanK"/>
      <sheetName val="Bank_PL"/>
      <sheetName val="Atch IV"/>
    </sheetNames>
    <sheetDataSet>
      <sheetData sheetId="1">
        <row r="13">
          <cell r="H13">
            <v>12908015</v>
          </cell>
        </row>
        <row r="14">
          <cell r="H14">
            <v>3365459</v>
          </cell>
        </row>
        <row r="15">
          <cell r="H15">
            <v>3982709</v>
          </cell>
        </row>
        <row r="16">
          <cell r="H16">
            <v>5363611</v>
          </cell>
        </row>
        <row r="17">
          <cell r="H17">
            <v>23307952</v>
          </cell>
        </row>
        <row r="18">
          <cell r="H18">
            <v>1251210</v>
          </cell>
        </row>
        <row r="19">
          <cell r="H19">
            <v>731788</v>
          </cell>
        </row>
        <row r="21">
          <cell r="H21">
            <v>244183</v>
          </cell>
        </row>
        <row r="22">
          <cell r="H22">
            <v>145969</v>
          </cell>
        </row>
        <row r="30">
          <cell r="H30">
            <v>39159559</v>
          </cell>
        </row>
        <row r="32">
          <cell r="H32">
            <v>2648948</v>
          </cell>
        </row>
        <row r="34">
          <cell r="H34">
            <v>3535759</v>
          </cell>
        </row>
        <row r="35">
          <cell r="H35">
            <v>854533</v>
          </cell>
        </row>
        <row r="37">
          <cell r="H37">
            <v>462423</v>
          </cell>
        </row>
        <row r="38">
          <cell r="H38">
            <v>71264</v>
          </cell>
        </row>
        <row r="45">
          <cell r="H45">
            <v>1580107</v>
          </cell>
        </row>
        <row r="46">
          <cell r="H46">
            <v>2988303</v>
          </cell>
        </row>
        <row r="57">
          <cell r="H57">
            <v>22973637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F68"/>
  <sheetViews>
    <sheetView showGridLines="0" tabSelected="1" view="pageBreakPreview" zoomScale="60" zoomScaleNormal="75" workbookViewId="0" topLeftCell="A1">
      <selection activeCell="F3" sqref="F3"/>
    </sheetView>
  </sheetViews>
  <sheetFormatPr defaultColWidth="7.8515625" defaultRowHeight="12.75"/>
  <cols>
    <col min="1" max="1" width="45.7109375" style="1" customWidth="1"/>
    <col min="2" max="2" width="16.28125" style="2" customWidth="1"/>
    <col min="3" max="3" width="16.7109375" style="3" customWidth="1"/>
    <col min="4" max="4" width="2.57421875" style="4" customWidth="1"/>
    <col min="5" max="5" width="16.7109375" style="4" customWidth="1"/>
    <col min="6" max="6" width="16.140625" style="1" customWidth="1"/>
    <col min="7" max="16384" width="4.28125" style="1" customWidth="1"/>
  </cols>
  <sheetData>
    <row r="1" spans="5:6" ht="15.75">
      <c r="E1" s="5"/>
      <c r="F1" s="6"/>
    </row>
    <row r="2" spans="1:6" ht="18">
      <c r="A2" s="7"/>
      <c r="B2" s="7"/>
      <c r="C2" s="8"/>
      <c r="D2" s="7"/>
      <c r="E2" s="7"/>
      <c r="F2" s="7"/>
    </row>
    <row r="3" spans="1:6" ht="5.25" customHeight="1">
      <c r="A3" s="9"/>
      <c r="B3" s="9"/>
      <c r="C3" s="10"/>
      <c r="D3" s="9"/>
      <c r="E3" s="9"/>
      <c r="F3" s="9"/>
    </row>
    <row r="4" spans="1:6" ht="18">
      <c r="A4" s="7" t="s">
        <v>0</v>
      </c>
      <c r="B4" s="7"/>
      <c r="C4" s="8"/>
      <c r="D4" s="7"/>
      <c r="E4" s="7"/>
      <c r="F4" s="7"/>
    </row>
    <row r="5" spans="1:6" ht="18">
      <c r="A5" s="7" t="s">
        <v>104</v>
      </c>
      <c r="B5" s="7"/>
      <c r="C5" s="8"/>
      <c r="D5" s="7"/>
      <c r="E5" s="7"/>
      <c r="F5" s="7"/>
    </row>
    <row r="6" spans="1:6" ht="5.25" customHeight="1">
      <c r="A6" s="9"/>
      <c r="B6" s="9"/>
      <c r="C6" s="10"/>
      <c r="D6" s="9"/>
      <c r="E6" s="9"/>
      <c r="F6" s="9"/>
    </row>
    <row r="7" ht="2.25" customHeight="1">
      <c r="F7" s="6"/>
    </row>
    <row r="8" spans="2:5" s="11" customFormat="1" ht="27" customHeight="1">
      <c r="B8" s="12"/>
      <c r="C8" s="13" t="s">
        <v>1</v>
      </c>
      <c r="D8" s="14"/>
      <c r="E8" s="15"/>
    </row>
    <row r="9" spans="2:5" s="11" customFormat="1" ht="15.75">
      <c r="B9" s="12"/>
      <c r="C9" s="10" t="s">
        <v>2</v>
      </c>
      <c r="D9" s="14"/>
      <c r="E9" s="14" t="s">
        <v>3</v>
      </c>
    </row>
    <row r="10" spans="2:5" s="11" customFormat="1" ht="15.75">
      <c r="B10" s="12"/>
      <c r="C10" s="10" t="s">
        <v>4</v>
      </c>
      <c r="D10" s="14"/>
      <c r="E10" s="14" t="s">
        <v>5</v>
      </c>
    </row>
    <row r="11" spans="2:5" s="11" customFormat="1" ht="15.75">
      <c r="B11" s="12"/>
      <c r="C11" s="9" t="s">
        <v>105</v>
      </c>
      <c r="D11" s="14"/>
      <c r="E11" s="14" t="s">
        <v>106</v>
      </c>
    </row>
    <row r="12" spans="2:5" s="9" customFormat="1" ht="15.75">
      <c r="B12" s="16"/>
      <c r="C12" s="10" t="s">
        <v>7</v>
      </c>
      <c r="D12" s="17"/>
      <c r="E12" s="18" t="s">
        <v>7</v>
      </c>
    </row>
    <row r="13" spans="2:3" s="9" customFormat="1" ht="18.75" customHeight="1">
      <c r="B13" s="16"/>
      <c r="C13" s="10"/>
    </row>
    <row r="14" spans="1:3" s="9" customFormat="1" ht="15.75">
      <c r="A14" s="19" t="s">
        <v>8</v>
      </c>
      <c r="B14" s="20"/>
      <c r="C14" s="10"/>
    </row>
    <row r="16" spans="1:5" ht="15">
      <c r="A16" s="1" t="s">
        <v>9</v>
      </c>
      <c r="B16" s="21"/>
      <c r="C16" s="22">
        <f>'[3]BS_Data'!H13</f>
        <v>12908015</v>
      </c>
      <c r="D16" s="23"/>
      <c r="E16" s="22">
        <v>13935646</v>
      </c>
    </row>
    <row r="17" spans="1:5" ht="15">
      <c r="A17" s="1" t="s">
        <v>10</v>
      </c>
      <c r="B17" s="21"/>
      <c r="C17" s="24"/>
      <c r="D17" s="1"/>
      <c r="E17" s="24"/>
    </row>
    <row r="18" spans="1:5" ht="15">
      <c r="A18" s="1" t="s">
        <v>11</v>
      </c>
      <c r="B18" s="21"/>
      <c r="C18" s="25">
        <f>'[3]BS_Data'!H14</f>
        <v>3365459</v>
      </c>
      <c r="D18" s="23"/>
      <c r="E18" s="25">
        <v>2985080</v>
      </c>
    </row>
    <row r="19" spans="1:5" ht="15">
      <c r="A19" s="1" t="s">
        <v>12</v>
      </c>
      <c r="B19" s="21"/>
      <c r="C19" s="25">
        <f>'[3]BS_Data'!H15</f>
        <v>3982709</v>
      </c>
      <c r="D19" s="23"/>
      <c r="E19" s="25">
        <v>2371508</v>
      </c>
    </row>
    <row r="20" spans="1:5" ht="15">
      <c r="A20" s="1" t="s">
        <v>13</v>
      </c>
      <c r="B20" s="21"/>
      <c r="C20" s="25">
        <f>'[3]BS_Data'!H16</f>
        <v>5363611</v>
      </c>
      <c r="D20" s="23"/>
      <c r="E20" s="25">
        <v>4507210</v>
      </c>
    </row>
    <row r="21" spans="1:5" ht="15">
      <c r="A21" s="1" t="s">
        <v>14</v>
      </c>
      <c r="B21" s="21"/>
      <c r="C21" s="25">
        <f>'[3]BS_Data'!H17</f>
        <v>23307952</v>
      </c>
      <c r="D21" s="23"/>
      <c r="E21" s="25">
        <v>22970195</v>
      </c>
    </row>
    <row r="22" spans="1:5" ht="15">
      <c r="A22" s="1" t="s">
        <v>15</v>
      </c>
      <c r="B22" s="21"/>
      <c r="C22" s="25">
        <f>'[3]BS_Data'!H18</f>
        <v>1251210</v>
      </c>
      <c r="D22" s="23"/>
      <c r="E22" s="25">
        <v>1209168</v>
      </c>
    </row>
    <row r="23" spans="1:5" ht="15">
      <c r="A23" s="1" t="s">
        <v>16</v>
      </c>
      <c r="B23" s="21"/>
      <c r="C23" s="25"/>
      <c r="D23" s="1"/>
      <c r="E23" s="25"/>
    </row>
    <row r="24" spans="1:5" ht="15">
      <c r="A24" s="1" t="s">
        <v>17</v>
      </c>
      <c r="B24" s="21"/>
      <c r="C24" s="25">
        <f>'[3]BS_Data'!H19</f>
        <v>731788</v>
      </c>
      <c r="D24" s="23"/>
      <c r="E24" s="25">
        <v>691988</v>
      </c>
    </row>
    <row r="25" spans="1:5" ht="15">
      <c r="A25" s="1" t="s">
        <v>18</v>
      </c>
      <c r="B25" s="21"/>
      <c r="C25" s="25">
        <f>'[3]BS_Data'!H21</f>
        <v>244183</v>
      </c>
      <c r="D25" s="23"/>
      <c r="E25" s="25">
        <v>246964</v>
      </c>
    </row>
    <row r="26" spans="1:5" ht="15">
      <c r="A26" s="1" t="s">
        <v>19</v>
      </c>
      <c r="B26" s="21"/>
      <c r="C26" s="26">
        <f>'[3]BS_Data'!H22</f>
        <v>145969</v>
      </c>
      <c r="D26" s="23"/>
      <c r="E26" s="25">
        <v>142646</v>
      </c>
    </row>
    <row r="27" spans="2:5" ht="15">
      <c r="B27" s="21"/>
      <c r="C27" s="22"/>
      <c r="D27" s="23"/>
      <c r="E27" s="27"/>
    </row>
    <row r="28" spans="2:5" ht="5.25" customHeight="1">
      <c r="B28" s="21"/>
      <c r="C28" s="22"/>
      <c r="D28" s="23"/>
      <c r="E28" s="27"/>
    </row>
    <row r="29" spans="1:5" s="9" customFormat="1" ht="16.5" thickBot="1">
      <c r="A29" s="28" t="s">
        <v>20</v>
      </c>
      <c r="B29" s="29"/>
      <c r="C29" s="30">
        <f>SUM(C16:C26)</f>
        <v>51300896</v>
      </c>
      <c r="D29" s="31"/>
      <c r="E29" s="30">
        <f>SUM(E16:E26)</f>
        <v>49060405</v>
      </c>
    </row>
    <row r="30" spans="2:5" ht="15.75" thickTop="1">
      <c r="B30" s="21"/>
      <c r="C30" s="22"/>
      <c r="D30" s="23"/>
      <c r="E30" s="27"/>
    </row>
    <row r="31" spans="1:5" ht="15.75">
      <c r="A31" s="32" t="s">
        <v>21</v>
      </c>
      <c r="B31" s="21"/>
      <c r="C31" s="22"/>
      <c r="D31" s="23"/>
      <c r="E31" s="27"/>
    </row>
    <row r="32" spans="1:5" ht="15.75">
      <c r="A32" s="32" t="s">
        <v>22</v>
      </c>
      <c r="B32" s="21"/>
      <c r="C32" s="22"/>
      <c r="D32" s="23"/>
      <c r="E32" s="27"/>
    </row>
    <row r="33" spans="2:5" ht="15">
      <c r="B33" s="21"/>
      <c r="C33" s="22"/>
      <c r="D33" s="23"/>
      <c r="E33" s="27"/>
    </row>
    <row r="34" spans="1:5" ht="15">
      <c r="A34" s="1" t="s">
        <v>23</v>
      </c>
      <c r="B34" s="21"/>
      <c r="C34" s="22">
        <f>'[3]BS_Data'!H30</f>
        <v>39159559</v>
      </c>
      <c r="D34" s="23"/>
      <c r="E34" s="22">
        <v>37802258</v>
      </c>
    </row>
    <row r="35" spans="1:5" ht="15">
      <c r="A35" s="1" t="s">
        <v>10</v>
      </c>
      <c r="B35" s="21"/>
      <c r="C35" s="22"/>
      <c r="D35" s="23"/>
      <c r="E35" s="27"/>
    </row>
    <row r="36" spans="1:5" ht="15">
      <c r="A36" s="1" t="s">
        <v>24</v>
      </c>
      <c r="B36" s="21"/>
      <c r="C36" s="24"/>
      <c r="D36" s="1"/>
      <c r="E36" s="1"/>
    </row>
    <row r="37" spans="1:5" ht="15">
      <c r="A37" s="1" t="s">
        <v>25</v>
      </c>
      <c r="B37" s="21"/>
      <c r="C37" s="22">
        <f>'[3]BS_Data'!H32</f>
        <v>2648948</v>
      </c>
      <c r="D37" s="23"/>
      <c r="E37" s="22">
        <v>1451519</v>
      </c>
    </row>
    <row r="38" spans="1:5" ht="15">
      <c r="A38" s="1" t="s">
        <v>26</v>
      </c>
      <c r="B38" s="21"/>
      <c r="C38" s="22"/>
      <c r="D38" s="23"/>
      <c r="E38" s="22"/>
    </row>
    <row r="39" spans="1:5" ht="15">
      <c r="A39" s="1" t="s">
        <v>27</v>
      </c>
      <c r="B39" s="21"/>
      <c r="C39" s="22">
        <f>'[3]BS_Data'!H34</f>
        <v>3535759</v>
      </c>
      <c r="D39" s="23"/>
      <c r="E39" s="22">
        <v>3594893</v>
      </c>
    </row>
    <row r="40" spans="1:5" ht="15">
      <c r="A40" s="1" t="s">
        <v>28</v>
      </c>
      <c r="B40" s="21"/>
      <c r="C40" s="22">
        <f>'[3]BS_Data'!H35</f>
        <v>854533</v>
      </c>
      <c r="D40" s="23"/>
      <c r="E40" s="22">
        <v>1248309</v>
      </c>
    </row>
    <row r="41" spans="1:5" ht="15">
      <c r="A41" s="1" t="s">
        <v>29</v>
      </c>
      <c r="B41" s="21"/>
      <c r="C41" s="22">
        <f>'[3]BS_Data'!H37</f>
        <v>462423</v>
      </c>
      <c r="D41" s="23"/>
      <c r="E41" s="22">
        <v>468643</v>
      </c>
    </row>
    <row r="42" spans="1:5" ht="15">
      <c r="A42" s="1" t="s">
        <v>30</v>
      </c>
      <c r="B42" s="21"/>
      <c r="C42" s="22">
        <f>'[3]BS_Data'!H38</f>
        <v>71264</v>
      </c>
      <c r="D42" s="23"/>
      <c r="E42" s="22">
        <v>69285</v>
      </c>
    </row>
    <row r="43" spans="2:5" ht="6.75" customHeight="1">
      <c r="B43" s="21"/>
      <c r="C43" s="22"/>
      <c r="D43" s="23"/>
      <c r="E43" s="27"/>
    </row>
    <row r="44" spans="1:5" s="28" customFormat="1" ht="15.75">
      <c r="A44" s="28" t="s">
        <v>31</v>
      </c>
      <c r="B44" s="29"/>
      <c r="C44" s="33">
        <f>SUM(C34:C43)</f>
        <v>46732486</v>
      </c>
      <c r="D44" s="31"/>
      <c r="E44" s="33">
        <f>SUM(E34:E43)</f>
        <v>44634907</v>
      </c>
    </row>
    <row r="45" spans="2:5" ht="15">
      <c r="B45" s="21"/>
      <c r="C45" s="22"/>
      <c r="D45" s="34"/>
      <c r="E45" s="27"/>
    </row>
    <row r="46" spans="2:5" s="35" customFormat="1" ht="15.75">
      <c r="B46" s="29"/>
      <c r="C46" s="36"/>
      <c r="D46" s="31"/>
      <c r="E46" s="37"/>
    </row>
    <row r="47" spans="1:5" ht="15">
      <c r="A47" s="1" t="s">
        <v>32</v>
      </c>
      <c r="B47" s="21"/>
      <c r="C47" s="22">
        <f>'[3]BS_Data'!H45</f>
        <v>1580107</v>
      </c>
      <c r="D47" s="23"/>
      <c r="E47" s="22">
        <v>1580107</v>
      </c>
    </row>
    <row r="48" spans="1:5" ht="15">
      <c r="A48" s="1" t="s">
        <v>33</v>
      </c>
      <c r="B48" s="21"/>
      <c r="C48" s="22">
        <f>'[3]BS_Data'!H46</f>
        <v>2988303</v>
      </c>
      <c r="D48" s="23"/>
      <c r="E48" s="22">
        <v>2845391</v>
      </c>
    </row>
    <row r="49" spans="2:5" ht="8.25" customHeight="1">
      <c r="B49" s="21"/>
      <c r="C49" s="22"/>
      <c r="D49" s="23"/>
      <c r="E49" s="27"/>
    </row>
    <row r="50" spans="1:5" s="35" customFormat="1" ht="15.75">
      <c r="A50" s="35" t="s">
        <v>34</v>
      </c>
      <c r="B50" s="29"/>
      <c r="C50" s="33">
        <f>SUM(C47:C48)</f>
        <v>4568410</v>
      </c>
      <c r="D50" s="31"/>
      <c r="E50" s="33">
        <f>SUM(E47:E48)</f>
        <v>4425498</v>
      </c>
    </row>
    <row r="51" spans="2:5" ht="15">
      <c r="B51" s="21"/>
      <c r="C51" s="22"/>
      <c r="D51" s="34"/>
      <c r="E51" s="27"/>
    </row>
    <row r="52" spans="2:5" ht="15">
      <c r="B52" s="21"/>
      <c r="C52" s="22"/>
      <c r="D52" s="34"/>
      <c r="E52" s="27"/>
    </row>
    <row r="53" spans="1:5" ht="15.75">
      <c r="A53" s="35" t="s">
        <v>35</v>
      </c>
      <c r="B53" s="21"/>
      <c r="C53" s="22"/>
      <c r="D53" s="34"/>
      <c r="E53" s="27"/>
    </row>
    <row r="54" spans="1:5" s="35" customFormat="1" ht="16.5" thickBot="1">
      <c r="A54" s="35" t="s">
        <v>36</v>
      </c>
      <c r="B54" s="29"/>
      <c r="C54" s="30">
        <f>+C44+C50</f>
        <v>51300896</v>
      </c>
      <c r="D54" s="31"/>
      <c r="E54" s="30">
        <f>+E44+E50</f>
        <v>49060405</v>
      </c>
    </row>
    <row r="55" spans="2:5" ht="15.75" thickTop="1">
      <c r="B55" s="21"/>
      <c r="C55" s="22"/>
      <c r="D55" s="23"/>
      <c r="E55" s="27"/>
    </row>
    <row r="56" spans="1:5" ht="15.75">
      <c r="A56" s="38" t="s">
        <v>37</v>
      </c>
      <c r="B56" s="21"/>
      <c r="C56" s="22"/>
      <c r="D56" s="23"/>
      <c r="E56" s="27"/>
    </row>
    <row r="57" spans="1:5" s="28" customFormat="1" ht="16.5" thickBot="1">
      <c r="A57" s="38" t="s">
        <v>38</v>
      </c>
      <c r="B57" s="21"/>
      <c r="C57" s="39">
        <f>'[3]BS_Data'!H57</f>
        <v>22973637</v>
      </c>
      <c r="D57" s="31"/>
      <c r="E57" s="39">
        <v>20200101</v>
      </c>
    </row>
    <row r="58" spans="1:5" s="28" customFormat="1" ht="16.5" thickTop="1">
      <c r="A58" s="38"/>
      <c r="B58" s="21"/>
      <c r="C58" s="36"/>
      <c r="D58" s="31"/>
      <c r="E58" s="37"/>
    </row>
    <row r="59" spans="1:5" ht="15.75">
      <c r="A59" s="32" t="s">
        <v>39</v>
      </c>
      <c r="B59" s="21"/>
      <c r="C59" s="22"/>
      <c r="D59" s="40"/>
      <c r="E59" s="27"/>
    </row>
    <row r="60" spans="1:5" ht="15">
      <c r="A60" s="1" t="s">
        <v>40</v>
      </c>
      <c r="B60" s="21"/>
      <c r="C60" s="41">
        <v>0.17143328779140465</v>
      </c>
      <c r="D60" s="40"/>
      <c r="E60" s="41">
        <v>0.17492529765663267</v>
      </c>
    </row>
    <row r="61" spans="1:5" ht="15">
      <c r="A61" s="1" t="s">
        <v>41</v>
      </c>
      <c r="B61" s="21"/>
      <c r="C61" s="41">
        <v>0.18646309693555632</v>
      </c>
      <c r="D61" s="40"/>
      <c r="E61" s="41">
        <v>0.18991290501382876</v>
      </c>
    </row>
    <row r="62" spans="2:5" ht="15">
      <c r="B62" s="1"/>
      <c r="C62" s="42"/>
      <c r="D62" s="1"/>
      <c r="E62" s="42"/>
    </row>
    <row r="63" spans="1:5" ht="15">
      <c r="A63" s="1" t="s">
        <v>42</v>
      </c>
      <c r="B63" s="21"/>
      <c r="C63" s="43">
        <f>(C29-C44)/C47</f>
        <v>2.8912029375225856</v>
      </c>
      <c r="D63" s="40"/>
      <c r="E63" s="43">
        <v>2.8007584296506502</v>
      </c>
    </row>
    <row r="64" spans="2:5" ht="15">
      <c r="B64" s="21"/>
      <c r="C64" s="40"/>
      <c r="D64" s="40"/>
      <c r="E64" s="40"/>
    </row>
    <row r="65" ht="15">
      <c r="C65" s="112"/>
    </row>
    <row r="68" spans="1:5" ht="15">
      <c r="A68" s="113"/>
      <c r="B68" s="114"/>
      <c r="C68" s="25"/>
      <c r="D68" s="114"/>
      <c r="E68" s="25"/>
    </row>
  </sheetData>
  <printOptions/>
  <pageMargins left="0.75" right="0.75" top="0.5" bottom="0.5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51"/>
  <sheetViews>
    <sheetView showGridLines="0" view="pageBreakPreview" zoomScale="60" zoomScaleNormal="75" workbookViewId="0" topLeftCell="A190">
      <selection activeCell="A19" sqref="A19"/>
    </sheetView>
  </sheetViews>
  <sheetFormatPr defaultColWidth="9.140625" defaultRowHeight="12.75"/>
  <cols>
    <col min="1" max="1" width="41.421875" style="48" customWidth="1"/>
    <col min="2" max="2" width="0.85546875" style="48" customWidth="1"/>
    <col min="3" max="3" width="16.7109375" style="50" customWidth="1"/>
    <col min="4" max="4" width="1.28515625" style="70" customWidth="1"/>
    <col min="5" max="5" width="16.7109375" style="50" customWidth="1"/>
    <col min="6" max="6" width="2.00390625" style="70" customWidth="1"/>
    <col min="7" max="7" width="16.7109375" style="50" customWidth="1"/>
    <col min="8" max="8" width="1.421875" style="70" customWidth="1"/>
    <col min="9" max="9" width="16.7109375" style="50" customWidth="1"/>
    <col min="10" max="10" width="1.8515625" style="48" customWidth="1"/>
    <col min="11" max="11" width="15.00390625" style="48" customWidth="1"/>
    <col min="12" max="12" width="5.28125" style="48" customWidth="1"/>
    <col min="13" max="16384" width="2.57421875" style="48" customWidth="1"/>
  </cols>
  <sheetData>
    <row r="1" spans="1:9" ht="15.75">
      <c r="A1" s="44"/>
      <c r="B1" s="44"/>
      <c r="C1" s="45"/>
      <c r="D1" s="46"/>
      <c r="E1" s="45"/>
      <c r="F1" s="46"/>
      <c r="G1" s="45"/>
      <c r="H1" s="47"/>
      <c r="I1" s="5"/>
    </row>
    <row r="2" spans="1:10" s="50" customFormat="1" ht="18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50" customFormat="1" ht="18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9" s="50" customFormat="1" ht="18">
      <c r="A4" s="51" t="s">
        <v>44</v>
      </c>
      <c r="B4" s="52"/>
      <c r="C4" s="52"/>
      <c r="D4" s="53"/>
      <c r="E4" s="52"/>
      <c r="F4" s="53"/>
      <c r="G4" s="52"/>
      <c r="H4" s="53"/>
      <c r="I4" s="52"/>
    </row>
    <row r="5" spans="1:10" s="50" customFormat="1" ht="18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s="50" customFormat="1" ht="18">
      <c r="A6" s="49" t="s">
        <v>107</v>
      </c>
      <c r="B6" s="49"/>
      <c r="C6" s="49"/>
      <c r="D6" s="49"/>
      <c r="E6" s="49"/>
      <c r="F6" s="49"/>
      <c r="G6" s="49"/>
      <c r="H6" s="49"/>
      <c r="I6" s="49"/>
      <c r="J6" s="49"/>
    </row>
    <row r="8" spans="3:9" s="54" customFormat="1" ht="24.75" customHeight="1">
      <c r="C8" s="55" t="s">
        <v>1</v>
      </c>
      <c r="D8" s="55"/>
      <c r="E8" s="55"/>
      <c r="F8" s="55"/>
      <c r="G8" s="55"/>
      <c r="H8" s="55"/>
      <c r="I8" s="55"/>
    </row>
    <row r="9" spans="3:9" s="54" customFormat="1" ht="24" customHeight="1">
      <c r="C9" s="55"/>
      <c r="D9" s="55"/>
      <c r="E9" s="55"/>
      <c r="F9" s="55"/>
      <c r="G9" s="55"/>
      <c r="H9" s="55"/>
      <c r="I9" s="55"/>
    </row>
    <row r="10" spans="3:9" ht="15.75">
      <c r="C10" s="10" t="s">
        <v>2</v>
      </c>
      <c r="D10" s="56"/>
      <c r="E10" s="9" t="s">
        <v>46</v>
      </c>
      <c r="F10" s="56"/>
      <c r="G10" s="9" t="s">
        <v>2</v>
      </c>
      <c r="H10" s="20"/>
      <c r="I10" s="9" t="s">
        <v>46</v>
      </c>
    </row>
    <row r="11" spans="1:9" ht="15.75">
      <c r="A11" s="57"/>
      <c r="C11" s="10" t="s">
        <v>4</v>
      </c>
      <c r="D11" s="58"/>
      <c r="E11" s="59" t="s">
        <v>4</v>
      </c>
      <c r="F11" s="58"/>
      <c r="G11" s="9" t="s">
        <v>47</v>
      </c>
      <c r="H11" s="20"/>
      <c r="I11" s="9" t="s">
        <v>47</v>
      </c>
    </row>
    <row r="12" spans="3:9" ht="15.75">
      <c r="C12" s="60" t="s">
        <v>105</v>
      </c>
      <c r="D12" s="58"/>
      <c r="E12" s="60" t="s">
        <v>6</v>
      </c>
      <c r="F12" s="58"/>
      <c r="G12" s="60" t="s">
        <v>105</v>
      </c>
      <c r="H12" s="58"/>
      <c r="I12" s="60" t="s">
        <v>6</v>
      </c>
    </row>
    <row r="13" spans="3:9" ht="15.75">
      <c r="C13" s="10" t="s">
        <v>7</v>
      </c>
      <c r="D13" s="58"/>
      <c r="E13" s="59" t="s">
        <v>48</v>
      </c>
      <c r="F13" s="58"/>
      <c r="G13" s="59" t="s">
        <v>48</v>
      </c>
      <c r="H13" s="61"/>
      <c r="I13" s="59" t="s">
        <v>48</v>
      </c>
    </row>
    <row r="14" spans="3:10" ht="9.75" customHeight="1">
      <c r="C14" s="62"/>
      <c r="D14" s="63"/>
      <c r="E14" s="62"/>
      <c r="F14" s="63"/>
      <c r="G14" s="62"/>
      <c r="H14" s="63"/>
      <c r="I14" s="62"/>
      <c r="J14" s="64"/>
    </row>
    <row r="15" spans="1:11" ht="15">
      <c r="A15" s="48" t="s">
        <v>49</v>
      </c>
      <c r="C15" s="65">
        <v>525096</v>
      </c>
      <c r="D15" s="63"/>
      <c r="E15" s="65">
        <v>526837</v>
      </c>
      <c r="F15" s="63"/>
      <c r="G15" s="65">
        <v>525096</v>
      </c>
      <c r="H15" s="63"/>
      <c r="I15" s="65">
        <v>526837</v>
      </c>
      <c r="J15" s="66"/>
      <c r="K15" s="57"/>
    </row>
    <row r="16" spans="1:11" ht="15">
      <c r="A16" s="48" t="s">
        <v>50</v>
      </c>
      <c r="C16" s="62">
        <v>-276256</v>
      </c>
      <c r="D16" s="63"/>
      <c r="E16" s="62">
        <v>-250233</v>
      </c>
      <c r="F16" s="63"/>
      <c r="G16" s="62">
        <v>-276256</v>
      </c>
      <c r="H16" s="63"/>
      <c r="I16" s="62">
        <v>-250233</v>
      </c>
      <c r="J16" s="66"/>
      <c r="K16" s="57"/>
    </row>
    <row r="17" spans="3:11" ht="8.25" customHeight="1">
      <c r="C17" s="67"/>
      <c r="D17" s="63"/>
      <c r="E17" s="67"/>
      <c r="F17" s="63"/>
      <c r="G17" s="67"/>
      <c r="H17" s="63"/>
      <c r="I17" s="67"/>
      <c r="J17" s="66"/>
      <c r="K17" s="57"/>
    </row>
    <row r="18" spans="3:11" ht="15">
      <c r="C18" s="62"/>
      <c r="D18" s="63"/>
      <c r="E18" s="62"/>
      <c r="F18" s="63"/>
      <c r="G18" s="62"/>
      <c r="H18" s="63"/>
      <c r="I18" s="62"/>
      <c r="J18" s="66"/>
      <c r="K18" s="57"/>
    </row>
    <row r="19" spans="1:11" ht="15">
      <c r="A19" s="48" t="s">
        <v>51</v>
      </c>
      <c r="C19" s="62">
        <v>248840</v>
      </c>
      <c r="D19" s="63"/>
      <c r="E19" s="62">
        <v>276604</v>
      </c>
      <c r="F19" s="63"/>
      <c r="G19" s="62">
        <v>248840</v>
      </c>
      <c r="H19" s="63"/>
      <c r="I19" s="62">
        <v>276604</v>
      </c>
      <c r="J19" s="66"/>
      <c r="K19" s="57"/>
    </row>
    <row r="20" spans="1:11" ht="15">
      <c r="A20" s="68" t="s">
        <v>52</v>
      </c>
      <c r="B20" s="69"/>
      <c r="C20" s="62">
        <v>24444</v>
      </c>
      <c r="D20" s="63"/>
      <c r="E20" s="62">
        <v>25947</v>
      </c>
      <c r="F20" s="63"/>
      <c r="G20" s="62">
        <v>24444</v>
      </c>
      <c r="H20" s="63"/>
      <c r="I20" s="62">
        <v>25947</v>
      </c>
      <c r="J20" s="66"/>
      <c r="K20" s="57"/>
    </row>
    <row r="21" spans="1:11" ht="15">
      <c r="A21" s="48" t="s">
        <v>53</v>
      </c>
      <c r="C21" s="62">
        <v>84197</v>
      </c>
      <c r="D21" s="63"/>
      <c r="E21" s="62">
        <v>40656</v>
      </c>
      <c r="F21" s="63"/>
      <c r="G21" s="62">
        <v>84197</v>
      </c>
      <c r="H21" s="63"/>
      <c r="I21" s="62">
        <v>40656</v>
      </c>
      <c r="J21" s="66"/>
      <c r="K21" s="57"/>
    </row>
    <row r="22" spans="3:11" ht="8.25" customHeight="1">
      <c r="C22" s="67"/>
      <c r="D22" s="63"/>
      <c r="E22" s="67"/>
      <c r="F22" s="63"/>
      <c r="G22" s="67"/>
      <c r="H22" s="63"/>
      <c r="I22" s="67"/>
      <c r="J22" s="66"/>
      <c r="K22" s="57"/>
    </row>
    <row r="23" spans="1:11" ht="15">
      <c r="A23" s="48" t="s">
        <v>54</v>
      </c>
      <c r="C23" s="62" t="s">
        <v>55</v>
      </c>
      <c r="D23" s="63"/>
      <c r="E23" s="62" t="s">
        <v>55</v>
      </c>
      <c r="F23" s="63"/>
      <c r="G23" s="62"/>
      <c r="H23" s="63"/>
      <c r="I23" s="62"/>
      <c r="J23" s="66"/>
      <c r="K23" s="57"/>
    </row>
    <row r="24" spans="3:11" ht="15">
      <c r="C24" s="62">
        <v>357481</v>
      </c>
      <c r="D24" s="63"/>
      <c r="E24" s="62">
        <v>343207</v>
      </c>
      <c r="F24" s="63"/>
      <c r="G24" s="62">
        <v>357481</v>
      </c>
      <c r="H24" s="63"/>
      <c r="I24" s="62">
        <v>343207</v>
      </c>
      <c r="J24" s="66"/>
      <c r="K24" s="57"/>
    </row>
    <row r="25" spans="1:11" ht="15">
      <c r="A25" s="48" t="s">
        <v>56</v>
      </c>
      <c r="C25" s="62">
        <v>-134650</v>
      </c>
      <c r="D25" s="63"/>
      <c r="E25" s="62">
        <v>-117104</v>
      </c>
      <c r="F25" s="63"/>
      <c r="G25" s="62">
        <v>-134650</v>
      </c>
      <c r="H25" s="63"/>
      <c r="I25" s="62">
        <v>-117104</v>
      </c>
      <c r="J25" s="66"/>
      <c r="K25" s="57"/>
    </row>
    <row r="26" spans="3:11" ht="8.25" customHeight="1">
      <c r="C26" s="67"/>
      <c r="D26" s="63"/>
      <c r="E26" s="67"/>
      <c r="F26" s="63"/>
      <c r="G26" s="67"/>
      <c r="H26" s="63"/>
      <c r="I26" s="67"/>
      <c r="J26" s="66"/>
      <c r="K26" s="57"/>
    </row>
    <row r="27" spans="3:11" ht="15">
      <c r="C27" s="62"/>
      <c r="D27" s="63"/>
      <c r="E27" s="62"/>
      <c r="F27" s="63"/>
      <c r="G27" s="62"/>
      <c r="H27" s="63"/>
      <c r="I27" s="62"/>
      <c r="J27" s="66"/>
      <c r="K27" s="57"/>
    </row>
    <row r="28" spans="1:11" s="70" customFormat="1" ht="15">
      <c r="A28" s="70" t="s">
        <v>57</v>
      </c>
      <c r="C28" s="62">
        <v>222831</v>
      </c>
      <c r="D28" s="63"/>
      <c r="E28" s="62">
        <v>226103</v>
      </c>
      <c r="F28" s="63"/>
      <c r="G28" s="62">
        <v>222831</v>
      </c>
      <c r="H28" s="63"/>
      <c r="I28" s="62">
        <v>226103</v>
      </c>
      <c r="J28" s="63"/>
      <c r="K28" s="57"/>
    </row>
    <row r="29" spans="1:11" s="70" customFormat="1" ht="15">
      <c r="A29" s="48" t="s">
        <v>108</v>
      </c>
      <c r="C29" s="62"/>
      <c r="D29" s="63"/>
      <c r="E29" s="62"/>
      <c r="F29" s="63"/>
      <c r="G29" s="62"/>
      <c r="H29" s="63"/>
      <c r="I29" s="62"/>
      <c r="J29" s="63"/>
      <c r="K29" s="57"/>
    </row>
    <row r="30" spans="1:11" ht="15">
      <c r="A30" s="48" t="s">
        <v>58</v>
      </c>
      <c r="C30" s="62">
        <v>-25621</v>
      </c>
      <c r="D30" s="63"/>
      <c r="E30" s="62">
        <v>-45228</v>
      </c>
      <c r="F30" s="63"/>
      <c r="G30" s="62">
        <v>-25621</v>
      </c>
      <c r="H30" s="63"/>
      <c r="I30" s="62">
        <v>-45228</v>
      </c>
      <c r="J30" s="66"/>
      <c r="K30" s="57"/>
    </row>
    <row r="31" spans="3:11" ht="8.25" customHeight="1">
      <c r="C31" s="67"/>
      <c r="D31" s="63"/>
      <c r="E31" s="67"/>
      <c r="F31" s="63"/>
      <c r="G31" s="67"/>
      <c r="H31" s="63"/>
      <c r="I31" s="67"/>
      <c r="J31" s="66"/>
      <c r="K31" s="57"/>
    </row>
    <row r="32" spans="3:11" ht="6" customHeight="1">
      <c r="C32" s="62"/>
      <c r="D32" s="63"/>
      <c r="E32" s="62"/>
      <c r="F32" s="63"/>
      <c r="G32" s="62"/>
      <c r="H32" s="63"/>
      <c r="I32" s="62"/>
      <c r="J32" s="66"/>
      <c r="K32" s="57"/>
    </row>
    <row r="33" spans="1:11" ht="15">
      <c r="A33" s="48" t="s">
        <v>109</v>
      </c>
      <c r="C33" s="62">
        <v>197210</v>
      </c>
      <c r="D33" s="63"/>
      <c r="E33" s="62">
        <v>180875</v>
      </c>
      <c r="F33" s="63"/>
      <c r="G33" s="62">
        <v>197210</v>
      </c>
      <c r="H33" s="63"/>
      <c r="I33" s="62">
        <v>180875</v>
      </c>
      <c r="J33" s="66"/>
      <c r="K33" s="57"/>
    </row>
    <row r="34" spans="1:11" ht="18" customHeight="1">
      <c r="A34" s="48" t="s">
        <v>59</v>
      </c>
      <c r="C34" s="62">
        <v>-55419</v>
      </c>
      <c r="D34" s="63"/>
      <c r="E34" s="62">
        <v>-50740</v>
      </c>
      <c r="F34" s="63"/>
      <c r="G34" s="62">
        <v>-55419</v>
      </c>
      <c r="H34" s="63"/>
      <c r="I34" s="62">
        <v>-50740</v>
      </c>
      <c r="J34" s="66"/>
      <c r="K34" s="57"/>
    </row>
    <row r="35" spans="3:11" ht="8.25" customHeight="1">
      <c r="C35" s="67"/>
      <c r="D35" s="63"/>
      <c r="E35" s="67"/>
      <c r="F35" s="63"/>
      <c r="G35" s="67"/>
      <c r="H35" s="63"/>
      <c r="I35" s="67"/>
      <c r="J35" s="66"/>
      <c r="K35" s="57"/>
    </row>
    <row r="36" spans="3:11" ht="6.75" customHeight="1">
      <c r="C36" s="62"/>
      <c r="D36" s="63"/>
      <c r="E36" s="62"/>
      <c r="F36" s="63"/>
      <c r="G36" s="62"/>
      <c r="H36" s="63"/>
      <c r="I36" s="62"/>
      <c r="J36" s="66"/>
      <c r="K36" s="57"/>
    </row>
    <row r="37" spans="1:11" ht="15">
      <c r="A37" s="48" t="s">
        <v>60</v>
      </c>
      <c r="C37" s="65">
        <v>141791</v>
      </c>
      <c r="D37" s="63"/>
      <c r="E37" s="65">
        <v>130135</v>
      </c>
      <c r="F37" s="63"/>
      <c r="G37" s="65">
        <v>141791</v>
      </c>
      <c r="H37" s="63"/>
      <c r="I37" s="65">
        <v>130135</v>
      </c>
      <c r="J37" s="66"/>
      <c r="K37" s="57"/>
    </row>
    <row r="38" spans="3:11" ht="6" customHeight="1">
      <c r="C38" s="67"/>
      <c r="D38" s="63"/>
      <c r="E38" s="67"/>
      <c r="F38" s="63"/>
      <c r="G38" s="67"/>
      <c r="H38" s="63"/>
      <c r="I38" s="67"/>
      <c r="J38" s="66"/>
      <c r="K38" s="57"/>
    </row>
    <row r="39" spans="3:11" ht="11.25" customHeight="1">
      <c r="C39" s="65"/>
      <c r="D39" s="63"/>
      <c r="E39" s="65"/>
      <c r="F39" s="63"/>
      <c r="G39" s="65"/>
      <c r="H39" s="63"/>
      <c r="I39" s="65"/>
      <c r="J39" s="66"/>
      <c r="K39" s="57"/>
    </row>
    <row r="40" spans="1:11" ht="18.75" customHeight="1">
      <c r="A40" s="48" t="s">
        <v>61</v>
      </c>
      <c r="C40" s="65">
        <v>141791</v>
      </c>
      <c r="D40" s="63"/>
      <c r="E40" s="65">
        <v>130135</v>
      </c>
      <c r="F40" s="63"/>
      <c r="G40" s="65">
        <v>141791</v>
      </c>
      <c r="H40" s="63"/>
      <c r="I40" s="65">
        <v>130135</v>
      </c>
      <c r="J40" s="66"/>
      <c r="K40" s="57"/>
    </row>
    <row r="41" spans="3:11" ht="6.75" customHeight="1" thickBot="1">
      <c r="C41" s="71"/>
      <c r="D41" s="63"/>
      <c r="E41" s="71"/>
      <c r="F41" s="63"/>
      <c r="G41" s="71"/>
      <c r="H41" s="63"/>
      <c r="I41" s="71"/>
      <c r="J41" s="66"/>
      <c r="K41" s="57"/>
    </row>
    <row r="42" spans="3:10" ht="15.75" thickTop="1">
      <c r="C42" s="65"/>
      <c r="D42" s="63"/>
      <c r="E42" s="65"/>
      <c r="F42" s="63"/>
      <c r="G42" s="65"/>
      <c r="H42" s="63"/>
      <c r="I42" s="65"/>
      <c r="J42" s="66"/>
    </row>
    <row r="43" spans="1:10" ht="15.75" thickBot="1">
      <c r="A43" s="48" t="s">
        <v>62</v>
      </c>
      <c r="C43" s="72">
        <v>8.973506031490777</v>
      </c>
      <c r="D43" s="73"/>
      <c r="E43" s="72">
        <v>8.662993941446395</v>
      </c>
      <c r="F43" s="73"/>
      <c r="G43" s="72">
        <v>8.973506031490777</v>
      </c>
      <c r="H43" s="73"/>
      <c r="I43" s="72">
        <v>8.662993941446395</v>
      </c>
      <c r="J43" s="66"/>
    </row>
    <row r="44" spans="3:10" ht="15.75" thickTop="1">
      <c r="C44" s="74"/>
      <c r="D44" s="73"/>
      <c r="E44" s="74"/>
      <c r="F44" s="73"/>
      <c r="G44" s="74"/>
      <c r="H44" s="73"/>
      <c r="I44" s="74"/>
      <c r="J44" s="66"/>
    </row>
    <row r="45" spans="1:10" ht="15.75" thickBot="1">
      <c r="A45" s="48" t="s">
        <v>63</v>
      </c>
      <c r="C45" s="72">
        <v>8.973506031490777</v>
      </c>
      <c r="D45" s="73"/>
      <c r="E45" s="75">
        <v>8.65395114331404</v>
      </c>
      <c r="F45" s="73"/>
      <c r="G45" s="72">
        <v>8.973506031490777</v>
      </c>
      <c r="H45" s="73"/>
      <c r="I45" s="75">
        <v>8.65395114331404</v>
      </c>
      <c r="J45" s="66"/>
    </row>
    <row r="46" spans="3:10" ht="15.75" thickTop="1">
      <c r="C46" s="76"/>
      <c r="D46" s="77"/>
      <c r="E46" s="76"/>
      <c r="F46" s="77"/>
      <c r="G46" s="76"/>
      <c r="H46" s="77"/>
      <c r="I46" s="76"/>
      <c r="J46" s="64"/>
    </row>
    <row r="48" spans="3:9" ht="15">
      <c r="C48" s="120"/>
      <c r="E48" s="120"/>
      <c r="G48" s="120"/>
      <c r="I48" s="120"/>
    </row>
    <row r="50" spans="3:9" ht="15">
      <c r="C50" s="120"/>
      <c r="E50" s="120"/>
      <c r="G50" s="120"/>
      <c r="I50" s="120"/>
    </row>
    <row r="51" ht="15">
      <c r="G51" s="121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"/>
  <dimension ref="B1:M77"/>
  <sheetViews>
    <sheetView showGridLines="0" view="pageBreakPreview" zoomScale="60" zoomScaleNormal="75" workbookViewId="0" topLeftCell="U70">
      <selection activeCell="A19" sqref="A19"/>
    </sheetView>
  </sheetViews>
  <sheetFormatPr defaultColWidth="6.7109375" defaultRowHeight="12.75"/>
  <cols>
    <col min="1" max="1" width="1.57421875" style="0" customWidth="1"/>
    <col min="2" max="2" width="35.00390625" style="1" customWidth="1"/>
    <col min="3" max="3" width="9.28125" style="2" customWidth="1"/>
    <col min="4" max="4" width="14.8515625" style="3" bestFit="1" customWidth="1"/>
    <col min="5" max="5" width="1.7109375" style="4" customWidth="1"/>
    <col min="6" max="6" width="13.140625" style="4" customWidth="1"/>
    <col min="7" max="7" width="1.7109375" style="1" customWidth="1"/>
    <col min="8" max="8" width="18.421875" style="1" bestFit="1" customWidth="1"/>
    <col min="9" max="9" width="1.7109375" style="1" customWidth="1"/>
    <col min="10" max="10" width="15.28125" style="1" customWidth="1"/>
    <col min="11" max="11" width="1.7109375" style="1" customWidth="1"/>
    <col min="12" max="12" width="18.140625" style="1" customWidth="1"/>
    <col min="13" max="13" width="1.7109375" style="1" customWidth="1"/>
  </cols>
  <sheetData>
    <row r="1" spans="7:13" ht="15.75">
      <c r="G1" s="6"/>
      <c r="I1" s="6"/>
      <c r="K1" s="6"/>
      <c r="L1" s="5"/>
      <c r="M1" s="6"/>
    </row>
    <row r="2" spans="2:13" ht="21" customHeight="1">
      <c r="B2" s="7"/>
      <c r="C2" s="7"/>
      <c r="D2" s="8"/>
      <c r="E2" s="7"/>
      <c r="F2" s="7"/>
      <c r="G2" s="7"/>
      <c r="H2" s="7"/>
      <c r="I2" s="7"/>
      <c r="J2" s="7"/>
      <c r="K2" s="7"/>
      <c r="L2" s="5"/>
      <c r="M2" s="7"/>
    </row>
    <row r="3" spans="2:13" ht="5.25" customHeight="1">
      <c r="B3" s="9"/>
      <c r="C3" s="9"/>
      <c r="D3" s="10"/>
      <c r="E3" s="9"/>
      <c r="F3" s="9"/>
      <c r="G3" s="9"/>
      <c r="I3" s="9"/>
      <c r="K3" s="9"/>
      <c r="M3" s="9"/>
    </row>
    <row r="4" spans="2:13" ht="18">
      <c r="B4" s="7" t="s">
        <v>0</v>
      </c>
      <c r="C4" s="7"/>
      <c r="D4" s="8"/>
      <c r="E4" s="7"/>
      <c r="F4" s="7"/>
      <c r="G4" s="7"/>
      <c r="H4" s="7"/>
      <c r="I4" s="7"/>
      <c r="J4" s="7"/>
      <c r="K4" s="7"/>
      <c r="L4" s="7"/>
      <c r="M4" s="7"/>
    </row>
    <row r="5" spans="2:13" ht="6" customHeight="1"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</row>
    <row r="6" spans="2:13" ht="18">
      <c r="B6" s="51" t="s">
        <v>44</v>
      </c>
      <c r="C6" s="7"/>
      <c r="D6" s="8"/>
      <c r="E6" s="7"/>
      <c r="F6" s="7"/>
      <c r="G6" s="7"/>
      <c r="H6" s="7"/>
      <c r="I6" s="7"/>
      <c r="J6" s="7"/>
      <c r="K6" s="7"/>
      <c r="L6" s="7"/>
      <c r="M6" s="7"/>
    </row>
    <row r="7" spans="2:13" ht="18">
      <c r="B7" s="7" t="s">
        <v>64</v>
      </c>
      <c r="C7" s="7"/>
      <c r="D7" s="8"/>
      <c r="E7" s="7"/>
      <c r="F7" s="7"/>
      <c r="G7" s="7"/>
      <c r="H7" s="7"/>
      <c r="I7" s="7"/>
      <c r="J7" s="7"/>
      <c r="K7" s="7"/>
      <c r="L7" s="7"/>
      <c r="M7" s="7"/>
    </row>
    <row r="8" spans="2:13" ht="18">
      <c r="B8" s="7" t="s">
        <v>110</v>
      </c>
      <c r="C8" s="7"/>
      <c r="D8" s="8"/>
      <c r="E8" s="7"/>
      <c r="F8" s="7"/>
      <c r="G8" s="7"/>
      <c r="H8" s="7"/>
      <c r="I8" s="7"/>
      <c r="J8" s="7"/>
      <c r="K8" s="7"/>
      <c r="L8" s="7"/>
      <c r="M8" s="7"/>
    </row>
    <row r="9" spans="2:12" ht="15.75">
      <c r="B9" s="78"/>
      <c r="C9" s="78"/>
      <c r="D9" s="79"/>
      <c r="E9" s="79"/>
      <c r="F9" s="79"/>
      <c r="H9" s="79"/>
      <c r="J9" s="79"/>
      <c r="L9" s="79"/>
    </row>
    <row r="10" spans="3:12" ht="20.25">
      <c r="C10" s="80"/>
      <c r="D10" s="26"/>
      <c r="E10" s="26"/>
      <c r="F10" s="81" t="s">
        <v>65</v>
      </c>
      <c r="G10" s="82"/>
      <c r="H10" s="83"/>
      <c r="J10" s="84" t="s">
        <v>66</v>
      </c>
      <c r="L10" s="26"/>
    </row>
    <row r="11" spans="2:12" ht="15.75">
      <c r="B11" s="80"/>
      <c r="C11" s="80"/>
      <c r="D11" s="85"/>
      <c r="E11" s="85"/>
      <c r="F11" s="85"/>
      <c r="G11" s="6"/>
      <c r="H11" s="85" t="s">
        <v>67</v>
      </c>
      <c r="J11" s="85"/>
      <c r="K11" s="6"/>
      <c r="L11" s="85"/>
    </row>
    <row r="12" spans="2:12" ht="15.75">
      <c r="B12" s="80"/>
      <c r="C12" s="80"/>
      <c r="D12" s="85" t="s">
        <v>68</v>
      </c>
      <c r="E12" s="85"/>
      <c r="F12" s="85" t="s">
        <v>68</v>
      </c>
      <c r="G12" s="6"/>
      <c r="H12" s="85" t="s">
        <v>69</v>
      </c>
      <c r="I12" s="6"/>
      <c r="J12" s="85" t="s">
        <v>70</v>
      </c>
      <c r="K12" s="6"/>
      <c r="L12" s="85"/>
    </row>
    <row r="13" spans="2:12" ht="15.75">
      <c r="B13" s="80"/>
      <c r="C13" s="80"/>
      <c r="D13" s="85" t="s">
        <v>71</v>
      </c>
      <c r="E13" s="85"/>
      <c r="F13" s="85" t="s">
        <v>72</v>
      </c>
      <c r="G13" s="6"/>
      <c r="H13" s="85" t="s">
        <v>33</v>
      </c>
      <c r="I13" s="6"/>
      <c r="J13" s="85" t="s">
        <v>73</v>
      </c>
      <c r="K13" s="6"/>
      <c r="L13" s="85" t="s">
        <v>74</v>
      </c>
    </row>
    <row r="14" spans="2:12" ht="15.75">
      <c r="B14" s="86" t="s">
        <v>1</v>
      </c>
      <c r="C14" s="80"/>
      <c r="D14" s="85" t="s">
        <v>7</v>
      </c>
      <c r="E14" s="85"/>
      <c r="F14" s="85" t="s">
        <v>7</v>
      </c>
      <c r="G14" s="6"/>
      <c r="H14" s="85" t="s">
        <v>7</v>
      </c>
      <c r="I14" s="6"/>
      <c r="J14" s="85" t="s">
        <v>7</v>
      </c>
      <c r="K14" s="6"/>
      <c r="L14" s="85" t="s">
        <v>7</v>
      </c>
    </row>
    <row r="15" spans="2:12" ht="15">
      <c r="B15" s="80"/>
      <c r="C15" s="80"/>
      <c r="D15" s="26"/>
      <c r="E15" s="26"/>
      <c r="F15" s="26"/>
      <c r="H15" s="26"/>
      <c r="J15" s="26"/>
      <c r="L15" s="26"/>
    </row>
    <row r="16" spans="2:12" ht="15">
      <c r="B16" s="80"/>
      <c r="C16" s="80"/>
      <c r="D16" s="26"/>
      <c r="E16" s="26"/>
      <c r="F16" s="26"/>
      <c r="H16" s="26"/>
      <c r="J16" s="26"/>
      <c r="L16" s="26"/>
    </row>
    <row r="17" spans="2:13" ht="15.75">
      <c r="B17" s="87" t="s">
        <v>111</v>
      </c>
      <c r="C17" s="80"/>
      <c r="D17" s="26">
        <v>1580107</v>
      </c>
      <c r="E17" s="26"/>
      <c r="F17" s="26">
        <v>539664</v>
      </c>
      <c r="G17" s="26"/>
      <c r="H17" s="26">
        <v>1677422</v>
      </c>
      <c r="I17" s="26"/>
      <c r="J17" s="26">
        <v>628305</v>
      </c>
      <c r="K17" s="26"/>
      <c r="L17" s="26">
        <v>4425498</v>
      </c>
      <c r="M17" s="79"/>
    </row>
    <row r="18" spans="2:13" ht="9.75" customHeight="1">
      <c r="B18" s="88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1"/>
    </row>
    <row r="19" spans="2:13" ht="15.75">
      <c r="B19" s="92" t="s">
        <v>76</v>
      </c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5"/>
    </row>
    <row r="20" spans="2:13" ht="15.75">
      <c r="B20" s="92" t="s">
        <v>77</v>
      </c>
      <c r="C20" s="93"/>
      <c r="D20" s="94">
        <v>0</v>
      </c>
      <c r="E20" s="94"/>
      <c r="F20" s="94">
        <v>0</v>
      </c>
      <c r="G20" s="94"/>
      <c r="H20" s="96">
        <v>1121</v>
      </c>
      <c r="I20" s="94"/>
      <c r="J20" s="96">
        <v>0</v>
      </c>
      <c r="K20" s="94"/>
      <c r="L20" s="96">
        <v>1121</v>
      </c>
      <c r="M20" s="95"/>
    </row>
    <row r="21" spans="2:13" ht="9.75" customHeight="1">
      <c r="B21" s="97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2:13" ht="9.75" customHeight="1">
      <c r="B22" s="93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101"/>
    </row>
    <row r="23" spans="2:13" ht="15.75">
      <c r="B23" s="80" t="s">
        <v>78</v>
      </c>
      <c r="C23" s="80"/>
      <c r="D23" s="26"/>
      <c r="E23" s="26"/>
      <c r="F23" s="26"/>
      <c r="G23" s="26"/>
      <c r="H23" s="26"/>
      <c r="I23" s="26"/>
      <c r="J23" s="26"/>
      <c r="K23" s="26"/>
      <c r="L23" s="26"/>
      <c r="M23" s="79"/>
    </row>
    <row r="24" spans="2:13" ht="15.75">
      <c r="B24" s="80" t="s">
        <v>79</v>
      </c>
      <c r="C24" s="80"/>
      <c r="D24" s="26">
        <v>0</v>
      </c>
      <c r="E24" s="26"/>
      <c r="F24" s="26">
        <v>0</v>
      </c>
      <c r="G24" s="26"/>
      <c r="H24" s="26">
        <v>1121</v>
      </c>
      <c r="I24" s="26"/>
      <c r="J24" s="26">
        <v>0</v>
      </c>
      <c r="K24" s="26"/>
      <c r="L24" s="26">
        <v>1121</v>
      </c>
      <c r="M24" s="79"/>
    </row>
    <row r="25" spans="2:13" ht="7.5" customHeight="1">
      <c r="B25" s="80"/>
      <c r="C25" s="80"/>
      <c r="D25" s="26"/>
      <c r="E25" s="26"/>
      <c r="F25" s="26"/>
      <c r="G25" s="26"/>
      <c r="H25" s="26"/>
      <c r="I25" s="26"/>
      <c r="J25" s="26"/>
      <c r="K25" s="26"/>
      <c r="L25" s="26"/>
      <c r="M25" s="79"/>
    </row>
    <row r="26" spans="2:13" ht="15.75">
      <c r="B26" s="80" t="s">
        <v>80</v>
      </c>
      <c r="C26" s="80"/>
      <c r="D26" s="26">
        <v>0</v>
      </c>
      <c r="E26" s="26"/>
      <c r="F26" s="26">
        <v>0</v>
      </c>
      <c r="G26" s="26"/>
      <c r="H26" s="26">
        <v>0</v>
      </c>
      <c r="I26" s="26"/>
      <c r="J26" s="26">
        <v>141791</v>
      </c>
      <c r="K26" s="26"/>
      <c r="L26" s="26">
        <v>141791</v>
      </c>
      <c r="M26" s="79"/>
    </row>
    <row r="27" spans="2:13" ht="7.5" customHeight="1">
      <c r="B27" s="80"/>
      <c r="C27" s="80"/>
      <c r="D27" s="26"/>
      <c r="E27" s="26"/>
      <c r="F27" s="26"/>
      <c r="G27" s="26"/>
      <c r="H27" s="26"/>
      <c r="I27" s="26"/>
      <c r="J27" s="26"/>
      <c r="K27" s="26"/>
      <c r="L27" s="26"/>
      <c r="M27" s="79"/>
    </row>
    <row r="28" spans="2:13" ht="15.75">
      <c r="B28" s="80" t="s">
        <v>81</v>
      </c>
      <c r="C28" s="80"/>
      <c r="D28" s="26">
        <v>0</v>
      </c>
      <c r="E28" s="26"/>
      <c r="F28" s="26">
        <v>0</v>
      </c>
      <c r="G28" s="26"/>
      <c r="H28" s="26">
        <v>-483117</v>
      </c>
      <c r="I28" s="26"/>
      <c r="J28" s="26">
        <v>483117</v>
      </c>
      <c r="K28" s="26"/>
      <c r="L28" s="26">
        <v>0</v>
      </c>
      <c r="M28" s="79"/>
    </row>
    <row r="29" spans="2:13" ht="7.5" customHeight="1">
      <c r="B29" s="80"/>
      <c r="C29" s="80"/>
      <c r="D29" s="26"/>
      <c r="E29" s="26"/>
      <c r="F29" s="26"/>
      <c r="G29" s="26"/>
      <c r="H29" s="26"/>
      <c r="I29" s="26"/>
      <c r="J29" s="26"/>
      <c r="K29" s="26"/>
      <c r="L29" s="26"/>
      <c r="M29" s="79"/>
    </row>
    <row r="30" spans="2:13" ht="15.75">
      <c r="B30" s="80" t="s">
        <v>82</v>
      </c>
      <c r="C30" s="80"/>
      <c r="D30" s="26">
        <v>0</v>
      </c>
      <c r="E30" s="26"/>
      <c r="F30" s="26">
        <v>0</v>
      </c>
      <c r="G30" s="26"/>
      <c r="H30" s="26">
        <v>0</v>
      </c>
      <c r="I30" s="26"/>
      <c r="J30" s="26">
        <v>0</v>
      </c>
      <c r="K30" s="26"/>
      <c r="L30" s="26">
        <v>0</v>
      </c>
      <c r="M30" s="79"/>
    </row>
    <row r="31" spans="2:13" ht="15.75" customHeight="1">
      <c r="B31" s="80"/>
      <c r="C31" s="80"/>
      <c r="D31" s="26"/>
      <c r="E31" s="26"/>
      <c r="F31" s="26"/>
      <c r="G31" s="26"/>
      <c r="H31" s="26"/>
      <c r="I31" s="26"/>
      <c r="J31" s="26"/>
      <c r="K31" s="26"/>
      <c r="L31" s="26"/>
      <c r="M31" s="79"/>
    </row>
    <row r="32" spans="2:13" ht="15.75">
      <c r="B32" s="1" t="s">
        <v>83</v>
      </c>
      <c r="C32" s="80"/>
      <c r="D32" s="26"/>
      <c r="E32" s="26"/>
      <c r="F32" s="26"/>
      <c r="G32" s="26"/>
      <c r="H32" s="26"/>
      <c r="I32" s="26"/>
      <c r="J32" s="26"/>
      <c r="K32" s="26"/>
      <c r="L32" s="26"/>
      <c r="M32" s="79"/>
    </row>
    <row r="33" spans="2:13" ht="15.75">
      <c r="B33" s="1" t="s">
        <v>84</v>
      </c>
      <c r="C33" s="80"/>
      <c r="D33" s="26">
        <v>0</v>
      </c>
      <c r="E33" s="26"/>
      <c r="F33" s="26">
        <v>0</v>
      </c>
      <c r="G33" s="26"/>
      <c r="H33" s="26">
        <v>0</v>
      </c>
      <c r="I33" s="26"/>
      <c r="J33" s="26">
        <v>0</v>
      </c>
      <c r="K33" s="26"/>
      <c r="L33" s="26">
        <v>0</v>
      </c>
      <c r="M33" s="79"/>
    </row>
    <row r="34" spans="3:13" ht="15.75">
      <c r="C34" s="80"/>
      <c r="D34" s="26"/>
      <c r="E34" s="26"/>
      <c r="F34" s="26"/>
      <c r="G34" s="26"/>
      <c r="H34" s="26"/>
      <c r="I34" s="26"/>
      <c r="J34" s="26"/>
      <c r="K34" s="26"/>
      <c r="L34" s="26"/>
      <c r="M34" s="79"/>
    </row>
    <row r="35" spans="2:13" ht="15.75">
      <c r="B35" s="1" t="s">
        <v>85</v>
      </c>
      <c r="C35" s="80"/>
      <c r="D35" s="26"/>
      <c r="E35" s="26"/>
      <c r="F35" s="26"/>
      <c r="G35" s="26"/>
      <c r="H35" s="26"/>
      <c r="I35" s="26"/>
      <c r="J35" s="26"/>
      <c r="K35" s="26"/>
      <c r="L35" s="26"/>
      <c r="M35" s="79"/>
    </row>
    <row r="36" spans="2:13" ht="15.75">
      <c r="B36" s="1" t="s">
        <v>86</v>
      </c>
      <c r="C36" s="80"/>
      <c r="D36" s="26">
        <v>0</v>
      </c>
      <c r="E36" s="26"/>
      <c r="F36" s="26">
        <v>0</v>
      </c>
      <c r="G36" s="26"/>
      <c r="H36" s="26">
        <v>0</v>
      </c>
      <c r="I36" s="26"/>
      <c r="J36" s="26">
        <v>0</v>
      </c>
      <c r="K36" s="26"/>
      <c r="L36" s="26">
        <v>0</v>
      </c>
      <c r="M36" s="79"/>
    </row>
    <row r="37" spans="3:13" ht="15.75">
      <c r="C37" s="80"/>
      <c r="D37" s="26"/>
      <c r="E37" s="26"/>
      <c r="F37" s="26"/>
      <c r="G37" s="26"/>
      <c r="H37" s="26"/>
      <c r="I37" s="26"/>
      <c r="J37" s="26"/>
      <c r="K37" s="26"/>
      <c r="L37" s="26"/>
      <c r="M37" s="79"/>
    </row>
    <row r="38" spans="2:13" ht="15.75">
      <c r="B38" s="1" t="s">
        <v>112</v>
      </c>
      <c r="C38" s="80"/>
      <c r="D38" s="26" t="s">
        <v>87</v>
      </c>
      <c r="E38" s="26"/>
      <c r="F38" s="26"/>
      <c r="G38" s="26"/>
      <c r="H38" s="26"/>
      <c r="I38" s="26"/>
      <c r="J38" s="26"/>
      <c r="K38" s="26"/>
      <c r="L38" s="26"/>
      <c r="M38" s="79"/>
    </row>
    <row r="39" spans="2:13" ht="15.75">
      <c r="B39" s="1" t="s">
        <v>113</v>
      </c>
      <c r="C39" s="80"/>
      <c r="D39" s="26"/>
      <c r="E39" s="26"/>
      <c r="F39" s="26">
        <v>0</v>
      </c>
      <c r="G39" s="26"/>
      <c r="H39" s="26">
        <v>0</v>
      </c>
      <c r="I39" s="26"/>
      <c r="J39" s="26">
        <v>0</v>
      </c>
      <c r="K39" s="26"/>
      <c r="L39" s="26">
        <v>0</v>
      </c>
      <c r="M39" s="79"/>
    </row>
    <row r="40" spans="2:13" ht="15.75">
      <c r="B40" s="80"/>
      <c r="C40" s="80"/>
      <c r="D40" s="102"/>
      <c r="E40" s="26"/>
      <c r="F40" s="102"/>
      <c r="G40" s="26"/>
      <c r="H40" s="102"/>
      <c r="I40" s="26"/>
      <c r="J40" s="102"/>
      <c r="K40" s="26"/>
      <c r="L40" s="102"/>
      <c r="M40" s="79"/>
    </row>
    <row r="41" spans="2:13" ht="12" customHeight="1">
      <c r="B41" s="87"/>
      <c r="C41" s="87"/>
      <c r="D41" s="103"/>
      <c r="E41" s="103"/>
      <c r="F41" s="103"/>
      <c r="G41" s="103"/>
      <c r="H41" s="103"/>
      <c r="I41" s="103"/>
      <c r="J41" s="103"/>
      <c r="K41" s="103"/>
      <c r="L41" s="103"/>
      <c r="M41" s="79"/>
    </row>
    <row r="42" spans="2:13" ht="15.75">
      <c r="B42" s="104" t="s">
        <v>114</v>
      </c>
      <c r="C42" s="87"/>
      <c r="D42" s="103">
        <v>1580107</v>
      </c>
      <c r="E42" s="103"/>
      <c r="F42" s="103">
        <v>539664</v>
      </c>
      <c r="G42" s="103"/>
      <c r="H42" s="103">
        <v>1195426</v>
      </c>
      <c r="I42" s="103"/>
      <c r="J42" s="103">
        <v>1253213</v>
      </c>
      <c r="K42" s="103"/>
      <c r="L42" s="103">
        <v>4568410</v>
      </c>
      <c r="M42" s="79"/>
    </row>
    <row r="43" spans="2:13" ht="12" customHeight="1" thickBot="1">
      <c r="B43" s="80"/>
      <c r="C43" s="80"/>
      <c r="D43" s="105"/>
      <c r="E43" s="80"/>
      <c r="F43" s="105"/>
      <c r="G43" s="80"/>
      <c r="H43" s="105"/>
      <c r="I43" s="80"/>
      <c r="J43" s="105"/>
      <c r="K43" s="80"/>
      <c r="L43" s="105"/>
      <c r="M43" s="78"/>
    </row>
    <row r="44" spans="2:10" ht="15">
      <c r="B44" s="80"/>
      <c r="C44" s="80"/>
      <c r="D44" s="26"/>
      <c r="E44" s="26"/>
      <c r="F44" s="26"/>
      <c r="H44" s="26"/>
      <c r="J44" s="26"/>
    </row>
    <row r="45" spans="2:10" ht="15">
      <c r="B45" s="80"/>
      <c r="C45" s="80"/>
      <c r="D45" s="26"/>
      <c r="E45" s="26"/>
      <c r="F45" s="26"/>
      <c r="H45" s="26"/>
      <c r="J45" s="26"/>
    </row>
    <row r="46" spans="2:12" ht="14.25" customHeight="1">
      <c r="B46" s="80"/>
      <c r="C46" s="80"/>
      <c r="D46" s="26"/>
      <c r="E46" s="26"/>
      <c r="F46" s="26"/>
      <c r="H46" s="26"/>
      <c r="J46" s="26"/>
      <c r="L46" s="26"/>
    </row>
    <row r="47" spans="2:13" ht="15.75">
      <c r="B47" s="87" t="s">
        <v>75</v>
      </c>
      <c r="C47" s="80"/>
      <c r="D47" s="26">
        <v>1434951</v>
      </c>
      <c r="E47" s="26"/>
      <c r="F47" s="26">
        <v>108779</v>
      </c>
      <c r="G47" s="26"/>
      <c r="H47" s="26">
        <v>1584201</v>
      </c>
      <c r="I47" s="26"/>
      <c r="J47" s="26">
        <v>779594</v>
      </c>
      <c r="K47" s="26"/>
      <c r="L47" s="26">
        <v>3907525</v>
      </c>
      <c r="M47" s="79"/>
    </row>
    <row r="48" spans="2:13" ht="9.75" customHeight="1">
      <c r="B48" s="88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1"/>
    </row>
    <row r="49" spans="2:13" ht="15.75">
      <c r="B49" s="92" t="s">
        <v>76</v>
      </c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5"/>
    </row>
    <row r="50" spans="2:13" ht="15.75">
      <c r="B50" s="92" t="s">
        <v>77</v>
      </c>
      <c r="C50" s="93"/>
      <c r="D50" s="94">
        <v>0</v>
      </c>
      <c r="E50" s="94"/>
      <c r="F50" s="94">
        <v>0</v>
      </c>
      <c r="G50" s="94"/>
      <c r="H50" s="96">
        <v>1036</v>
      </c>
      <c r="I50" s="94"/>
      <c r="J50" s="96">
        <v>0</v>
      </c>
      <c r="K50" s="94"/>
      <c r="L50" s="96">
        <v>1036</v>
      </c>
      <c r="M50" s="95"/>
    </row>
    <row r="51" spans="2:13" ht="9.75" customHeight="1">
      <c r="B51" s="97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100"/>
    </row>
    <row r="52" spans="2:13" ht="9.75" customHeight="1">
      <c r="B52" s="93"/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101"/>
    </row>
    <row r="53" spans="2:13" ht="15.75">
      <c r="B53" s="80" t="s">
        <v>78</v>
      </c>
      <c r="C53" s="80"/>
      <c r="D53" s="26"/>
      <c r="E53" s="26"/>
      <c r="F53" s="26"/>
      <c r="G53" s="26"/>
      <c r="H53" s="26"/>
      <c r="I53" s="26"/>
      <c r="J53" s="26"/>
      <c r="K53" s="26"/>
      <c r="L53" s="26"/>
      <c r="M53" s="79"/>
    </row>
    <row r="54" spans="2:13" ht="15.75">
      <c r="B54" s="80" t="s">
        <v>79</v>
      </c>
      <c r="C54" s="80"/>
      <c r="D54" s="26">
        <v>0</v>
      </c>
      <c r="E54" s="26"/>
      <c r="F54" s="26">
        <v>0</v>
      </c>
      <c r="G54" s="26"/>
      <c r="H54" s="26">
        <v>1036</v>
      </c>
      <c r="I54" s="26"/>
      <c r="J54" s="26">
        <v>0</v>
      </c>
      <c r="K54" s="26"/>
      <c r="L54" s="26">
        <v>1036</v>
      </c>
      <c r="M54" s="79"/>
    </row>
    <row r="55" spans="2:13" ht="7.5" customHeight="1">
      <c r="B55" s="80"/>
      <c r="C55" s="80"/>
      <c r="D55" s="26"/>
      <c r="E55" s="26"/>
      <c r="F55" s="26"/>
      <c r="G55" s="26"/>
      <c r="H55" s="26"/>
      <c r="I55" s="26"/>
      <c r="J55" s="26"/>
      <c r="K55" s="26"/>
      <c r="L55" s="26"/>
      <c r="M55" s="79"/>
    </row>
    <row r="56" spans="2:13" ht="15.75">
      <c r="B56" s="80" t="s">
        <v>80</v>
      </c>
      <c r="C56" s="80"/>
      <c r="D56" s="26">
        <v>0</v>
      </c>
      <c r="E56" s="26"/>
      <c r="F56" s="26">
        <v>0</v>
      </c>
      <c r="G56" s="26"/>
      <c r="H56" s="26">
        <v>0</v>
      </c>
      <c r="I56" s="26"/>
      <c r="J56" s="26">
        <v>130135</v>
      </c>
      <c r="K56" s="26"/>
      <c r="L56" s="26">
        <v>130135</v>
      </c>
      <c r="M56" s="79"/>
    </row>
    <row r="57" spans="2:13" ht="7.5" customHeight="1">
      <c r="B57" s="80"/>
      <c r="C57" s="80"/>
      <c r="D57" s="26"/>
      <c r="E57" s="26"/>
      <c r="F57" s="26"/>
      <c r="G57" s="26"/>
      <c r="H57" s="26"/>
      <c r="I57" s="26"/>
      <c r="J57" s="26"/>
      <c r="K57" s="26"/>
      <c r="L57" s="26"/>
      <c r="M57" s="79"/>
    </row>
    <row r="58" spans="2:13" ht="15.75">
      <c r="B58" s="80" t="s">
        <v>81</v>
      </c>
      <c r="C58" s="80"/>
      <c r="D58" s="26">
        <v>0</v>
      </c>
      <c r="E58" s="26"/>
      <c r="F58" s="26">
        <v>0</v>
      </c>
      <c r="G58" s="26"/>
      <c r="H58" s="26">
        <v>32436</v>
      </c>
      <c r="I58" s="26"/>
      <c r="J58" s="26">
        <v>-32436</v>
      </c>
      <c r="K58" s="26"/>
      <c r="L58" s="26">
        <v>0</v>
      </c>
      <c r="M58" s="79"/>
    </row>
    <row r="59" spans="2:13" ht="7.5" customHeight="1">
      <c r="B59" s="80"/>
      <c r="C59" s="80"/>
      <c r="D59" s="26"/>
      <c r="E59" s="26"/>
      <c r="F59" s="26"/>
      <c r="G59" s="26"/>
      <c r="H59" s="26"/>
      <c r="I59" s="26"/>
      <c r="J59" s="26"/>
      <c r="K59" s="26"/>
      <c r="L59" s="26"/>
      <c r="M59" s="79"/>
    </row>
    <row r="60" spans="2:13" ht="15.75">
      <c r="B60" s="80" t="s">
        <v>82</v>
      </c>
      <c r="C60" s="80"/>
      <c r="D60" s="26">
        <v>0</v>
      </c>
      <c r="E60" s="26"/>
      <c r="F60" s="26">
        <v>0</v>
      </c>
      <c r="G60" s="26"/>
      <c r="H60" s="26">
        <v>0</v>
      </c>
      <c r="I60" s="26"/>
      <c r="J60" s="26">
        <v>0</v>
      </c>
      <c r="K60" s="26"/>
      <c r="L60" s="26">
        <v>0</v>
      </c>
      <c r="M60" s="79"/>
    </row>
    <row r="61" spans="2:13" ht="7.5" customHeight="1">
      <c r="B61" s="80"/>
      <c r="C61" s="80"/>
      <c r="D61" s="26"/>
      <c r="E61" s="26"/>
      <c r="F61" s="26"/>
      <c r="G61" s="26"/>
      <c r="H61" s="26"/>
      <c r="I61" s="26"/>
      <c r="J61" s="26"/>
      <c r="K61" s="26"/>
      <c r="L61" s="26"/>
      <c r="M61" s="79"/>
    </row>
    <row r="62" spans="2:13" ht="15.75">
      <c r="B62" s="1" t="s">
        <v>83</v>
      </c>
      <c r="C62" s="80"/>
      <c r="D62" s="26"/>
      <c r="E62" s="26"/>
      <c r="F62" s="26"/>
      <c r="G62" s="26"/>
      <c r="H62" s="26"/>
      <c r="I62" s="26"/>
      <c r="J62" s="26"/>
      <c r="K62" s="26"/>
      <c r="L62" s="26"/>
      <c r="M62" s="79"/>
    </row>
    <row r="63" spans="2:13" ht="15.75">
      <c r="B63" s="1" t="s">
        <v>84</v>
      </c>
      <c r="C63" s="80"/>
      <c r="D63" s="26">
        <v>1569</v>
      </c>
      <c r="E63" s="26"/>
      <c r="F63" s="26">
        <v>4226</v>
      </c>
      <c r="G63" s="26"/>
      <c r="H63" s="26">
        <v>0</v>
      </c>
      <c r="I63" s="26"/>
      <c r="J63" s="26">
        <v>0</v>
      </c>
      <c r="K63" s="26"/>
      <c r="L63" s="26">
        <v>5795</v>
      </c>
      <c r="M63" s="79"/>
    </row>
    <row r="64" spans="3:13" ht="15.75">
      <c r="C64" s="80"/>
      <c r="D64" s="26"/>
      <c r="E64" s="26"/>
      <c r="F64" s="26"/>
      <c r="G64" s="26"/>
      <c r="H64" s="26"/>
      <c r="I64" s="26"/>
      <c r="J64" s="26"/>
      <c r="K64" s="26"/>
      <c r="L64" s="26"/>
      <c r="M64" s="79"/>
    </row>
    <row r="65" spans="2:13" ht="15.75">
      <c r="B65" s="1" t="s">
        <v>85</v>
      </c>
      <c r="C65" s="80"/>
      <c r="D65" s="26"/>
      <c r="E65" s="26"/>
      <c r="F65" s="26"/>
      <c r="G65" s="26"/>
      <c r="H65" s="26"/>
      <c r="I65" s="26"/>
      <c r="J65" s="26"/>
      <c r="K65" s="26"/>
      <c r="L65" s="26"/>
      <c r="M65" s="79"/>
    </row>
    <row r="66" spans="2:13" ht="15.75">
      <c r="B66" s="1" t="s">
        <v>86</v>
      </c>
      <c r="C66" s="80"/>
      <c r="D66" s="26">
        <v>143475</v>
      </c>
      <c r="E66" s="26"/>
      <c r="F66" s="26">
        <v>430425</v>
      </c>
      <c r="G66" s="26"/>
      <c r="H66" s="26">
        <v>0</v>
      </c>
      <c r="I66" s="26"/>
      <c r="J66" s="26">
        <v>0</v>
      </c>
      <c r="K66" s="26"/>
      <c r="L66" s="26">
        <v>573900</v>
      </c>
      <c r="M66" s="79"/>
    </row>
    <row r="67" spans="3:13" ht="15.75">
      <c r="C67" s="80"/>
      <c r="D67" s="26"/>
      <c r="E67" s="26"/>
      <c r="F67" s="26"/>
      <c r="G67" s="26"/>
      <c r="H67" s="26"/>
      <c r="I67" s="26"/>
      <c r="J67" s="26"/>
      <c r="K67" s="26"/>
      <c r="L67" s="26"/>
      <c r="M67" s="79"/>
    </row>
    <row r="68" spans="2:13" ht="15.75">
      <c r="B68" s="1" t="s">
        <v>112</v>
      </c>
      <c r="C68" s="80"/>
      <c r="D68" s="26" t="s">
        <v>87</v>
      </c>
      <c r="E68" s="26"/>
      <c r="F68" s="26"/>
      <c r="G68" s="26"/>
      <c r="H68" s="26"/>
      <c r="I68" s="26"/>
      <c r="J68" s="26"/>
      <c r="K68" s="26"/>
      <c r="L68" s="26"/>
      <c r="M68" s="79"/>
    </row>
    <row r="69" spans="2:13" ht="15.75">
      <c r="B69" s="1" t="s">
        <v>113</v>
      </c>
      <c r="C69" s="80"/>
      <c r="D69" s="26"/>
      <c r="E69" s="26"/>
      <c r="F69" s="26">
        <v>-4054</v>
      </c>
      <c r="G69" s="26"/>
      <c r="H69" s="26">
        <v>0</v>
      </c>
      <c r="I69" s="26"/>
      <c r="J69" s="26">
        <v>0</v>
      </c>
      <c r="K69" s="26"/>
      <c r="L69" s="26">
        <v>-4054</v>
      </c>
      <c r="M69" s="79"/>
    </row>
    <row r="70" spans="2:13" ht="15.75">
      <c r="B70" s="80"/>
      <c r="C70" s="80"/>
      <c r="D70" s="102"/>
      <c r="E70" s="26"/>
      <c r="F70" s="102"/>
      <c r="G70" s="26"/>
      <c r="H70" s="102"/>
      <c r="I70" s="26"/>
      <c r="J70" s="102"/>
      <c r="K70" s="26"/>
      <c r="L70" s="102"/>
      <c r="M70" s="79"/>
    </row>
    <row r="71" spans="2:13" ht="12" customHeight="1">
      <c r="B71" s="87"/>
      <c r="C71" s="87"/>
      <c r="D71" s="103"/>
      <c r="E71" s="103"/>
      <c r="F71" s="103"/>
      <c r="G71" s="103"/>
      <c r="H71" s="103"/>
      <c r="I71" s="103"/>
      <c r="J71" s="103"/>
      <c r="K71" s="103"/>
      <c r="L71" s="103"/>
      <c r="M71" s="79"/>
    </row>
    <row r="72" spans="2:13" ht="15.75">
      <c r="B72" s="104" t="s">
        <v>88</v>
      </c>
      <c r="C72" s="87"/>
      <c r="D72" s="103">
        <v>1579995</v>
      </c>
      <c r="E72" s="103"/>
      <c r="F72" s="103">
        <v>539376</v>
      </c>
      <c r="G72" s="103"/>
      <c r="H72" s="103">
        <v>1617673</v>
      </c>
      <c r="I72" s="103"/>
      <c r="J72" s="103">
        <v>877293</v>
      </c>
      <c r="K72" s="103"/>
      <c r="L72" s="103">
        <v>4614337</v>
      </c>
      <c r="M72" s="79"/>
    </row>
    <row r="73" spans="2:13" ht="12" customHeight="1" thickBot="1">
      <c r="B73" s="80"/>
      <c r="C73" s="80"/>
      <c r="D73" s="105"/>
      <c r="E73" s="80"/>
      <c r="F73" s="105"/>
      <c r="G73" s="80"/>
      <c r="H73" s="105"/>
      <c r="I73" s="80"/>
      <c r="J73" s="105"/>
      <c r="K73" s="80"/>
      <c r="L73" s="105"/>
      <c r="M73" s="78"/>
    </row>
    <row r="76" ht="15">
      <c r="L76" s="115"/>
    </row>
    <row r="77" ht="15">
      <c r="L77" s="26"/>
    </row>
  </sheetData>
  <printOptions/>
  <pageMargins left="0.75" right="0.75" top="0.5" bottom="0.5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1:K74"/>
  <sheetViews>
    <sheetView showGridLines="0" view="pageBreakPreview" zoomScale="60" zoomScaleNormal="75" workbookViewId="0" topLeftCell="A98">
      <selection activeCell="A19" sqref="A19"/>
    </sheetView>
  </sheetViews>
  <sheetFormatPr defaultColWidth="6.7109375" defaultRowHeight="12.75"/>
  <cols>
    <col min="1" max="1" width="1.57421875" style="0" customWidth="1"/>
    <col min="2" max="2" width="52.421875" style="1" customWidth="1"/>
    <col min="3" max="3" width="4.00390625" style="2" customWidth="1"/>
    <col min="4" max="4" width="16.7109375" style="2" customWidth="1"/>
    <col min="5" max="5" width="1.7109375" style="1" customWidth="1"/>
    <col min="6" max="6" width="19.28125" style="1" customWidth="1"/>
    <col min="7" max="7" width="2.57421875" style="1" customWidth="1"/>
    <col min="8" max="8" width="3.7109375" style="0" customWidth="1"/>
    <col min="9" max="9" width="12.8515625" style="0" customWidth="1"/>
    <col min="10" max="10" width="9.28125" style="0" customWidth="1"/>
    <col min="11" max="11" width="10.8515625" style="0" customWidth="1"/>
    <col min="12" max="16384" width="3.7109375" style="0" customWidth="1"/>
  </cols>
  <sheetData>
    <row r="1" spans="5:7" ht="15.75" customHeight="1" hidden="1">
      <c r="E1" s="5" t="s">
        <v>124</v>
      </c>
      <c r="F1" s="5"/>
      <c r="G1" s="5"/>
    </row>
    <row r="2" spans="2:8" ht="15.75" customHeight="1">
      <c r="B2" s="7"/>
      <c r="C2" s="7"/>
      <c r="D2" s="7"/>
      <c r="E2" s="5"/>
      <c r="F2" s="5"/>
      <c r="G2" s="5"/>
      <c r="H2" s="5"/>
    </row>
    <row r="3" spans="2:4" ht="5.25" customHeight="1">
      <c r="B3" s="9"/>
      <c r="C3" s="9"/>
      <c r="D3" s="9"/>
    </row>
    <row r="4" spans="2:7" ht="18">
      <c r="B4" s="106" t="s">
        <v>0</v>
      </c>
      <c r="C4" s="106"/>
      <c r="D4" s="106"/>
      <c r="E4" s="106"/>
      <c r="F4" s="106"/>
      <c r="G4" s="106"/>
    </row>
    <row r="5" spans="2:7" ht="6" customHeight="1">
      <c r="B5" s="7"/>
      <c r="C5" s="7"/>
      <c r="D5" s="7"/>
      <c r="E5" s="7"/>
      <c r="F5" s="7"/>
      <c r="G5" s="7"/>
    </row>
    <row r="6" spans="2:7" ht="18">
      <c r="B6" s="106" t="s">
        <v>89</v>
      </c>
      <c r="C6" s="106"/>
      <c r="D6" s="106"/>
      <c r="E6" s="106"/>
      <c r="F6" s="106"/>
      <c r="G6" s="106"/>
    </row>
    <row r="7" spans="2:7" ht="18">
      <c r="B7" s="106" t="s">
        <v>125</v>
      </c>
      <c r="C7" s="106"/>
      <c r="D7" s="106"/>
      <c r="E7" s="106"/>
      <c r="F7" s="106"/>
      <c r="G7" s="106"/>
    </row>
    <row r="8" spans="2:7" ht="18">
      <c r="B8" s="7"/>
      <c r="C8" s="7"/>
      <c r="D8" s="7"/>
      <c r="E8" s="7"/>
      <c r="F8" s="7"/>
      <c r="G8" s="7"/>
    </row>
    <row r="9" spans="2:7" ht="18">
      <c r="B9" s="87"/>
      <c r="C9" s="7"/>
      <c r="D9" s="122" t="s">
        <v>1</v>
      </c>
      <c r="E9" s="106"/>
      <c r="F9" s="106"/>
      <c r="G9" s="123"/>
    </row>
    <row r="10" spans="2:7" ht="9.75" customHeight="1">
      <c r="B10" s="87"/>
      <c r="C10" s="7"/>
      <c r="D10" s="124"/>
      <c r="E10" s="7"/>
      <c r="F10" s="7"/>
      <c r="G10" s="7"/>
    </row>
    <row r="11" spans="2:6" ht="15.75">
      <c r="B11" s="87"/>
      <c r="C11" s="78"/>
      <c r="D11" s="107" t="s">
        <v>2</v>
      </c>
      <c r="F11" s="107" t="s">
        <v>46</v>
      </c>
    </row>
    <row r="12" spans="2:6" ht="15.75">
      <c r="B12" s="78"/>
      <c r="C12" s="78"/>
      <c r="D12" s="107" t="s">
        <v>4</v>
      </c>
      <c r="F12" s="107" t="s">
        <v>4</v>
      </c>
    </row>
    <row r="13" spans="2:6" ht="15.75">
      <c r="B13" s="78"/>
      <c r="C13" s="78"/>
      <c r="D13" s="107" t="s">
        <v>105</v>
      </c>
      <c r="F13" s="107" t="s">
        <v>6</v>
      </c>
    </row>
    <row r="14" spans="2:6" ht="15.75">
      <c r="B14" s="78"/>
      <c r="C14" s="78"/>
      <c r="D14" s="107" t="s">
        <v>7</v>
      </c>
      <c r="F14" s="107" t="s">
        <v>7</v>
      </c>
    </row>
    <row r="15" spans="2:4" ht="15.75">
      <c r="B15" s="35" t="s">
        <v>90</v>
      </c>
      <c r="C15"/>
      <c r="D15" s="1"/>
    </row>
    <row r="16" spans="2:6" ht="15">
      <c r="B16" s="1" t="s">
        <v>115</v>
      </c>
      <c r="D16" s="25">
        <v>197210</v>
      </c>
      <c r="F16" s="25">
        <v>180875</v>
      </c>
    </row>
    <row r="17" spans="2:6" ht="15">
      <c r="B17" s="1" t="s">
        <v>91</v>
      </c>
      <c r="D17" s="25"/>
      <c r="F17" s="25"/>
    </row>
    <row r="18" spans="2:6" ht="15">
      <c r="B18" s="108" t="s">
        <v>92</v>
      </c>
      <c r="C18" s="109"/>
      <c r="D18" s="25">
        <v>192373.0369681</v>
      </c>
      <c r="F18" s="25">
        <v>97884</v>
      </c>
    </row>
    <row r="19" spans="2:6" ht="15">
      <c r="B19" s="108" t="s">
        <v>93</v>
      </c>
      <c r="C19" s="109"/>
      <c r="D19" s="25">
        <v>-44006</v>
      </c>
      <c r="F19" s="25">
        <v>-41876</v>
      </c>
    </row>
    <row r="20" spans="2:6" ht="15">
      <c r="B20" s="110" t="s">
        <v>116</v>
      </c>
      <c r="C20" s="109"/>
      <c r="D20" s="25">
        <v>0</v>
      </c>
      <c r="F20" s="25">
        <v>-16</v>
      </c>
    </row>
    <row r="21" spans="2:6" ht="15">
      <c r="B21" s="108" t="s">
        <v>94</v>
      </c>
      <c r="C21" s="109"/>
      <c r="D21" s="25">
        <v>-41473</v>
      </c>
      <c r="F21" s="25">
        <v>-55981</v>
      </c>
    </row>
    <row r="22" spans="2:6" ht="15">
      <c r="B22" s="110" t="s">
        <v>95</v>
      </c>
      <c r="C22" s="109"/>
      <c r="D22" s="116">
        <v>-513348</v>
      </c>
      <c r="F22" s="116">
        <v>4693637</v>
      </c>
    </row>
    <row r="23" spans="2:6" ht="6.75" customHeight="1">
      <c r="B23" s="110"/>
      <c r="C23" s="109"/>
      <c r="D23" s="25"/>
      <c r="F23" s="25"/>
    </row>
    <row r="24" spans="2:10" ht="15">
      <c r="B24" s="110" t="s">
        <v>96</v>
      </c>
      <c r="C24" s="109"/>
      <c r="D24" s="117">
        <v>-209243.9630319</v>
      </c>
      <c r="F24" s="117">
        <v>4874523</v>
      </c>
      <c r="J24" s="125"/>
    </row>
    <row r="25" spans="2:11" ht="15">
      <c r="B25" s="110"/>
      <c r="C25" s="109"/>
      <c r="D25" s="25"/>
      <c r="F25" s="25"/>
      <c r="K25" s="125"/>
    </row>
    <row r="26" spans="2:6" ht="15.75">
      <c r="B26" s="28" t="s">
        <v>97</v>
      </c>
      <c r="C26" s="109"/>
      <c r="D26" s="25"/>
      <c r="F26" s="25"/>
    </row>
    <row r="27" spans="2:6" ht="15">
      <c r="B27" s="109" t="s">
        <v>117</v>
      </c>
      <c r="D27" s="25">
        <v>-839190</v>
      </c>
      <c r="F27" s="25">
        <v>-124462</v>
      </c>
    </row>
    <row r="28" spans="2:6" ht="15">
      <c r="B28" s="109" t="s">
        <v>118</v>
      </c>
      <c r="D28" s="25"/>
      <c r="F28" s="25"/>
    </row>
    <row r="29" spans="2:6" ht="15">
      <c r="B29" s="109" t="s">
        <v>119</v>
      </c>
      <c r="D29" s="25">
        <v>28277</v>
      </c>
      <c r="F29" s="25">
        <v>42776</v>
      </c>
    </row>
    <row r="30" spans="2:6" ht="15">
      <c r="B30" s="109" t="s">
        <v>98</v>
      </c>
      <c r="D30" s="25">
        <v>-8870.931851533991</v>
      </c>
      <c r="F30" s="25">
        <v>-12237</v>
      </c>
    </row>
    <row r="31" spans="2:6" ht="9" customHeight="1">
      <c r="B31" s="109"/>
      <c r="D31" s="25"/>
      <c r="F31" s="25"/>
    </row>
    <row r="32" spans="2:6" ht="15">
      <c r="B32" s="110" t="s">
        <v>99</v>
      </c>
      <c r="C32" s="109"/>
      <c r="D32" s="117">
        <v>-819783.9318515339</v>
      </c>
      <c r="F32" s="117">
        <v>-93923</v>
      </c>
    </row>
    <row r="33" spans="2:6" ht="15">
      <c r="B33" s="110"/>
      <c r="C33" s="109"/>
      <c r="D33" s="25"/>
      <c r="F33" s="25"/>
    </row>
    <row r="34" spans="2:6" ht="15.75">
      <c r="B34" s="28" t="s">
        <v>100</v>
      </c>
      <c r="C34" s="109"/>
      <c r="D34" s="25"/>
      <c r="F34" s="25"/>
    </row>
    <row r="35" spans="2:6" ht="15">
      <c r="B35" s="109" t="s">
        <v>120</v>
      </c>
      <c r="C35" s="109"/>
      <c r="D35" s="25">
        <v>0</v>
      </c>
      <c r="F35" s="25">
        <v>575641</v>
      </c>
    </row>
    <row r="36" spans="2:6" ht="6" customHeight="1">
      <c r="B36" s="110"/>
      <c r="C36" s="109"/>
      <c r="D36" s="25"/>
      <c r="F36" s="25"/>
    </row>
    <row r="37" spans="2:6" ht="15">
      <c r="B37" s="110" t="s">
        <v>101</v>
      </c>
      <c r="C37" s="109"/>
      <c r="D37" s="117">
        <v>0</v>
      </c>
      <c r="F37" s="117">
        <v>575641</v>
      </c>
    </row>
    <row r="38" spans="2:6" ht="15">
      <c r="B38" s="110"/>
      <c r="C38" s="109"/>
      <c r="D38" s="25"/>
      <c r="F38" s="25"/>
    </row>
    <row r="39" spans="2:6" ht="15.75">
      <c r="B39" s="28" t="s">
        <v>102</v>
      </c>
      <c r="C39" s="111"/>
      <c r="D39" s="118">
        <v>-1029027.8948834339</v>
      </c>
      <c r="F39" s="118">
        <v>5356241</v>
      </c>
    </row>
    <row r="40" spans="2:6" ht="15.75">
      <c r="B40" s="28" t="s">
        <v>103</v>
      </c>
      <c r="C40" s="111"/>
      <c r="D40" s="118">
        <v>1397.2820177660647</v>
      </c>
      <c r="F40" s="118">
        <v>12107</v>
      </c>
    </row>
    <row r="41" spans="2:6" ht="15.75">
      <c r="B41" s="28" t="s">
        <v>121</v>
      </c>
      <c r="C41" s="111"/>
      <c r="D41" s="118"/>
      <c r="F41" s="118"/>
    </row>
    <row r="42" spans="2:6" ht="15.75">
      <c r="B42" s="28" t="s">
        <v>122</v>
      </c>
      <c r="C42" s="111"/>
      <c r="D42" s="118">
        <v>13935646</v>
      </c>
      <c r="F42" s="118">
        <v>7699427</v>
      </c>
    </row>
    <row r="43" spans="2:6" ht="16.5" thickBot="1">
      <c r="B43" s="28" t="s">
        <v>123</v>
      </c>
      <c r="C43" s="111"/>
      <c r="D43" s="119">
        <v>12908015.387134332</v>
      </c>
      <c r="F43" s="119">
        <v>13067775</v>
      </c>
    </row>
    <row r="44" spans="5:7" ht="15">
      <c r="E44" s="25"/>
      <c r="F44" s="25"/>
      <c r="G44" s="25"/>
    </row>
    <row r="45" ht="15">
      <c r="B45" s="126"/>
    </row>
    <row r="46" spans="2:4" ht="15">
      <c r="B46" s="126"/>
      <c r="D46" s="116"/>
    </row>
    <row r="47" ht="15">
      <c r="D47" s="116"/>
    </row>
    <row r="48" ht="15">
      <c r="D48" s="116"/>
    </row>
    <row r="49" ht="15">
      <c r="D49" s="116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2.75">
      <c r="B74"/>
      <c r="C74"/>
      <c r="D74"/>
      <c r="E74"/>
      <c r="F74"/>
      <c r="G74"/>
    </row>
  </sheetData>
  <printOptions/>
  <pageMargins left="0.75" right="0.75" top="0.5" bottom="0.5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B09089</dc:creator>
  <cp:keywords/>
  <dc:description/>
  <cp:lastModifiedBy>b14251</cp:lastModifiedBy>
  <cp:lastPrinted>2004-11-09T09:24:57Z</cp:lastPrinted>
  <dcterms:created xsi:type="dcterms:W3CDTF">2003-11-05T01:26:45Z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