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PL" sheetId="1" r:id="rId1"/>
    <sheet name="BS" sheetId="2" r:id="rId2"/>
  </sheets>
  <definedNames>
    <definedName name="_xlnm.Print_Area" localSheetId="1">'BS'!$A$1:$G$63</definedName>
    <definedName name="_xlnm.Print_Area" localSheetId="0">'PL'!$A$1:$K$48</definedName>
  </definedNames>
  <calcPr fullCalcOnLoad="1"/>
</workbook>
</file>

<file path=xl/sharedStrings.xml><?xml version="1.0" encoding="utf-8"?>
<sst xmlns="http://schemas.openxmlformats.org/spreadsheetml/2006/main" count="89" uniqueCount="74">
  <si>
    <t>Hong Leong Bank Berhad</t>
  </si>
  <si>
    <t>Unaudited Balance Sheet As At 31/03/2000</t>
  </si>
  <si>
    <t>The Group</t>
  </si>
  <si>
    <t>Current</t>
  </si>
  <si>
    <t xml:space="preserve">Financial </t>
  </si>
  <si>
    <t>Quarter Ended</t>
  </si>
  <si>
    <t>Year Ended</t>
  </si>
  <si>
    <t>31/03/2000</t>
  </si>
  <si>
    <t xml:space="preserve"> 30/06/1999</t>
  </si>
  <si>
    <t>RM'000</t>
  </si>
  <si>
    <t>ASSETS</t>
  </si>
  <si>
    <t>Cash and short-term funds</t>
  </si>
  <si>
    <t>Deposits and placements</t>
  </si>
  <si>
    <t xml:space="preserve">  with financial institutions</t>
  </si>
  <si>
    <t>Dealing securities</t>
  </si>
  <si>
    <t>Investment securities</t>
  </si>
  <si>
    <t>Loans, advances and financing</t>
  </si>
  <si>
    <t>Other assets</t>
  </si>
  <si>
    <t xml:space="preserve">Statutory deposits with </t>
  </si>
  <si>
    <t xml:space="preserve">  Bank Negara Malaysia</t>
  </si>
  <si>
    <t>Investment in subsidiary</t>
  </si>
  <si>
    <t xml:space="preserve">  companies</t>
  </si>
  <si>
    <t>Fixed assets</t>
  </si>
  <si>
    <t>Goodwill on consolidation</t>
  </si>
  <si>
    <t>Total Assets</t>
  </si>
  <si>
    <t xml:space="preserve">LIABILITIES AND </t>
  </si>
  <si>
    <t>SHAREHOLDERS' FUNDS</t>
  </si>
  <si>
    <t>Deposits from customers</t>
  </si>
  <si>
    <t xml:space="preserve"> of banks and other </t>
  </si>
  <si>
    <t xml:space="preserve"> financial institutions</t>
  </si>
  <si>
    <t xml:space="preserve">Obligations on securities sold </t>
  </si>
  <si>
    <t xml:space="preserve"> under repurchase agreements</t>
  </si>
  <si>
    <t>Bills and acceptance payable</t>
  </si>
  <si>
    <t>Other liabilities</t>
  </si>
  <si>
    <t>Subordinated bonds</t>
  </si>
  <si>
    <t>Total Liabilities</t>
  </si>
  <si>
    <t>Share Capital</t>
  </si>
  <si>
    <t>Reserves</t>
  </si>
  <si>
    <t>Total Shareholders' Funds</t>
  </si>
  <si>
    <t xml:space="preserve">Total Liabilities and </t>
  </si>
  <si>
    <t>Shareholders' Funds</t>
  </si>
  <si>
    <t xml:space="preserve">COMMITMENTS AND </t>
  </si>
  <si>
    <t>CONTINGENCIES</t>
  </si>
  <si>
    <t>CAPITAL ADEQUACY</t>
  </si>
  <si>
    <t>Core capital ratio</t>
  </si>
  <si>
    <t>Risk-weighted capital ratio</t>
  </si>
  <si>
    <t>Net tangible asset per share (RM)</t>
  </si>
  <si>
    <t xml:space="preserve"> Hong Leong Bank Berhad</t>
  </si>
  <si>
    <t xml:space="preserve"> Unaudited Profit And Loss Account </t>
  </si>
  <si>
    <t xml:space="preserve"> For The Financial Quarter Ended 31/03/2000</t>
  </si>
  <si>
    <t>Corresponding</t>
  </si>
  <si>
    <t>Year-to-date</t>
  </si>
  <si>
    <t>31/03/1999</t>
  </si>
  <si>
    <t xml:space="preserve"> RM'000 </t>
  </si>
  <si>
    <t xml:space="preserve">Interest income </t>
  </si>
  <si>
    <t xml:space="preserve">Interest expense </t>
  </si>
  <si>
    <t xml:space="preserve">Net interest income </t>
  </si>
  <si>
    <t>SPI income</t>
  </si>
  <si>
    <t>Non-interest income</t>
  </si>
  <si>
    <t xml:space="preserve">  </t>
  </si>
  <si>
    <t>Operating income</t>
  </si>
  <si>
    <t>Staff cost and overheads</t>
  </si>
  <si>
    <t>Profit before provision</t>
  </si>
  <si>
    <t xml:space="preserve">   provision</t>
  </si>
  <si>
    <t xml:space="preserve">Provision for Commitments </t>
  </si>
  <si>
    <t xml:space="preserve">  and Contingencies</t>
  </si>
  <si>
    <t>Profit before taxation (and zakat)</t>
  </si>
  <si>
    <t>Taxation</t>
  </si>
  <si>
    <t>Zakat</t>
  </si>
  <si>
    <t>Profit after taxation</t>
  </si>
  <si>
    <t>Profit attributable to shareholders</t>
  </si>
  <si>
    <t>Earnings per share - basic (sen)</t>
  </si>
  <si>
    <t>Earnings per share - fully diluted (sen)</t>
  </si>
  <si>
    <r>
      <t>Loan</t>
    </r>
    <r>
      <rPr>
        <i/>
        <sz val="12"/>
        <rFont val="Arial"/>
        <family val="2"/>
      </rPr>
      <t>(and financing)</t>
    </r>
    <r>
      <rPr>
        <sz val="12"/>
        <rFont val="Arial"/>
        <family val="2"/>
      </rPr>
      <t xml:space="preserve"> loss and 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</si>
</sst>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%"/>
    <numFmt numFmtId="172" formatCode="#,##0.0_);[Red]\(#,##0.0\)"/>
    <numFmt numFmtId="173" formatCode="0.00_);\(0.00\)"/>
    <numFmt numFmtId="174" formatCode="#,##0.000_);[Red]\(#,##0.000\)"/>
    <numFmt numFmtId="175" formatCode="\$#,##0.00;\(\$#,##0.00\)"/>
    <numFmt numFmtId="176" formatCode="\$#,##0;\(\$#,##0\)"/>
    <numFmt numFmtId="177" formatCode="#,##0;\(#,##0\)"/>
    <numFmt numFmtId="178" formatCode="#,##0_)\ ;\(#,##0\)\ "/>
    <numFmt numFmtId="179" formatCode="#,##0.00_)\ ;\(#,##0.00\)\ "/>
    <numFmt numFmtId="180" formatCode="_(* #,##0.0_);_(* \(#,##0.0\);_(* &quot;-&quot;??_);_(@_)"/>
    <numFmt numFmtId="181" formatCode="#,##0.0_);\(#,##0.0\)"/>
    <numFmt numFmtId="182" formatCode="#,##0.0_)\ ;\(#,##0.0\)\ "/>
    <numFmt numFmtId="183" formatCode="d\-mmm\-yyyy"/>
    <numFmt numFmtId="184" formatCode="_(* #,##0.000_);_(* \(#,##0.000\);_(* &quot;-&quot;??_);_(@_)"/>
    <numFmt numFmtId="185" formatCode="_(* #,##0.0000_);_(* \(#,##0.0000\);_(* &quot;-&quot;??_);_(@_)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</numFmts>
  <fonts count="10">
    <font>
      <sz val="10"/>
      <name val="Arial"/>
      <family val="0"/>
    </font>
    <font>
      <sz val="10"/>
      <name val="Times New Roman"/>
      <family val="0"/>
    </font>
    <font>
      <sz val="10"/>
      <name val="MS Sans Serif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7.5"/>
      <color indexed="12"/>
      <name val="Arial"/>
      <family val="0"/>
    </font>
    <font>
      <b/>
      <u val="single"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" fillId="0" borderId="0">
      <alignment/>
      <protection/>
    </xf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1" fillId="0" borderId="0">
      <alignment/>
      <protection/>
    </xf>
    <xf numFmtId="0" fontId="3" fillId="0" borderId="0" applyProtection="0">
      <alignment/>
    </xf>
    <xf numFmtId="176" fontId="1" fillId="0" borderId="0">
      <alignment/>
      <protection/>
    </xf>
    <xf numFmtId="2" fontId="3" fillId="0" borderId="0" applyProtection="0">
      <alignment/>
    </xf>
    <xf numFmtId="0" fontId="4" fillId="0" borderId="0" applyProtection="0">
      <alignment/>
    </xf>
    <xf numFmtId="0" fontId="5" fillId="0" borderId="0" applyProtection="0">
      <alignment/>
    </xf>
    <xf numFmtId="0" fontId="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1" applyProtection="0">
      <alignment/>
    </xf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7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70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Continuous"/>
    </xf>
    <xf numFmtId="170" fontId="8" fillId="0" borderId="0" xfId="0" applyNumberFormat="1" applyFont="1" applyAlignment="1">
      <alignment horizontal="centerContinuous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170" fontId="8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Border="1" applyAlignment="1">
      <alignment horizontal="center"/>
    </xf>
    <xf numFmtId="170" fontId="5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170" fontId="3" fillId="0" borderId="0" xfId="15" applyNumberFormat="1" applyFont="1" applyBorder="1" applyAlignment="1">
      <alignment horizontal="center"/>
    </xf>
    <xf numFmtId="170" fontId="3" fillId="0" borderId="0" xfId="15" applyNumberFormat="1" applyFont="1" applyFill="1" applyAlignment="1">
      <alignment/>
    </xf>
    <xf numFmtId="170" fontId="3" fillId="0" borderId="0" xfId="15" applyNumberFormat="1" applyFont="1" applyAlignment="1">
      <alignment horizontal="right"/>
    </xf>
    <xf numFmtId="170" fontId="3" fillId="0" borderId="0" xfId="15" applyNumberFormat="1" applyFont="1" applyAlignment="1">
      <alignment/>
    </xf>
    <xf numFmtId="170" fontId="3" fillId="0" borderId="0" xfId="0" applyNumberFormat="1" applyFont="1" applyFill="1" applyAlignment="1">
      <alignment/>
    </xf>
    <xf numFmtId="170" fontId="3" fillId="0" borderId="0" xfId="15" applyNumberFormat="1" applyFont="1" applyAlignment="1">
      <alignment/>
    </xf>
    <xf numFmtId="0" fontId="5" fillId="0" borderId="0" xfId="0" applyFont="1" applyAlignment="1">
      <alignment horizontal="left"/>
    </xf>
    <xf numFmtId="170" fontId="5" fillId="0" borderId="0" xfId="15" applyNumberFormat="1" applyFont="1" applyBorder="1" applyAlignment="1">
      <alignment horizontal="center"/>
    </xf>
    <xf numFmtId="170" fontId="5" fillId="0" borderId="1" xfId="15" applyNumberFormat="1" applyFont="1" applyBorder="1" applyAlignment="1">
      <alignment/>
    </xf>
    <xf numFmtId="170" fontId="5" fillId="0" borderId="0" xfId="15" applyNumberFormat="1" applyFont="1" applyBorder="1" applyAlignment="1">
      <alignment horizontal="right"/>
    </xf>
    <xf numFmtId="0" fontId="7" fillId="0" borderId="0" xfId="0" applyFont="1" applyAlignment="1">
      <alignment/>
    </xf>
    <xf numFmtId="170" fontId="5" fillId="0" borderId="2" xfId="15" applyNumberFormat="1" applyFont="1" applyBorder="1" applyAlignment="1">
      <alignment/>
    </xf>
    <xf numFmtId="170" fontId="3" fillId="0" borderId="0" xfId="15" applyNumberFormat="1" applyFont="1" applyBorder="1" applyAlignment="1">
      <alignment horizontal="right"/>
    </xf>
    <xf numFmtId="0" fontId="5" fillId="0" borderId="0" xfId="0" applyFont="1" applyAlignment="1">
      <alignment/>
    </xf>
    <xf numFmtId="170" fontId="5" fillId="0" borderId="0" xfId="15" applyNumberFormat="1" applyFont="1" applyFill="1" applyBorder="1" applyAlignment="1">
      <alignment/>
    </xf>
    <xf numFmtId="170" fontId="5" fillId="0" borderId="0" xfId="15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170" fontId="5" fillId="0" borderId="3" xfId="15" applyNumberFormat="1" applyFont="1" applyBorder="1" applyAlignment="1">
      <alignment/>
    </xf>
    <xf numFmtId="170" fontId="3" fillId="0" borderId="0" xfId="15" applyNumberFormat="1" applyFont="1" applyAlignment="1">
      <alignment horizontal="center"/>
    </xf>
    <xf numFmtId="10" fontId="3" fillId="0" borderId="0" xfId="31" applyNumberFormat="1" applyFont="1" applyFill="1" applyAlignment="1">
      <alignment/>
    </xf>
    <xf numFmtId="10" fontId="3" fillId="0" borderId="0" xfId="31" applyNumberFormat="1" applyFont="1" applyAlignment="1">
      <alignment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right"/>
    </xf>
    <xf numFmtId="43" fontId="3" fillId="0" borderId="0" xfId="15" applyNumberFormat="1" applyFont="1" applyAlignment="1">
      <alignment horizontal="center"/>
    </xf>
    <xf numFmtId="0" fontId="5" fillId="0" borderId="0" xfId="30" applyFont="1">
      <alignment/>
      <protection/>
    </xf>
    <xf numFmtId="0" fontId="5" fillId="0" borderId="0" xfId="30" applyFont="1" applyAlignment="1">
      <alignment/>
      <protection/>
    </xf>
    <xf numFmtId="0" fontId="5" fillId="0" borderId="0" xfId="30" applyFont="1" applyBorder="1">
      <alignment/>
      <protection/>
    </xf>
    <xf numFmtId="0" fontId="5" fillId="0" borderId="0" xfId="0" applyFont="1" applyAlignment="1">
      <alignment/>
    </xf>
    <xf numFmtId="0" fontId="3" fillId="0" borderId="0" xfId="30" applyFont="1">
      <alignment/>
      <protection/>
    </xf>
    <xf numFmtId="0" fontId="8" fillId="0" borderId="0" xfId="30" applyFont="1" applyBorder="1" applyAlignment="1">
      <alignment horizontal="centerContinuous"/>
      <protection/>
    </xf>
    <xf numFmtId="0" fontId="3" fillId="0" borderId="0" xfId="30" applyFont="1" applyAlignment="1">
      <alignment/>
      <protection/>
    </xf>
    <xf numFmtId="0" fontId="5" fillId="0" borderId="0" xfId="30" applyFont="1" applyBorder="1" applyAlignment="1">
      <alignment/>
      <protection/>
    </xf>
    <xf numFmtId="0" fontId="3" fillId="0" borderId="0" xfId="30" applyFont="1" applyAlignment="1">
      <alignment vertical="center"/>
      <protection/>
    </xf>
    <xf numFmtId="0" fontId="8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right"/>
    </xf>
    <xf numFmtId="37" fontId="3" fillId="0" borderId="0" xfId="30" applyNumberFormat="1" applyFont="1">
      <alignment/>
      <protection/>
    </xf>
    <xf numFmtId="0" fontId="5" fillId="0" borderId="0" xfId="30" applyFont="1" applyBorder="1" applyAlignment="1">
      <alignment horizontal="right"/>
      <protection/>
    </xf>
    <xf numFmtId="0" fontId="5" fillId="0" borderId="0" xfId="30" applyFont="1" applyAlignment="1">
      <alignment horizontal="center"/>
      <protection/>
    </xf>
    <xf numFmtId="14" fontId="5" fillId="0" borderId="0" xfId="30" applyNumberFormat="1" applyFont="1" applyFill="1" applyAlignment="1">
      <alignment horizontal="center"/>
      <protection/>
    </xf>
    <xf numFmtId="0" fontId="5" fillId="0" borderId="0" xfId="30" applyFont="1" applyBorder="1" applyAlignment="1">
      <alignment horizontal="center"/>
      <protection/>
    </xf>
    <xf numFmtId="37" fontId="3" fillId="0" borderId="0" xfId="19" applyNumberFormat="1" applyFont="1" applyBorder="1" applyAlignment="1">
      <alignment horizontal="right"/>
    </xf>
    <xf numFmtId="37" fontId="3" fillId="0" borderId="0" xfId="19" applyNumberFormat="1" applyFont="1" applyBorder="1" applyAlignment="1">
      <alignment/>
    </xf>
    <xf numFmtId="173" fontId="3" fillId="0" borderId="0" xfId="30" applyNumberFormat="1" applyFont="1">
      <alignment/>
      <protection/>
    </xf>
    <xf numFmtId="37" fontId="3" fillId="0" borderId="0" xfId="19" applyNumberFormat="1" applyFont="1" applyAlignment="1">
      <alignment horizontal="right"/>
    </xf>
    <xf numFmtId="37" fontId="3" fillId="0" borderId="0" xfId="19" applyNumberFormat="1" applyFont="1" applyAlignment="1">
      <alignment/>
    </xf>
    <xf numFmtId="37" fontId="3" fillId="0" borderId="4" xfId="19" applyNumberFormat="1" applyFont="1" applyBorder="1" applyAlignment="1">
      <alignment horizontal="right"/>
    </xf>
    <xf numFmtId="0" fontId="3" fillId="0" borderId="0" xfId="30" applyFont="1" applyAlignment="1">
      <alignment horizontal="left"/>
      <protection/>
    </xf>
    <xf numFmtId="0" fontId="9" fillId="0" borderId="0" xfId="30" applyFont="1" applyAlignment="1" quotePrefix="1">
      <alignment horizontal="left"/>
      <protection/>
    </xf>
    <xf numFmtId="0" fontId="3" fillId="0" borderId="0" xfId="30" applyFont="1" applyBorder="1">
      <alignment/>
      <protection/>
    </xf>
    <xf numFmtId="43" fontId="3" fillId="0" borderId="0" xfId="15" applyFont="1" applyBorder="1" applyAlignment="1">
      <alignment horizontal="right"/>
    </xf>
    <xf numFmtId="0" fontId="9" fillId="0" borderId="0" xfId="30" applyFont="1">
      <alignment/>
      <protection/>
    </xf>
    <xf numFmtId="37" fontId="3" fillId="0" borderId="3" xfId="19" applyNumberFormat="1" applyFont="1" applyBorder="1" applyAlignment="1">
      <alignment horizontal="right"/>
    </xf>
    <xf numFmtId="40" fontId="3" fillId="0" borderId="3" xfId="19" applyNumberFormat="1" applyFont="1" applyBorder="1" applyAlignment="1">
      <alignment horizontal="right"/>
    </xf>
    <xf numFmtId="40" fontId="3" fillId="0" borderId="0" xfId="19" applyNumberFormat="1" applyFont="1" applyBorder="1" applyAlignment="1">
      <alignment/>
    </xf>
    <xf numFmtId="40" fontId="3" fillId="0" borderId="0" xfId="19" applyNumberFormat="1" applyFont="1" applyAlignment="1">
      <alignment/>
    </xf>
    <xf numFmtId="40" fontId="3" fillId="0" borderId="0" xfId="19" applyNumberFormat="1" applyFont="1" applyAlignment="1">
      <alignment horizontal="right"/>
    </xf>
    <xf numFmtId="40" fontId="3" fillId="0" borderId="3" xfId="19" applyNumberFormat="1" applyFont="1" applyBorder="1" applyAlignment="1">
      <alignment/>
    </xf>
    <xf numFmtId="173" fontId="3" fillId="0" borderId="0" xfId="30" applyNumberFormat="1" applyFont="1" applyAlignment="1">
      <alignment/>
      <protection/>
    </xf>
    <xf numFmtId="173" fontId="3" fillId="0" borderId="0" xfId="30" applyNumberFormat="1" applyFont="1" applyBorder="1">
      <alignment/>
      <protection/>
    </xf>
  </cellXfs>
  <cellStyles count="19">
    <cellStyle name="Normal" xfId="0"/>
    <cellStyle name="Comma" xfId="15"/>
    <cellStyle name="Comma [0]" xfId="16"/>
    <cellStyle name="comma zerodec" xfId="17"/>
    <cellStyle name="Comma_FA'SIS~1" xfId="18"/>
    <cellStyle name="Comma_P&amp;L" xfId="19"/>
    <cellStyle name="Currency" xfId="20"/>
    <cellStyle name="Currency [0]" xfId="21"/>
    <cellStyle name="Currency1" xfId="22"/>
    <cellStyle name="Date" xfId="23"/>
    <cellStyle name="Dollar (zero dec)" xfId="24"/>
    <cellStyle name="Fixed" xfId="25"/>
    <cellStyle name="HEADING1" xfId="26"/>
    <cellStyle name="HEADING2" xfId="27"/>
    <cellStyle name="Hyperlink" xfId="28"/>
    <cellStyle name="Normal_FA'SIS~1" xfId="29"/>
    <cellStyle name="Normal_P&amp;L" xfId="30"/>
    <cellStyle name="Percent" xfId="31"/>
    <cellStyle name="Total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3.00390625" style="52" bestFit="1" customWidth="1"/>
    <col min="2" max="2" width="0.85546875" style="52" customWidth="1"/>
    <col min="3" max="3" width="16.7109375" style="54" customWidth="1"/>
    <col min="4" max="4" width="1.28515625" style="72" customWidth="1"/>
    <col min="5" max="5" width="16.7109375" style="54" customWidth="1"/>
    <col min="6" max="6" width="2.00390625" style="72" customWidth="1"/>
    <col min="7" max="7" width="16.7109375" style="54" customWidth="1"/>
    <col min="8" max="8" width="1.421875" style="72" customWidth="1"/>
    <col min="9" max="9" width="16.7109375" style="54" customWidth="1"/>
    <col min="10" max="10" width="1.8515625" style="52" customWidth="1"/>
    <col min="11" max="11" width="3.00390625" style="52" customWidth="1"/>
    <col min="12" max="16384" width="2.57421875" style="52" customWidth="1"/>
  </cols>
  <sheetData>
    <row r="1" spans="1:9" ht="15.75">
      <c r="A1" s="48"/>
      <c r="B1" s="48"/>
      <c r="C1" s="49"/>
      <c r="D1" s="50"/>
      <c r="E1" s="49"/>
      <c r="F1" s="50"/>
      <c r="G1" s="49"/>
      <c r="H1" s="51"/>
      <c r="I1" s="5"/>
    </row>
    <row r="2" spans="1:10" s="54" customFormat="1" ht="18">
      <c r="A2" s="53" t="s">
        <v>47</v>
      </c>
      <c r="B2" s="53"/>
      <c r="C2" s="53"/>
      <c r="D2" s="53"/>
      <c r="E2" s="53"/>
      <c r="F2" s="53"/>
      <c r="G2" s="53"/>
      <c r="H2" s="53"/>
      <c r="I2" s="53"/>
      <c r="J2" s="53"/>
    </row>
    <row r="3" spans="1:9" s="54" customFormat="1" ht="15.75">
      <c r="A3" s="49"/>
      <c r="B3" s="49"/>
      <c r="C3" s="49"/>
      <c r="D3" s="55"/>
      <c r="E3" s="49"/>
      <c r="F3" s="55"/>
      <c r="G3" s="49"/>
      <c r="H3" s="55"/>
      <c r="I3" s="49"/>
    </row>
    <row r="4" spans="1:10" s="54" customFormat="1" ht="18">
      <c r="A4" s="53" t="s">
        <v>48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s="54" customFormat="1" ht="18">
      <c r="A5" s="53" t="s">
        <v>49</v>
      </c>
      <c r="B5" s="53"/>
      <c r="C5" s="53"/>
      <c r="D5" s="53"/>
      <c r="E5" s="53"/>
      <c r="F5" s="53"/>
      <c r="G5" s="53"/>
      <c r="H5" s="53"/>
      <c r="I5" s="53"/>
      <c r="J5" s="53"/>
    </row>
    <row r="7" spans="3:9" s="56" customFormat="1" ht="24.75" customHeight="1">
      <c r="C7" s="57" t="s">
        <v>2</v>
      </c>
      <c r="D7" s="57"/>
      <c r="E7" s="57"/>
      <c r="F7" s="57"/>
      <c r="G7" s="57"/>
      <c r="H7" s="57"/>
      <c r="I7" s="57"/>
    </row>
    <row r="8" spans="3:9" s="56" customFormat="1" ht="24" customHeight="1">
      <c r="C8" s="57"/>
      <c r="D8" s="57"/>
      <c r="E8" s="57"/>
      <c r="F8" s="57"/>
      <c r="G8" s="57"/>
      <c r="H8" s="57"/>
      <c r="I8" s="57"/>
    </row>
    <row r="9" spans="3:9" ht="15.75">
      <c r="C9" s="8" t="s">
        <v>3</v>
      </c>
      <c r="D9" s="58"/>
      <c r="E9" s="7" t="s">
        <v>50</v>
      </c>
      <c r="F9" s="58"/>
      <c r="G9" s="7" t="s">
        <v>3</v>
      </c>
      <c r="H9" s="22"/>
      <c r="I9" s="7" t="s">
        <v>50</v>
      </c>
    </row>
    <row r="10" spans="1:9" ht="15.75">
      <c r="A10" s="59"/>
      <c r="C10" s="8" t="s">
        <v>5</v>
      </c>
      <c r="D10" s="60"/>
      <c r="E10" s="61" t="s">
        <v>5</v>
      </c>
      <c r="F10" s="60"/>
      <c r="G10" s="7" t="s">
        <v>51</v>
      </c>
      <c r="H10" s="22"/>
      <c r="I10" s="7" t="s">
        <v>51</v>
      </c>
    </row>
    <row r="11" spans="3:9" ht="15.75">
      <c r="C11" s="19" t="s">
        <v>7</v>
      </c>
      <c r="D11" s="60"/>
      <c r="E11" s="61" t="s">
        <v>52</v>
      </c>
      <c r="F11" s="60"/>
      <c r="G11" s="62" t="s">
        <v>7</v>
      </c>
      <c r="H11" s="63"/>
      <c r="I11" s="61" t="s">
        <v>52</v>
      </c>
    </row>
    <row r="12" spans="3:9" ht="15.75">
      <c r="C12" s="8" t="s">
        <v>9</v>
      </c>
      <c r="D12" s="60"/>
      <c r="E12" s="61" t="s">
        <v>53</v>
      </c>
      <c r="F12" s="60"/>
      <c r="G12" s="61" t="s">
        <v>53</v>
      </c>
      <c r="H12" s="63"/>
      <c r="I12" s="61" t="s">
        <v>53</v>
      </c>
    </row>
    <row r="13" spans="3:10" ht="9.75" customHeight="1">
      <c r="C13" s="64"/>
      <c r="D13" s="65"/>
      <c r="E13" s="64"/>
      <c r="F13" s="65"/>
      <c r="G13" s="64"/>
      <c r="H13" s="65"/>
      <c r="I13" s="64"/>
      <c r="J13" s="66"/>
    </row>
    <row r="14" spans="1:10" ht="15">
      <c r="A14" s="52" t="s">
        <v>54</v>
      </c>
      <c r="C14" s="67">
        <v>414205</v>
      </c>
      <c r="D14" s="65"/>
      <c r="E14" s="67">
        <v>470511</v>
      </c>
      <c r="F14" s="65"/>
      <c r="G14" s="67">
        <v>1247053</v>
      </c>
      <c r="H14" s="65"/>
      <c r="I14" s="67">
        <v>1548855</v>
      </c>
      <c r="J14" s="68"/>
    </row>
    <row r="15" spans="1:10" ht="15">
      <c r="A15" s="52" t="s">
        <v>55</v>
      </c>
      <c r="C15" s="64">
        <v>-204722</v>
      </c>
      <c r="D15" s="65"/>
      <c r="E15" s="64">
        <v>-316537</v>
      </c>
      <c r="F15" s="65"/>
      <c r="G15" s="64">
        <v>-637909</v>
      </c>
      <c r="H15" s="65"/>
      <c r="I15" s="64">
        <v>-1103594</v>
      </c>
      <c r="J15" s="68"/>
    </row>
    <row r="16" spans="3:10" ht="8.25" customHeight="1">
      <c r="C16" s="69"/>
      <c r="D16" s="65"/>
      <c r="E16" s="69"/>
      <c r="F16" s="65"/>
      <c r="G16" s="69"/>
      <c r="H16" s="65"/>
      <c r="I16" s="69"/>
      <c r="J16" s="68"/>
    </row>
    <row r="17" spans="3:10" ht="15">
      <c r="C17" s="64"/>
      <c r="D17" s="65"/>
      <c r="E17" s="64"/>
      <c r="F17" s="65"/>
      <c r="G17" s="64"/>
      <c r="H17" s="65"/>
      <c r="I17" s="64"/>
      <c r="J17" s="68"/>
    </row>
    <row r="18" spans="1:10" ht="15">
      <c r="A18" s="52" t="s">
        <v>56</v>
      </c>
      <c r="C18" s="64">
        <f>C14+C15</f>
        <v>209483</v>
      </c>
      <c r="D18" s="65"/>
      <c r="E18" s="64">
        <f>E14+E15</f>
        <v>153974</v>
      </c>
      <c r="F18" s="65"/>
      <c r="G18" s="64">
        <f>SUM(G14:G17)</f>
        <v>609144</v>
      </c>
      <c r="H18" s="65"/>
      <c r="I18" s="64">
        <f>SUM(I14:I17)</f>
        <v>445261</v>
      </c>
      <c r="J18" s="68"/>
    </row>
    <row r="19" spans="1:10" ht="15">
      <c r="A19" s="70" t="s">
        <v>57</v>
      </c>
      <c r="B19" s="71"/>
      <c r="C19" s="64">
        <v>6393</v>
      </c>
      <c r="D19" s="65"/>
      <c r="E19" s="64">
        <v>3046</v>
      </c>
      <c r="F19" s="65"/>
      <c r="G19" s="64">
        <v>14890</v>
      </c>
      <c r="H19" s="65"/>
      <c r="I19" s="64">
        <v>4665</v>
      </c>
      <c r="J19" s="68"/>
    </row>
    <row r="20" spans="1:10" ht="15">
      <c r="A20" s="52" t="s">
        <v>58</v>
      </c>
      <c r="C20" s="64">
        <v>47520</v>
      </c>
      <c r="D20" s="65"/>
      <c r="E20" s="64">
        <v>38388</v>
      </c>
      <c r="F20" s="65"/>
      <c r="G20" s="64">
        <v>136043</v>
      </c>
      <c r="H20" s="65"/>
      <c r="I20" s="64">
        <v>120260</v>
      </c>
      <c r="J20" s="68"/>
    </row>
    <row r="21" spans="3:10" ht="8.25" customHeight="1">
      <c r="C21" s="69"/>
      <c r="D21" s="65"/>
      <c r="E21" s="69"/>
      <c r="F21" s="65"/>
      <c r="G21" s="69"/>
      <c r="H21" s="65"/>
      <c r="I21" s="69"/>
      <c r="J21" s="68"/>
    </row>
    <row r="22" spans="3:10" ht="15">
      <c r="C22" s="64" t="s">
        <v>59</v>
      </c>
      <c r="D22" s="65"/>
      <c r="E22" s="64"/>
      <c r="F22" s="65"/>
      <c r="G22" s="64"/>
      <c r="H22" s="65"/>
      <c r="I22" s="64"/>
      <c r="J22" s="68"/>
    </row>
    <row r="23" spans="1:10" ht="15">
      <c r="A23" s="52" t="s">
        <v>60</v>
      </c>
      <c r="C23" s="64">
        <f>SUM(C18:C20)</f>
        <v>263396</v>
      </c>
      <c r="D23" s="65"/>
      <c r="E23" s="64">
        <f>SUM(E18:E20)</f>
        <v>195408</v>
      </c>
      <c r="F23" s="65"/>
      <c r="G23" s="64">
        <f>SUM(G18:G20)</f>
        <v>760077</v>
      </c>
      <c r="H23" s="65"/>
      <c r="I23" s="64">
        <f>SUM(I18:I20)</f>
        <v>570186</v>
      </c>
      <c r="J23" s="68"/>
    </row>
    <row r="24" spans="1:10" ht="15">
      <c r="A24" s="52" t="s">
        <v>61</v>
      </c>
      <c r="C24" s="64">
        <v>-81829</v>
      </c>
      <c r="D24" s="65"/>
      <c r="E24" s="64">
        <v>-69852</v>
      </c>
      <c r="F24" s="65"/>
      <c r="G24" s="64">
        <v>-250086</v>
      </c>
      <c r="H24" s="65"/>
      <c r="I24" s="64">
        <v>-212263</v>
      </c>
      <c r="J24" s="68"/>
    </row>
    <row r="25" spans="3:10" ht="8.25" customHeight="1">
      <c r="C25" s="69"/>
      <c r="D25" s="65"/>
      <c r="E25" s="69"/>
      <c r="F25" s="65"/>
      <c r="G25" s="69"/>
      <c r="H25" s="65"/>
      <c r="I25" s="69"/>
      <c r="J25" s="68"/>
    </row>
    <row r="26" spans="3:10" ht="15">
      <c r="C26" s="64"/>
      <c r="D26" s="65"/>
      <c r="E26" s="64"/>
      <c r="F26" s="65"/>
      <c r="G26" s="64"/>
      <c r="H26" s="65"/>
      <c r="I26" s="64"/>
      <c r="J26" s="68"/>
    </row>
    <row r="27" spans="1:10" s="72" customFormat="1" ht="15">
      <c r="A27" s="72" t="s">
        <v>62</v>
      </c>
      <c r="C27" s="64">
        <f>SUM(C23:C24)</f>
        <v>181567</v>
      </c>
      <c r="D27" s="65"/>
      <c r="E27" s="64">
        <f>SUM(E23:E24)</f>
        <v>125556</v>
      </c>
      <c r="F27" s="65"/>
      <c r="G27" s="64">
        <f>SUM(G23:G24)</f>
        <v>509991</v>
      </c>
      <c r="H27" s="65"/>
      <c r="I27" s="64">
        <f>SUM(I23:I24)</f>
        <v>357923</v>
      </c>
      <c r="J27" s="65"/>
    </row>
    <row r="28" spans="1:10" s="72" customFormat="1" ht="15">
      <c r="A28" s="52" t="s">
        <v>73</v>
      </c>
      <c r="C28" s="64"/>
      <c r="D28" s="65"/>
      <c r="E28" s="64"/>
      <c r="F28" s="65"/>
      <c r="G28" s="64"/>
      <c r="H28" s="65"/>
      <c r="I28" s="64"/>
      <c r="J28" s="65"/>
    </row>
    <row r="29" spans="1:10" ht="15">
      <c r="A29" s="52" t="s">
        <v>63</v>
      </c>
      <c r="C29" s="64">
        <v>-58057</v>
      </c>
      <c r="D29" s="65"/>
      <c r="E29" s="64">
        <v>-77676</v>
      </c>
      <c r="F29" s="65"/>
      <c r="G29" s="64">
        <v>-185010</v>
      </c>
      <c r="H29" s="65"/>
      <c r="I29" s="64">
        <v>-237053</v>
      </c>
      <c r="J29" s="68"/>
    </row>
    <row r="30" spans="1:10" ht="15">
      <c r="A30" s="52" t="s">
        <v>64</v>
      </c>
      <c r="C30" s="64"/>
      <c r="D30" s="65"/>
      <c r="E30" s="64"/>
      <c r="F30" s="65"/>
      <c r="G30" s="64"/>
      <c r="H30" s="65"/>
      <c r="I30" s="64"/>
      <c r="J30" s="68"/>
    </row>
    <row r="31" spans="1:10" ht="15">
      <c r="A31" s="52" t="s">
        <v>65</v>
      </c>
      <c r="C31" s="64">
        <v>0</v>
      </c>
      <c r="D31" s="65"/>
      <c r="E31" s="64">
        <v>0</v>
      </c>
      <c r="F31" s="65"/>
      <c r="G31" s="64">
        <v>0</v>
      </c>
      <c r="H31" s="65"/>
      <c r="I31" s="64">
        <f>+E31</f>
        <v>0</v>
      </c>
      <c r="J31" s="68"/>
    </row>
    <row r="32" spans="3:10" ht="8.25" customHeight="1">
      <c r="C32" s="69"/>
      <c r="D32" s="65"/>
      <c r="E32" s="69"/>
      <c r="F32" s="65"/>
      <c r="G32" s="69"/>
      <c r="H32" s="65"/>
      <c r="I32" s="69"/>
      <c r="J32" s="68"/>
    </row>
    <row r="33" spans="3:10" ht="6" customHeight="1">
      <c r="C33" s="64"/>
      <c r="D33" s="65"/>
      <c r="E33" s="64"/>
      <c r="F33" s="65"/>
      <c r="G33" s="64"/>
      <c r="H33" s="65"/>
      <c r="I33" s="64"/>
      <c r="J33" s="68"/>
    </row>
    <row r="34" spans="1:10" ht="15">
      <c r="A34" s="52" t="s">
        <v>66</v>
      </c>
      <c r="C34" s="64">
        <f>SUM(C27:C29)</f>
        <v>123510</v>
      </c>
      <c r="D34" s="65"/>
      <c r="E34" s="64">
        <f>SUM(E27:E29)</f>
        <v>47880</v>
      </c>
      <c r="F34" s="65"/>
      <c r="G34" s="64">
        <f>SUM(G27:G30)</f>
        <v>324981</v>
      </c>
      <c r="H34" s="65"/>
      <c r="I34" s="64">
        <f>SUM(I27:I30)</f>
        <v>120870</v>
      </c>
      <c r="J34" s="68"/>
    </row>
    <row r="35" spans="1:10" ht="18" customHeight="1">
      <c r="A35" s="52" t="s">
        <v>67</v>
      </c>
      <c r="C35" s="64">
        <v>-41829</v>
      </c>
      <c r="D35" s="65"/>
      <c r="E35" s="64"/>
      <c r="F35" s="65"/>
      <c r="G35" s="64">
        <v>-108607</v>
      </c>
      <c r="H35" s="65"/>
      <c r="I35" s="73">
        <v>0</v>
      </c>
      <c r="J35" s="68"/>
    </row>
    <row r="36" spans="1:10" ht="18" customHeight="1">
      <c r="A36" s="52" t="s">
        <v>68</v>
      </c>
      <c r="B36" s="74"/>
      <c r="C36" s="73">
        <v>0</v>
      </c>
      <c r="D36" s="65"/>
      <c r="E36" s="73">
        <v>0</v>
      </c>
      <c r="F36" s="65"/>
      <c r="G36" s="73">
        <v>0</v>
      </c>
      <c r="H36" s="65"/>
      <c r="I36" s="73">
        <f>+E36</f>
        <v>0</v>
      </c>
      <c r="J36" s="68"/>
    </row>
    <row r="37" spans="3:10" ht="8.25" customHeight="1">
      <c r="C37" s="69"/>
      <c r="D37" s="65"/>
      <c r="E37" s="69"/>
      <c r="F37" s="65"/>
      <c r="G37" s="69"/>
      <c r="H37" s="65"/>
      <c r="I37" s="69"/>
      <c r="J37" s="68"/>
    </row>
    <row r="38" spans="3:10" ht="6.75" customHeight="1">
      <c r="C38" s="64"/>
      <c r="D38" s="65"/>
      <c r="E38" s="64"/>
      <c r="F38" s="65"/>
      <c r="G38" s="64"/>
      <c r="H38" s="65"/>
      <c r="I38" s="64"/>
      <c r="J38" s="68"/>
    </row>
    <row r="39" spans="1:10" ht="15">
      <c r="A39" s="52" t="s">
        <v>69</v>
      </c>
      <c r="C39" s="67">
        <f>SUM(C34:C35)</f>
        <v>81681</v>
      </c>
      <c r="D39" s="65"/>
      <c r="E39" s="67">
        <f>SUM(E34:E35)</f>
        <v>47880</v>
      </c>
      <c r="F39" s="65"/>
      <c r="G39" s="67">
        <f>G34+G35</f>
        <v>216374</v>
      </c>
      <c r="H39" s="65"/>
      <c r="I39" s="67">
        <f>I34+I35</f>
        <v>120870</v>
      </c>
      <c r="J39" s="68"/>
    </row>
    <row r="40" spans="3:10" ht="6" customHeight="1">
      <c r="C40" s="69"/>
      <c r="D40" s="65"/>
      <c r="E40" s="69"/>
      <c r="F40" s="65"/>
      <c r="G40" s="69"/>
      <c r="H40" s="65"/>
      <c r="I40" s="69"/>
      <c r="J40" s="68"/>
    </row>
    <row r="41" spans="3:10" ht="11.25" customHeight="1">
      <c r="C41" s="67"/>
      <c r="D41" s="65"/>
      <c r="E41" s="67"/>
      <c r="F41" s="65"/>
      <c r="G41" s="67"/>
      <c r="H41" s="65"/>
      <c r="I41" s="67"/>
      <c r="J41" s="68"/>
    </row>
    <row r="42" spans="1:10" ht="18.75" customHeight="1">
      <c r="A42" s="52" t="s">
        <v>70</v>
      </c>
      <c r="C42" s="67">
        <f>C39</f>
        <v>81681</v>
      </c>
      <c r="D42" s="65"/>
      <c r="E42" s="67">
        <f>E39</f>
        <v>47880</v>
      </c>
      <c r="F42" s="65"/>
      <c r="G42" s="67">
        <f>G39</f>
        <v>216374</v>
      </c>
      <c r="H42" s="65"/>
      <c r="I42" s="67">
        <f>I39</f>
        <v>120870</v>
      </c>
      <c r="J42" s="68"/>
    </row>
    <row r="43" spans="3:10" ht="6.75" customHeight="1" thickBot="1">
      <c r="C43" s="75"/>
      <c r="D43" s="65"/>
      <c r="E43" s="75"/>
      <c r="F43" s="65"/>
      <c r="G43" s="75"/>
      <c r="H43" s="65"/>
      <c r="I43" s="75"/>
      <c r="J43" s="68"/>
    </row>
    <row r="44" spans="3:10" ht="15.75" thickTop="1">
      <c r="C44" s="67"/>
      <c r="D44" s="65"/>
      <c r="E44" s="67"/>
      <c r="F44" s="65"/>
      <c r="G44" s="67"/>
      <c r="H44" s="65"/>
      <c r="I44" s="67"/>
      <c r="J44" s="68"/>
    </row>
    <row r="45" spans="1:10" ht="15.75" thickBot="1">
      <c r="A45" s="52" t="s">
        <v>71</v>
      </c>
      <c r="C45" s="76">
        <v>14.15</v>
      </c>
      <c r="D45" s="77"/>
      <c r="E45" s="76">
        <v>8.3</v>
      </c>
      <c r="F45" s="77"/>
      <c r="G45" s="76">
        <v>37.49</v>
      </c>
      <c r="H45" s="77"/>
      <c r="I45" s="76">
        <v>20.94</v>
      </c>
      <c r="J45" s="78"/>
    </row>
    <row r="46" spans="3:10" ht="15.75" thickTop="1">
      <c r="C46" s="79"/>
      <c r="D46" s="77"/>
      <c r="E46" s="79"/>
      <c r="F46" s="77"/>
      <c r="G46" s="79"/>
      <c r="H46" s="77"/>
      <c r="I46" s="79"/>
      <c r="J46" s="78"/>
    </row>
    <row r="47" spans="1:10" ht="15.75" thickBot="1">
      <c r="A47" s="52" t="s">
        <v>72</v>
      </c>
      <c r="C47" s="80">
        <v>13.63</v>
      </c>
      <c r="D47" s="77"/>
      <c r="E47" s="80">
        <v>8.1</v>
      </c>
      <c r="F47" s="77"/>
      <c r="G47" s="80">
        <v>36.16</v>
      </c>
      <c r="H47" s="77"/>
      <c r="I47" s="80">
        <v>20.55</v>
      </c>
      <c r="J47" s="78"/>
    </row>
    <row r="48" spans="3:10" ht="15.75" thickTop="1">
      <c r="C48" s="81"/>
      <c r="D48" s="82"/>
      <c r="E48" s="81"/>
      <c r="F48" s="82"/>
      <c r="G48" s="81"/>
      <c r="H48" s="82"/>
      <c r="I48" s="81"/>
      <c r="J48" s="66"/>
    </row>
  </sheetData>
  <printOptions horizontalCentered="1"/>
  <pageMargins left="0.5" right="0.5" top="0.75" bottom="0.75" header="0.5" footer="0.5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4"/>
  <sheetViews>
    <sheetView showGridLines="0" zoomScale="75" zoomScaleNormal="75" workbookViewId="0" topLeftCell="A1">
      <selection activeCell="A1" sqref="A1"/>
    </sheetView>
  </sheetViews>
  <sheetFormatPr defaultColWidth="7.00390625" defaultRowHeight="12.75"/>
  <cols>
    <col min="1" max="1" width="6.00390625" style="1" customWidth="1"/>
    <col min="2" max="2" width="55.57421875" style="1" bestFit="1" customWidth="1"/>
    <col min="3" max="3" width="0.9921875" style="2" customWidth="1"/>
    <col min="4" max="4" width="18.7109375" style="3" customWidth="1"/>
    <col min="5" max="5" width="1.28515625" style="4" customWidth="1"/>
    <col min="6" max="6" width="22.140625" style="4" customWidth="1"/>
    <col min="7" max="7" width="8.140625" style="1" customWidth="1"/>
    <col min="8" max="8" width="3.00390625" style="1" customWidth="1"/>
    <col min="9" max="16384" width="4.28125" style="1" customWidth="1"/>
  </cols>
  <sheetData>
    <row r="1" spans="6:7" ht="15" customHeight="1">
      <c r="F1" s="5"/>
      <c r="G1" s="6"/>
    </row>
    <row r="2" spans="2:7" ht="15" customHeight="1">
      <c r="B2" s="7"/>
      <c r="C2" s="7"/>
      <c r="D2" s="8"/>
      <c r="E2" s="7"/>
      <c r="F2" s="7"/>
      <c r="G2" s="7"/>
    </row>
    <row r="3" spans="2:7" ht="18">
      <c r="B3" s="9" t="s">
        <v>0</v>
      </c>
      <c r="C3" s="9"/>
      <c r="D3" s="10"/>
      <c r="E3" s="9"/>
      <c r="F3" s="9"/>
      <c r="G3" s="9"/>
    </row>
    <row r="4" spans="2:7" ht="18">
      <c r="B4" s="9" t="s">
        <v>1</v>
      </c>
      <c r="C4" s="9"/>
      <c r="D4" s="10"/>
      <c r="E4" s="9"/>
      <c r="F4" s="9"/>
      <c r="G4" s="9"/>
    </row>
    <row r="5" spans="2:7" ht="4.5" customHeight="1">
      <c r="B5" s="7"/>
      <c r="C5" s="7"/>
      <c r="D5" s="8"/>
      <c r="E5" s="7"/>
      <c r="F5" s="7"/>
      <c r="G5" s="7"/>
    </row>
    <row r="6" ht="2.25" customHeight="1">
      <c r="G6" s="6"/>
    </row>
    <row r="7" spans="3:6" s="11" customFormat="1" ht="23.25" customHeight="1">
      <c r="C7" s="12"/>
      <c r="D7" s="13" t="s">
        <v>2</v>
      </c>
      <c r="E7" s="14"/>
      <c r="F7" s="15"/>
    </row>
    <row r="8" spans="3:6" s="11" customFormat="1" ht="11.25" customHeight="1">
      <c r="C8" s="12"/>
      <c r="D8" s="13"/>
      <c r="E8" s="14"/>
      <c r="F8" s="15"/>
    </row>
    <row r="9" spans="3:6" ht="15" customHeight="1">
      <c r="C9" s="16"/>
      <c r="D9" s="8" t="s">
        <v>3</v>
      </c>
      <c r="E9" s="17"/>
      <c r="F9" s="7" t="s">
        <v>4</v>
      </c>
    </row>
    <row r="10" spans="3:6" ht="18.75" customHeight="1">
      <c r="C10" s="16"/>
      <c r="D10" s="8" t="s">
        <v>5</v>
      </c>
      <c r="E10" s="17"/>
      <c r="F10" s="7" t="s">
        <v>6</v>
      </c>
    </row>
    <row r="11" spans="3:6" s="7" customFormat="1" ht="18.75" customHeight="1">
      <c r="C11" s="18"/>
      <c r="D11" s="19" t="s">
        <v>7</v>
      </c>
      <c r="E11" s="20"/>
      <c r="F11" s="7" t="s">
        <v>8</v>
      </c>
    </row>
    <row r="12" spans="3:6" s="7" customFormat="1" ht="18.75" customHeight="1">
      <c r="C12" s="18"/>
      <c r="D12" s="8" t="s">
        <v>9</v>
      </c>
      <c r="F12" s="7" t="s">
        <v>9</v>
      </c>
    </row>
    <row r="13" spans="2:4" s="7" customFormat="1" ht="15.75">
      <c r="B13" s="21" t="s">
        <v>10</v>
      </c>
      <c r="C13" s="22"/>
      <c r="D13" s="8"/>
    </row>
    <row r="15" spans="2:6" ht="15">
      <c r="B15" s="23" t="s">
        <v>11</v>
      </c>
      <c r="C15" s="24"/>
      <c r="D15" s="25">
        <v>5345647</v>
      </c>
      <c r="E15" s="26"/>
      <c r="F15" s="27">
        <v>4448423</v>
      </c>
    </row>
    <row r="16" spans="2:6" ht="15">
      <c r="B16" s="23" t="s">
        <v>12</v>
      </c>
      <c r="C16" s="24"/>
      <c r="D16" s="28"/>
      <c r="E16" s="1"/>
      <c r="F16" s="1"/>
    </row>
    <row r="17" spans="2:6" ht="15">
      <c r="B17" s="23" t="s">
        <v>13</v>
      </c>
      <c r="C17" s="24"/>
      <c r="D17" s="29">
        <v>1866132</v>
      </c>
      <c r="E17" s="26"/>
      <c r="F17" s="27">
        <v>1712857</v>
      </c>
    </row>
    <row r="18" spans="2:6" ht="15">
      <c r="B18" s="23" t="s">
        <v>14</v>
      </c>
      <c r="C18" s="24"/>
      <c r="D18" s="29">
        <v>2392733</v>
      </c>
      <c r="E18" s="26"/>
      <c r="F18" s="27">
        <v>899337</v>
      </c>
    </row>
    <row r="19" spans="2:6" ht="15">
      <c r="B19" s="23" t="s">
        <v>15</v>
      </c>
      <c r="C19" s="24"/>
      <c r="D19" s="29">
        <v>1873463</v>
      </c>
      <c r="E19" s="26"/>
      <c r="F19" s="27">
        <v>1804387</v>
      </c>
    </row>
    <row r="20" spans="2:6" ht="15">
      <c r="B20" s="23" t="s">
        <v>16</v>
      </c>
      <c r="C20" s="24"/>
      <c r="D20" s="29">
        <v>15113742</v>
      </c>
      <c r="E20" s="26"/>
      <c r="F20" s="27">
        <v>14691758</v>
      </c>
    </row>
    <row r="21" spans="2:6" ht="15">
      <c r="B21" s="23" t="s">
        <v>17</v>
      </c>
      <c r="C21" s="24"/>
      <c r="D21" s="29">
        <v>265541</v>
      </c>
      <c r="E21" s="26"/>
      <c r="F21" s="27">
        <v>247413</v>
      </c>
    </row>
    <row r="22" spans="2:6" ht="15">
      <c r="B22" s="23" t="s">
        <v>18</v>
      </c>
      <c r="C22" s="24"/>
      <c r="D22" s="29"/>
      <c r="E22" s="1"/>
      <c r="F22" s="1"/>
    </row>
    <row r="23" spans="2:6" ht="15">
      <c r="B23" s="23" t="s">
        <v>19</v>
      </c>
      <c r="C23" s="24"/>
      <c r="D23" s="29">
        <v>570717</v>
      </c>
      <c r="E23" s="26"/>
      <c r="F23" s="27">
        <v>547780</v>
      </c>
    </row>
    <row r="24" spans="2:6" ht="15">
      <c r="B24" s="23" t="s">
        <v>20</v>
      </c>
      <c r="C24" s="24"/>
      <c r="D24" s="29"/>
      <c r="E24" s="26"/>
      <c r="F24" s="27"/>
    </row>
    <row r="25" spans="2:6" ht="15">
      <c r="B25" s="23" t="s">
        <v>21</v>
      </c>
      <c r="C25" s="24"/>
      <c r="D25" s="29">
        <v>0</v>
      </c>
      <c r="E25" s="26"/>
      <c r="F25" s="27">
        <v>0</v>
      </c>
    </row>
    <row r="26" spans="2:6" ht="15">
      <c r="B26" s="23" t="s">
        <v>22</v>
      </c>
      <c r="C26" s="24"/>
      <c r="D26" s="29">
        <v>183952</v>
      </c>
      <c r="E26" s="26"/>
      <c r="F26" s="27">
        <v>187049</v>
      </c>
    </row>
    <row r="27" spans="2:6" ht="15">
      <c r="B27" s="23" t="s">
        <v>23</v>
      </c>
      <c r="C27" s="24"/>
      <c r="D27" s="29">
        <v>379</v>
      </c>
      <c r="E27" s="26"/>
      <c r="F27" s="27">
        <v>379</v>
      </c>
    </row>
    <row r="28" spans="3:6" ht="5.25" customHeight="1">
      <c r="C28" s="24"/>
      <c r="D28" s="25"/>
      <c r="E28" s="26"/>
      <c r="F28" s="27"/>
    </row>
    <row r="29" spans="2:6" s="7" customFormat="1" ht="16.5" thickBot="1">
      <c r="B29" s="30" t="s">
        <v>24</v>
      </c>
      <c r="C29" s="31"/>
      <c r="D29" s="32">
        <f>SUM(D15:D27)</f>
        <v>27612306</v>
      </c>
      <c r="E29" s="33"/>
      <c r="F29" s="32">
        <f>SUM(F15:F27)</f>
        <v>24539383</v>
      </c>
    </row>
    <row r="30" spans="3:6" ht="15.75" thickTop="1">
      <c r="C30" s="24"/>
      <c r="D30" s="25"/>
      <c r="E30" s="26"/>
      <c r="F30" s="27"/>
    </row>
    <row r="31" spans="2:6" ht="15.75">
      <c r="B31" s="34" t="s">
        <v>25</v>
      </c>
      <c r="C31" s="24"/>
      <c r="D31" s="25"/>
      <c r="E31" s="26"/>
      <c r="F31" s="27"/>
    </row>
    <row r="32" spans="2:6" ht="15.75">
      <c r="B32" s="34" t="s">
        <v>26</v>
      </c>
      <c r="C32" s="24"/>
      <c r="D32" s="25"/>
      <c r="E32" s="26"/>
      <c r="F32" s="27"/>
    </row>
    <row r="33" spans="3:6" ht="15">
      <c r="C33" s="24"/>
      <c r="D33" s="25"/>
      <c r="E33" s="26"/>
      <c r="F33" s="27"/>
    </row>
    <row r="34" spans="2:6" ht="15">
      <c r="B34" s="1" t="s">
        <v>27</v>
      </c>
      <c r="C34" s="24"/>
      <c r="D34" s="25">
        <v>22418241</v>
      </c>
      <c r="E34" s="26"/>
      <c r="F34" s="27">
        <v>20647720</v>
      </c>
    </row>
    <row r="35" spans="2:6" ht="15">
      <c r="B35" s="1" t="s">
        <v>12</v>
      </c>
      <c r="C35" s="24"/>
      <c r="D35" s="25"/>
      <c r="E35" s="26"/>
      <c r="F35" s="27"/>
    </row>
    <row r="36" spans="2:6" ht="15">
      <c r="B36" s="1" t="s">
        <v>28</v>
      </c>
      <c r="C36" s="24"/>
      <c r="D36" s="28"/>
      <c r="E36" s="1"/>
      <c r="F36" s="1"/>
    </row>
    <row r="37" spans="2:6" ht="15">
      <c r="B37" s="1" t="s">
        <v>29</v>
      </c>
      <c r="C37" s="24"/>
      <c r="D37" s="25">
        <v>1230497</v>
      </c>
      <c r="E37" s="26"/>
      <c r="F37" s="27">
        <v>430625</v>
      </c>
    </row>
    <row r="38" spans="2:6" ht="15">
      <c r="B38" s="1" t="s">
        <v>30</v>
      </c>
      <c r="C38" s="24"/>
      <c r="D38" s="25"/>
      <c r="E38" s="26"/>
      <c r="F38" s="27"/>
    </row>
    <row r="39" spans="2:6" ht="15">
      <c r="B39" s="1" t="s">
        <v>31</v>
      </c>
      <c r="C39" s="24"/>
      <c r="D39" s="25">
        <v>511560</v>
      </c>
      <c r="E39" s="26"/>
      <c r="F39" s="27">
        <v>0</v>
      </c>
    </row>
    <row r="40" spans="2:6" ht="15">
      <c r="B40" s="1" t="s">
        <v>32</v>
      </c>
      <c r="C40" s="24"/>
      <c r="D40" s="25">
        <v>777853</v>
      </c>
      <c r="E40" s="26"/>
      <c r="F40" s="27">
        <v>886974</v>
      </c>
    </row>
    <row r="41" spans="2:6" ht="15">
      <c r="B41" s="1" t="s">
        <v>33</v>
      </c>
      <c r="C41" s="24"/>
      <c r="D41" s="25">
        <v>500212</v>
      </c>
      <c r="E41" s="26"/>
      <c r="F41" s="27">
        <v>616495</v>
      </c>
    </row>
    <row r="42" spans="2:6" ht="15">
      <c r="B42" s="1" t="s">
        <v>34</v>
      </c>
      <c r="C42" s="24"/>
      <c r="D42" s="25">
        <v>200000</v>
      </c>
      <c r="E42" s="26"/>
      <c r="F42" s="27">
        <v>200000</v>
      </c>
    </row>
    <row r="43" spans="3:6" ht="6.75" customHeight="1">
      <c r="C43" s="24"/>
      <c r="D43" s="25"/>
      <c r="E43" s="26"/>
      <c r="F43" s="27"/>
    </row>
    <row r="44" spans="2:6" s="30" customFormat="1" ht="15.75">
      <c r="B44" s="30" t="s">
        <v>35</v>
      </c>
      <c r="C44" s="31"/>
      <c r="D44" s="35">
        <v>25638363.116</v>
      </c>
      <c r="E44" s="33"/>
      <c r="F44" s="35">
        <f>SUM(F34:F43)</f>
        <v>22781814</v>
      </c>
    </row>
    <row r="45" spans="3:6" ht="15">
      <c r="C45" s="24"/>
      <c r="D45" s="25"/>
      <c r="E45" s="36"/>
      <c r="F45" s="27"/>
    </row>
    <row r="46" spans="3:6" s="37" customFormat="1" ht="15.75">
      <c r="C46" s="31"/>
      <c r="D46" s="38"/>
      <c r="E46" s="33"/>
      <c r="F46" s="39"/>
    </row>
    <row r="47" spans="2:6" ht="15">
      <c r="B47" s="1" t="s">
        <v>36</v>
      </c>
      <c r="C47" s="24"/>
      <c r="D47" s="25">
        <v>577171</v>
      </c>
      <c r="E47" s="26"/>
      <c r="F47" s="27">
        <v>577171</v>
      </c>
    </row>
    <row r="48" spans="2:6" ht="15">
      <c r="B48" s="1" t="s">
        <v>37</v>
      </c>
      <c r="C48" s="24"/>
      <c r="D48" s="25">
        <v>1396772</v>
      </c>
      <c r="E48" s="26"/>
      <c r="F48" s="27">
        <v>1180398</v>
      </c>
    </row>
    <row r="49" spans="3:6" ht="8.25" customHeight="1">
      <c r="C49" s="24"/>
      <c r="D49" s="25"/>
      <c r="E49" s="26"/>
      <c r="F49" s="27"/>
    </row>
    <row r="50" spans="2:6" s="37" customFormat="1" ht="15.75">
      <c r="B50" s="37" t="s">
        <v>38</v>
      </c>
      <c r="C50" s="31"/>
      <c r="D50" s="35">
        <v>1973942.614</v>
      </c>
      <c r="E50" s="33"/>
      <c r="F50" s="35">
        <f>SUM(F47:F48)</f>
        <v>1757569</v>
      </c>
    </row>
    <row r="51" spans="3:6" ht="15">
      <c r="C51" s="24"/>
      <c r="D51" s="25"/>
      <c r="E51" s="36"/>
      <c r="F51" s="27"/>
    </row>
    <row r="52" spans="3:6" ht="15">
      <c r="C52" s="24"/>
      <c r="D52" s="25"/>
      <c r="E52" s="36"/>
      <c r="F52" s="27"/>
    </row>
    <row r="53" spans="2:6" ht="15.75">
      <c r="B53" s="37" t="s">
        <v>39</v>
      </c>
      <c r="C53" s="24"/>
      <c r="D53" s="25"/>
      <c r="E53" s="36"/>
      <c r="F53" s="27"/>
    </row>
    <row r="54" spans="2:6" s="37" customFormat="1" ht="16.5" thickBot="1">
      <c r="B54" s="37" t="s">
        <v>40</v>
      </c>
      <c r="C54" s="31"/>
      <c r="D54" s="32">
        <v>27612305.73</v>
      </c>
      <c r="E54" s="33"/>
      <c r="F54" s="32">
        <f>F50+F44</f>
        <v>24539383</v>
      </c>
    </row>
    <row r="55" spans="3:6" ht="15.75" thickTop="1">
      <c r="C55" s="24"/>
      <c r="D55" s="25"/>
      <c r="E55" s="26"/>
      <c r="F55" s="27"/>
    </row>
    <row r="56" spans="2:6" ht="15.75">
      <c r="B56" s="40" t="s">
        <v>41</v>
      </c>
      <c r="C56" s="24"/>
      <c r="D56" s="25"/>
      <c r="E56" s="26"/>
      <c r="F56" s="27"/>
    </row>
    <row r="57" spans="2:6" s="30" customFormat="1" ht="16.5" thickBot="1">
      <c r="B57" s="40" t="s">
        <v>42</v>
      </c>
      <c r="C57" s="24"/>
      <c r="D57" s="41">
        <v>9629973</v>
      </c>
      <c r="E57" s="33"/>
      <c r="F57" s="41">
        <v>9063260</v>
      </c>
    </row>
    <row r="58" spans="2:6" s="30" customFormat="1" ht="16.5" thickTop="1">
      <c r="B58" s="40"/>
      <c r="C58" s="24"/>
      <c r="D58" s="38"/>
      <c r="E58" s="33"/>
      <c r="F58" s="39"/>
    </row>
    <row r="59" spans="2:6" ht="15.75">
      <c r="B59" s="34" t="s">
        <v>43</v>
      </c>
      <c r="C59" s="24"/>
      <c r="D59" s="25"/>
      <c r="E59" s="42"/>
      <c r="F59" s="27"/>
    </row>
    <row r="60" spans="2:6" ht="15">
      <c r="B60" s="1" t="s">
        <v>44</v>
      </c>
      <c r="C60" s="24"/>
      <c r="D60" s="43">
        <v>0.0973</v>
      </c>
      <c r="E60" s="42"/>
      <c r="F60" s="44">
        <v>0.1023</v>
      </c>
    </row>
    <row r="61" spans="2:6" ht="15">
      <c r="B61" s="1" t="s">
        <v>45</v>
      </c>
      <c r="C61" s="24"/>
      <c r="D61" s="43">
        <v>0.1153</v>
      </c>
      <c r="E61" s="42"/>
      <c r="F61" s="44">
        <v>0.1221</v>
      </c>
    </row>
    <row r="62" spans="2:6" ht="15">
      <c r="B62" s="1" t="s">
        <v>46</v>
      </c>
      <c r="C62" s="1"/>
      <c r="D62" s="45">
        <v>3.419374178536344</v>
      </c>
      <c r="E62" s="1"/>
      <c r="F62" s="46">
        <v>3.04</v>
      </c>
    </row>
    <row r="63" spans="3:6" ht="15">
      <c r="C63" s="24"/>
      <c r="D63" s="42"/>
      <c r="E63" s="42"/>
      <c r="F63" s="42"/>
    </row>
    <row r="64" spans="3:6" ht="15">
      <c r="C64" s="24"/>
      <c r="D64" s="42"/>
      <c r="E64" s="42"/>
      <c r="F64" s="47"/>
    </row>
  </sheetData>
  <printOptions/>
  <pageMargins left="0.5" right="0.5" top="0.25" bottom="0.5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Yong Kim Mun</dc:creator>
  <cp:keywords/>
  <dc:description/>
  <cp:lastModifiedBy>CKLai (CAD)</cp:lastModifiedBy>
  <cp:lastPrinted>2000-04-26T03:48:40Z</cp:lastPrinted>
  <dcterms:created xsi:type="dcterms:W3CDTF">2000-04-26T03:46:48Z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