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g6" sheetId="1" r:id="rId1"/>
    <sheet name="pg7" sheetId="2" r:id="rId2"/>
    <sheet name="pg8" sheetId="3" r:id="rId3"/>
    <sheet name="pg9" sheetId="4" r:id="rId4"/>
    <sheet name="pg10" sheetId="5" r:id="rId5"/>
    <sheet name="pg11" sheetId="6" r:id="rId6"/>
  </sheets>
  <definedNames>
    <definedName name="_xlnm.Print_Area" localSheetId="4">'pg10'!$A$1:$I$42</definedName>
    <definedName name="_xlnm.Print_Area" localSheetId="5">'pg11'!$A$1:$H$33</definedName>
    <definedName name="_xlnm.Print_Area" localSheetId="0">'pg6'!$A$1:$F$24</definedName>
    <definedName name="_xlnm.Print_Area" localSheetId="1">'pg7'!$A$1:$F$45</definedName>
    <definedName name="_xlnm.Print_Area" localSheetId="2">'pg8'!$A$1:$E$21</definedName>
    <definedName name="_xlnm.Print_Area" localSheetId="3">'pg9'!$A$1:$H$27</definedName>
    <definedName name="_xlnm.Print_Titles" localSheetId="0">'pg6'!$1:$1</definedName>
    <definedName name="_xlnm.Print_Titles" localSheetId="3">'pg9'!$1:$1</definedName>
  </definedNames>
  <calcPr fullCalcOnLoad="1"/>
</workbook>
</file>

<file path=xl/sharedStrings.xml><?xml version="1.0" encoding="utf-8"?>
<sst xmlns="http://schemas.openxmlformats.org/spreadsheetml/2006/main" count="289" uniqueCount="212">
  <si>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</si>
  <si>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</si>
  <si>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</si>
  <si>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</si>
  <si>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</si>
  <si>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</si>
  <si>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</si>
  <si>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</si>
  <si>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</si>
  <si>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</si>
  <si>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</si>
  <si>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</si>
  <si>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</si>
  <si>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</si>
  <si>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</si>
  <si>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</si>
  <si>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</si>
  <si>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</si>
  <si>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</si>
  <si>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</si>
  <si>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</si>
  <si>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</si>
  <si>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</si>
  <si>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</si>
  <si>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</si>
  <si>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</si>
  <si>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</si>
  <si>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</si>
  <si>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</si>
  <si>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</si>
  <si>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</si>
  <si>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</si>
  <si>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</si>
  <si>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</si>
  <si>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</si>
  <si>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</si>
  <si>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</si>
  <si>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</si>
  <si>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</si>
  <si>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</si>
  <si>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</si>
  <si>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</si>
  <si>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</si>
  <si>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</si>
  <si>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</si>
  <si>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</si>
  <si>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</si>
  <si>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</si>
  <si>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</si>
  <si>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</si>
  <si>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</si>
  <si>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</si>
  <si>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</si>
  <si>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</si>
  <si>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</si>
  <si>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</si>
  <si>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</si>
  <si>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</si>
  <si>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</si>
  <si>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</si>
  <si>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</si>
  <si>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</si>
  <si>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</si>
  <si>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</si>
  <si>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</si>
  <si>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</si>
  <si>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</si>
  <si>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</si>
  <si>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</si>
  <si>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</si>
  <si>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</si>
  <si>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</si>
  <si>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</si>
  <si>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</si>
  <si>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</si>
  <si>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</si>
  <si>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</si>
  <si>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</si>
  <si>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</si>
  <si>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</si>
  <si>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</si>
  <si>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</si>
  <si>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</si>
  <si>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</si>
  <si>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</si>
  <si>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</si>
  <si>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</si>
  <si>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</si>
  <si>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</si>
  <si>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</si>
  <si>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</si>
  <si>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</si>
  <si>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</si>
  <si>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</si>
  <si>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</si>
  <si>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The Group did not carry out any revaluations on its property, plant and equipment in the financial year todate. The value of property, plant and equipment have been brought forward, without amendment from the previous annual financial statements.</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</si>
  <si>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</si>
  <si>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</si>
  <si>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</si>
  <si>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</si>
  <si>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</si>
  <si>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</si>
  <si>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Capital Commitment</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</si>
  <si>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</si>
  <si>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</si>
  <si>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</si>
  <si>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</si>
  <si>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</si>
  <si>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</si>
  <si>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</si>
  <si>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</si>
  <si>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</si>
  <si>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</si>
  <si>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3 months ended</t>
  </si>
  <si>
    <t xml:space="preserve">There were no material items of an unusual nature and amount for the current quarter and year todate. </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</si>
  <si>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</si>
  <si>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</si>
  <si>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</si>
  <si>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Long term borrowings</t>
  </si>
  <si>
    <t>Total Borrowings</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</si>
  <si>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</si>
  <si>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</si>
  <si>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 xml:space="preserve">Fixed Term Loan </t>
  </si>
  <si>
    <t>None of the Treasury Shares has been resold or redistributed as share dividends during the current financial year.</t>
  </si>
  <si>
    <t xml:space="preserve">Fixed Term Loan            </t>
  </si>
  <si>
    <t xml:space="preserve">  Contracted but not provided for</t>
  </si>
  <si>
    <t xml:space="preserve">There were no contingent liabilities or contingent assets at the date of issue of the quarterly report.  </t>
  </si>
  <si>
    <t>Opening balance at 01-01-2006</t>
  </si>
  <si>
    <t>Finance cost</t>
  </si>
  <si>
    <t>Profit before tax</t>
  </si>
  <si>
    <t>Unallocated corporate income</t>
  </si>
  <si>
    <t>There were no changes in composition of the Group for the current financial year todate.</t>
  </si>
  <si>
    <t xml:space="preserve">The effective tax rate for the current quarter and financial year todate is lower than the statutory tax rate mainly due to ultilisation of reinvestment allowances by the Group. </t>
  </si>
  <si>
    <t>Total gain on disposals</t>
  </si>
  <si>
    <t xml:space="preserve">USD Trade loan                            </t>
  </si>
  <si>
    <t>a)</t>
  </si>
  <si>
    <t>Share-based payment (FRS 2)</t>
  </si>
  <si>
    <t xml:space="preserve">b) </t>
  </si>
  <si>
    <t>Reserve on consolidation (FRS 3)</t>
  </si>
  <si>
    <t>c)</t>
  </si>
  <si>
    <t>Investment property (FRS 140)</t>
  </si>
  <si>
    <t>As previously reported</t>
  </si>
  <si>
    <t>As restated</t>
  </si>
  <si>
    <t>Investment Property</t>
  </si>
  <si>
    <t>Option reserves</t>
  </si>
  <si>
    <t>Reserve on consolidation</t>
  </si>
  <si>
    <t>The adoption of new and revised FRSs which resulted in changes in accounting policies and methods of computation are as follows :</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</si>
  <si>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2005. The accounting policies and methods of computation adopted by the Group in this interim financial report are consistent with those adopted in the audited financial statements for the financial year ended 31 December 2005, except for the adoption of the 18 new and revised Financial Reporting Standards (FRS) applicable for annual financial periods beginning on or after 1 January 2006.</t>
  </si>
  <si>
    <t>Retained profits</t>
  </si>
  <si>
    <t>A14</t>
  </si>
  <si>
    <t>Reversal of write down of inventories</t>
  </si>
  <si>
    <t xml:space="preserve">d) </t>
  </si>
  <si>
    <t>i)</t>
  </si>
  <si>
    <t>ii)</t>
  </si>
  <si>
    <t>iii)</t>
  </si>
  <si>
    <t>iv)</t>
  </si>
  <si>
    <t>v)</t>
  </si>
  <si>
    <t>Property, Plant and Equipment</t>
  </si>
  <si>
    <t>Currency</t>
  </si>
  <si>
    <t>Date of Contracts</t>
  </si>
  <si>
    <t>Maturity period of Contracts</t>
  </si>
  <si>
    <t>Equivalent Amount in RM</t>
  </si>
  <si>
    <t>29.03.2006</t>
  </si>
  <si>
    <t>The above contracts were executed with creditworthy financial instituitions and hence the likelihood of non performance is remote.</t>
  </si>
  <si>
    <t xml:space="preserve"> - Amount due within 12 months                    </t>
  </si>
  <si>
    <t xml:space="preserve"> - Non current portion                             </t>
  </si>
  <si>
    <t>FRS 3 requires negative goodwill to be immediately recognised in the Income Statement and prohibits any recognition of negative goodwill in the Balance Sheet. FRS 3 also requires negative goodwill which had arisen in prior years to be adjusted to the opening retained profits. In prior years, the Group has reflected negative goodwill as reserves on consolidation under Equity. In accordance with the transitional provisions, the carrying amount of the reserves on consolidation amounting to RM1.366 million at 1 January 2006 has been adjusted to the opening retained profits. The restatement of the comparative amount as at 31 December 2005 are summarised in d(iii) and d(v).</t>
  </si>
  <si>
    <t>Restatement of comparative amounts</t>
  </si>
  <si>
    <t>The adoption of new and revised FRSs has resulted in the restatement of the comparative amounts as at 31 December 2005 of the following :</t>
  </si>
  <si>
    <t>Effects of restatement</t>
  </si>
  <si>
    <t>Net profit for the period</t>
  </si>
  <si>
    <t>FRS 140 requires land and / or buildings (completed properties) held to earn rental and / or for capital appreciation to be accounted for as Investment Property. The Group has reclassified such properties which were previously presented as part of Property, Plant and Equipment to Investment Property. The investment properties are measured using the cost model and their values will be carried at cost less accumulated depreciation. Other than the reclassification from Property, Plant and Equipment to Investment Property of RM261,881, the change in accounting policy does not affect the results of the Company and of the Group for the financial period. The restatement of the comparative amount as at 31 December 2005 are summarised in d(i) and d(ii).</t>
  </si>
  <si>
    <t>April</t>
  </si>
  <si>
    <t>May</t>
  </si>
  <si>
    <t>Contract Amount in foreign currency</t>
  </si>
  <si>
    <t>Taiwan Dollar (TWD)</t>
  </si>
  <si>
    <t>Japanese Yen (Yen)</t>
  </si>
  <si>
    <t>18.07.2006</t>
  </si>
  <si>
    <t>Equivalent Amount in USD</t>
  </si>
  <si>
    <t xml:space="preserve">  Approved but not contracted for</t>
  </si>
  <si>
    <t xml:space="preserve">INTERIM REPORT ON CONSOLIDATED RESULTS FOR THE THIRD FINANCIAL QUARTER </t>
  </si>
  <si>
    <t>ENDED 30 SEPTEMBER 2006</t>
  </si>
  <si>
    <t>Total as at 30-09-2006</t>
  </si>
  <si>
    <t>August</t>
  </si>
  <si>
    <t>There were no issues of debt or equity securities except for 1,073,000 shares, 69,000 shares and 48,000 shares of RM1 each issued at RM1.20, RM1.05 and RM1.29 per share respectively under the Employees Share Option Scheme (ESOS) for the current financial year todate.</t>
  </si>
  <si>
    <t>Segmental analysis for the current financial year todate ended 30 September 2006 are as follows:-</t>
  </si>
  <si>
    <t>Segmental analysis for the previous financial year todate ended 30 September 2005 are as follows:-</t>
  </si>
  <si>
    <t>30-09-2006</t>
  </si>
  <si>
    <t>Investments as at 30 September 2006</t>
  </si>
  <si>
    <t>Details of Group's borrowings as at 30 September 2006 are as follows:-</t>
  </si>
  <si>
    <t>30-09-2005</t>
  </si>
  <si>
    <t>9 months ended</t>
  </si>
  <si>
    <t>The Group has no debt securities as at 30 Sept 2006.</t>
  </si>
  <si>
    <t xml:space="preserve">As at 20 November 2006, being a date not earlier than 7 days from the issue of this quarterly report, the foreign exchange currency contracts which have been entered into by the Group to hedge its foreign currency purchases are as follows : </t>
  </si>
  <si>
    <t>85,680,000 Yen</t>
  </si>
  <si>
    <t>02.04.2007 - 13.04.2007</t>
  </si>
  <si>
    <t>30,300,000 TWD</t>
  </si>
  <si>
    <t xml:space="preserve">16.01.2007 - 12.03.2007 </t>
  </si>
  <si>
    <t>There were increases in net realisable values of some previously written down inventories of the Group which resulted in a net reversal of RM58,708 and RM1,071,749 of the write down amounts for the current quarter and financial year todate respectively.</t>
  </si>
  <si>
    <t>FRS 2 requires the recognition of share-based payments transactions in the financial statements. With the adoption of FRS 2 the compensation expense relating to share options is recognised in the Income Statement over the vesting periods of the grants with a corresponding increase in equity. The transitional provisions of the Standard require FRS 2 to apply to all options granted from 1 January 2005 and which had not been vested at 1 January 2006. The change in accounting policy resulted in a charge of RM14,192 to the Income Statement in the current quarter and RM29,999 for the financial year todate. The restatement of the comparative amount  as at 31 December 2005 are summarised in d(iv) and d(v).</t>
  </si>
  <si>
    <t>(USD 8,168,208)</t>
  </si>
  <si>
    <t>(USD 3,402,000)</t>
  </si>
  <si>
    <t xml:space="preserve"> (USD 1,965,500)</t>
  </si>
  <si>
    <t>Over provision in prior year</t>
  </si>
  <si>
    <t>The Directors have not recommended any dividend for the current financial period ended 30 September 2006.</t>
  </si>
  <si>
    <t>The final ordinary dividend of 6 sen per share less 28% tax amounting to RM4,539,087 in respect of year ended 31 December 2005 was paid on 18 August 2006.</t>
  </si>
  <si>
    <t>Capital Commitment as at 20 November 2006, being a date not earlier than 7 days from the issue of this quarterly reports are as follows:</t>
  </si>
  <si>
    <t>The trial dates has been fixed by the Court to be on 13 and 14 March 2007.</t>
  </si>
  <si>
    <t xml:space="preserve">Turnover increased by 4.77% in the third quarter to RM92.56 million from RM88.35 million in the preceding quarter. However, profit before tax remained flat at RM11.26 million as in the immediate preceding quarter due to a marginal drop in margins of the Group's products caused by higher raw material costs in the third quarter when compared to the immediate preceding quarter. </t>
  </si>
  <si>
    <t>During the quarter to 30 September 2006, the sale of unit trusts resulted in a loss of RM20,044. The loss arose as a result of unit splits which were recognised as income in the prior quarters in which the new units were received. The value of additional units recognised as income in prior quarters amounted to RM266,692. The net profit after deducting the above loss of RM20,044 is actually RM246,648 for the current quarter and RM383,969 for the financial year todate. Apart from the above, there are no other disposals of unquoted investments and / or properties during the quarter and financial year todate.</t>
  </si>
  <si>
    <t>The Group achieved a turnover of RM268.43 million for the nine months ended 30 September 2006, an increase of 10.37% when compared to RM243.21 million for the previous year corresponding period. The higher turnover was attributable to higher sales volume which were driven by improved demand. Profit before tax for the financial year todate inceased by 22.61% to RM30.63 million from RM24.98 million in the previous year corresponding period. The increase was due to improved margins of the Group's products arising from lower costs.</t>
  </si>
  <si>
    <t>The Board is confident that the Group's performance for the current financial year will be better than the previous year as todate it has already surpassed the results of year 2005.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</si>
</sst>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5">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
      <i/>
      <sz val="12"/>
      <name val="Times New Roman"/>
      <family val="1"/>
    </font>
    <font>
      <i/>
      <sz val="10"/>
      <name val="Arial"/>
      <family val="0"/>
    </font>
    <font>
      <sz val="10"/>
      <color indexed="10"/>
      <name val="Arial"/>
      <family val="0"/>
    </font>
    <font>
      <sz val="11"/>
      <color indexed="10"/>
      <name val="Times New Roman"/>
      <family val="1"/>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165" fontId="7" fillId="0" borderId="9" xfId="0" applyNumberFormat="1"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165" fontId="18" fillId="0" borderId="2" xfId="0" applyNumberFormat="1" applyFont="1" applyBorder="1" applyAlignment="1">
      <alignment/>
    </xf>
    <xf numFmtId="0" fontId="7" fillId="0" borderId="0" xfId="0" applyFont="1" applyAlignment="1" quotePrefix="1">
      <alignment horizontal="left" vertical="justify" wrapText="1" readingOrder="1"/>
    </xf>
    <xf numFmtId="0" fontId="6" fillId="0" borderId="0" xfId="0" applyFont="1" applyAlignment="1">
      <alignment horizontal="center"/>
    </xf>
    <xf numFmtId="165" fontId="7" fillId="0" borderId="4" xfId="0" applyNumberFormat="1" applyFont="1" applyBorder="1" applyAlignment="1" quotePrefix="1">
      <alignment horizontal="right"/>
    </xf>
    <xf numFmtId="0" fontId="7" fillId="0" borderId="0" xfId="0" applyFont="1" applyAlignment="1">
      <alignment horizontal="right" vertical="center"/>
    </xf>
    <xf numFmtId="0" fontId="0" fillId="0" borderId="0" xfId="0" applyAlignment="1">
      <alignment vertical="center" wrapText="1"/>
    </xf>
    <xf numFmtId="165" fontId="18" fillId="0" borderId="0" xfId="15" applyNumberFormat="1" applyFont="1" applyFill="1" applyBorder="1" applyAlignment="1">
      <alignment horizontal="center"/>
    </xf>
    <xf numFmtId="0" fontId="13" fillId="0" borderId="0" xfId="0" applyFont="1" applyBorder="1" applyAlignment="1">
      <alignment/>
    </xf>
    <xf numFmtId="43"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43" fontId="10" fillId="0" borderId="0" xfId="0" applyNumberFormat="1" applyFont="1" applyBorder="1" applyAlignment="1">
      <alignment horizontal="center"/>
    </xf>
    <xf numFmtId="43" fontId="10" fillId="0" borderId="0" xfId="0" applyNumberFormat="1" applyFont="1" applyBorder="1" applyAlignment="1" quotePrefix="1">
      <alignment horizontal="center"/>
    </xf>
    <xf numFmtId="0" fontId="10" fillId="0" borderId="0" xfId="0" applyFont="1" applyBorder="1" applyAlignment="1" quotePrefix="1">
      <alignment horizontal="left"/>
    </xf>
    <xf numFmtId="165" fontId="7" fillId="0" borderId="0" xfId="0" applyNumberFormat="1" applyFont="1" applyBorder="1" applyAlignment="1">
      <alignment/>
    </xf>
    <xf numFmtId="0" fontId="10" fillId="0" borderId="0" xfId="0" applyFont="1" applyFill="1" applyBorder="1" applyAlignment="1" quotePrefix="1">
      <alignment horizontal="left"/>
    </xf>
    <xf numFmtId="0" fontId="8" fillId="0" borderId="0" xfId="0" applyFont="1" applyBorder="1" applyAlignment="1">
      <alignment horizontal="justify" vertical="justify" readingOrder="1"/>
    </xf>
    <xf numFmtId="0" fontId="8" fillId="0" borderId="0" xfId="0" applyFont="1" applyBorder="1" applyAlignment="1">
      <alignment horizontal="justify" vertical="top" readingOrder="1"/>
    </xf>
    <xf numFmtId="0" fontId="7" fillId="0" borderId="0" xfId="0" applyFont="1" applyAlignment="1" quotePrefix="1">
      <alignment horizontal="left" wrapText="1"/>
    </xf>
    <xf numFmtId="0" fontId="0" fillId="0" borderId="0" xfId="0" applyAlignment="1">
      <alignment horizontal="justify" wrapText="1"/>
    </xf>
    <xf numFmtId="0" fontId="7" fillId="0" borderId="0" xfId="0" applyFont="1" applyAlignment="1">
      <alignment horizontal="left" wrapText="1"/>
    </xf>
    <xf numFmtId="0" fontId="12" fillId="0" borderId="0" xfId="0" applyFont="1" applyAlignment="1">
      <alignment horizontal="center" wrapText="1"/>
    </xf>
    <xf numFmtId="165" fontId="12" fillId="0" borderId="0" xfId="15" applyNumberFormat="1" applyFont="1" applyAlignment="1">
      <alignment horizontal="center" wrapText="1"/>
    </xf>
    <xf numFmtId="0" fontId="0" fillId="0" borderId="0" xfId="0" applyFont="1" applyAlignment="1">
      <alignment horizontal="justify" wrapText="1"/>
    </xf>
    <xf numFmtId="0" fontId="16" fillId="0" borderId="0" xfId="0" applyFont="1" applyAlignment="1">
      <alignment horizontal="justify" vertical="top"/>
    </xf>
    <xf numFmtId="0" fontId="21" fillId="0" borderId="0" xfId="0" applyFont="1" applyAlignment="1" quotePrefix="1">
      <alignment horizontal="justify" wrapText="1"/>
    </xf>
    <xf numFmtId="0" fontId="12" fillId="0" borderId="0" xfId="0" applyFont="1" applyAlignment="1" quotePrefix="1">
      <alignment horizontal="center" wrapText="1"/>
    </xf>
    <xf numFmtId="43" fontId="7" fillId="0" borderId="8" xfId="0" applyNumberFormat="1" applyFont="1" applyBorder="1" applyAlignment="1">
      <alignment/>
    </xf>
    <xf numFmtId="43" fontId="7" fillId="0" borderId="10" xfId="0" applyNumberFormat="1" applyFont="1" applyBorder="1" applyAlignment="1">
      <alignment/>
    </xf>
    <xf numFmtId="0" fontId="24" fillId="0" borderId="0" xfId="0" applyFont="1" applyAlignment="1">
      <alignment/>
    </xf>
    <xf numFmtId="0" fontId="23" fillId="0" borderId="0" xfId="0" applyFont="1" applyAlignment="1">
      <alignment/>
    </xf>
    <xf numFmtId="0" fontId="7" fillId="0" borderId="13" xfId="0" applyFont="1" applyBorder="1" applyAlignment="1">
      <alignment horizontal="centerContinuous" vertical="center" wrapText="1" readingOrder="1"/>
    </xf>
    <xf numFmtId="3" fontId="7" fillId="0" borderId="13" xfId="0" applyNumberFormat="1" applyFont="1" applyBorder="1" applyAlignment="1">
      <alignment horizontal="centerContinuous" vertical="center" wrapText="1" readingOrder="1"/>
    </xf>
    <xf numFmtId="0" fontId="7" fillId="0" borderId="13" xfId="0" applyFont="1" applyBorder="1" applyAlignment="1" quotePrefix="1">
      <alignment horizontal="centerContinuous" vertical="center" wrapText="1" readingOrder="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Continuous" vertical="center" wrapText="1"/>
    </xf>
    <xf numFmtId="0" fontId="18" fillId="0" borderId="13" xfId="0" applyFont="1" applyBorder="1" applyAlignment="1">
      <alignment horizontal="centerContinuous" vertical="center" wrapText="1" readingOrder="1"/>
    </xf>
    <xf numFmtId="3" fontId="18" fillId="0" borderId="13" xfId="0" applyNumberFormat="1" applyFont="1" applyBorder="1" applyAlignment="1">
      <alignment horizontal="centerContinuous" vertical="center" wrapText="1" readingOrder="1"/>
    </xf>
    <xf numFmtId="0" fontId="18" fillId="0" borderId="13" xfId="0" applyFont="1" applyBorder="1" applyAlignment="1" quotePrefix="1">
      <alignment horizontal="centerContinuous" vertical="center" wrapText="1" readingOrder="1"/>
    </xf>
    <xf numFmtId="3" fontId="7" fillId="0" borderId="13" xfId="0" applyNumberFormat="1" applyFont="1" applyBorder="1" applyAlignment="1">
      <alignment horizontal="center" vertical="center" wrapText="1" readingOrder="1"/>
    </xf>
    <xf numFmtId="165" fontId="18" fillId="0" borderId="3" xfId="15" applyNumberFormat="1" applyFont="1" applyFill="1" applyBorder="1" applyAlignment="1">
      <alignment horizontal="center"/>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alignment wrapText="1"/>
    </xf>
    <xf numFmtId="0" fontId="0" fillId="0" borderId="0" xfId="0" applyAlignment="1">
      <alignment wrapText="1"/>
    </xf>
    <xf numFmtId="0" fontId="18" fillId="0" borderId="0" xfId="0" applyFont="1" applyBorder="1" applyAlignment="1">
      <alignment horizontal="left" vertical="justify" wrapText="1" readingOrder="1"/>
    </xf>
    <xf numFmtId="0" fontId="0" fillId="0" borderId="0" xfId="0" applyAlignment="1">
      <alignment horizontal="justify" wrapText="1" readingOrder="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13" fillId="0" borderId="0" xfId="0" applyFont="1" applyAlignment="1" quotePrefix="1">
      <alignment horizontal="left"/>
    </xf>
    <xf numFmtId="0" fontId="14" fillId="0" borderId="2" xfId="0" applyFont="1" applyBorder="1" applyAlignment="1" quotePrefix="1">
      <alignment horizontal="left"/>
    </xf>
    <xf numFmtId="0" fontId="7" fillId="0" borderId="0" xfId="0" applyFont="1" applyAlignment="1" quotePrefix="1">
      <alignment horizontal="justify" wrapText="1"/>
    </xf>
    <xf numFmtId="0" fontId="0" fillId="0" borderId="0" xfId="0"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horizontal="justify" wrapText="1"/>
    </xf>
    <xf numFmtId="0" fontId="21" fillId="0" borderId="0" xfId="0" applyFont="1" applyAlignment="1" quotePrefix="1">
      <alignment horizontal="left" wrapText="1"/>
    </xf>
    <xf numFmtId="0" fontId="22" fillId="0" borderId="0" xfId="0" applyFont="1" applyAlignment="1">
      <alignment horizontal="justify" wrapText="1"/>
    </xf>
    <xf numFmtId="0" fontId="13" fillId="0" borderId="0" xfId="0" applyFont="1" applyAlignment="1">
      <alignment horizontal="left"/>
    </xf>
    <xf numFmtId="0" fontId="7" fillId="0" borderId="0" xfId="0" applyFont="1" applyAlignment="1" quotePrefix="1">
      <alignment horizontal="justify" wrapText="1" readingOrder="1"/>
    </xf>
    <xf numFmtId="0" fontId="20" fillId="0" borderId="0" xfId="0" applyFont="1" applyBorder="1" applyAlignment="1">
      <alignment horizontal="justify" vertical="justify" wrapText="1" readingOrder="1"/>
    </xf>
    <xf numFmtId="0" fontId="7" fillId="0" borderId="0" xfId="0" applyFont="1" applyBorder="1" applyAlignment="1" quotePrefix="1">
      <alignment horizontal="left" wrapText="1"/>
    </xf>
    <xf numFmtId="0" fontId="8" fillId="0" borderId="0" xfId="0" applyFont="1" applyBorder="1" applyAlignment="1">
      <alignment wrapText="1"/>
    </xf>
    <xf numFmtId="0" fontId="7" fillId="0" borderId="0" xfId="0" applyFont="1" applyBorder="1" applyAlignment="1" quotePrefix="1">
      <alignment horizontal="left" vertical="justify" wrapText="1" readingOrder="1"/>
    </xf>
    <xf numFmtId="0" fontId="0" fillId="0" borderId="0" xfId="0" applyBorder="1" applyAlignment="1">
      <alignment horizontal="justify" vertical="justify" wrapText="1" readingOrder="1"/>
    </xf>
    <xf numFmtId="0" fontId="13" fillId="0" borderId="0" xfId="0" applyFont="1" applyBorder="1" applyAlignment="1">
      <alignment horizontal="left"/>
    </xf>
    <xf numFmtId="0" fontId="7" fillId="0" borderId="0" xfId="0" applyFont="1" applyBorder="1" applyAlignment="1">
      <alignment horizontal="left"/>
    </xf>
    <xf numFmtId="0" fontId="15" fillId="0" borderId="0" xfId="0" applyFont="1" applyBorder="1" applyAlignment="1" quotePrefix="1">
      <alignment horizontal="left" wrapText="1"/>
    </xf>
    <xf numFmtId="0" fontId="14" fillId="0" borderId="2" xfId="0" applyFont="1" applyBorder="1" applyAlignment="1" quotePrefix="1">
      <alignment horizontal="left" wrapText="1"/>
    </xf>
    <xf numFmtId="0" fontId="0" fillId="0" borderId="2" xfId="0" applyBorder="1" applyAlignment="1">
      <alignment wrapText="1"/>
    </xf>
    <xf numFmtId="0" fontId="7" fillId="0" borderId="0" xfId="0" applyFont="1" applyAlignment="1">
      <alignment horizontal="left"/>
    </xf>
    <xf numFmtId="0" fontId="7" fillId="0" borderId="0" xfId="0" applyFont="1" applyAlignment="1" quotePrefix="1">
      <alignment horizontal="left"/>
    </xf>
    <xf numFmtId="0" fontId="18" fillId="0" borderId="0" xfId="0" applyFont="1" applyAlignment="1" quotePrefix="1">
      <alignment horizontal="left" vertical="top" wrapText="1"/>
    </xf>
    <xf numFmtId="0" fontId="19" fillId="0" borderId="0" xfId="0" applyFont="1" applyAlignment="1">
      <alignment horizontal="justify" vertical="top" wrapText="1"/>
    </xf>
    <xf numFmtId="0" fontId="7" fillId="0" borderId="0" xfId="0" applyFont="1" applyAlignment="1" quotePrefix="1">
      <alignment horizontal="left" vertical="justify" wrapText="1"/>
    </xf>
    <xf numFmtId="0" fontId="8" fillId="0" borderId="0" xfId="0" applyFont="1" applyAlignment="1">
      <alignment horizontal="justify" vertical="justify" wrapText="1"/>
    </xf>
    <xf numFmtId="0" fontId="7" fillId="0" borderId="0" xfId="0" applyFont="1" applyAlignment="1" quotePrefix="1">
      <alignment horizontal="justify" vertical="top" wrapText="1"/>
    </xf>
    <xf numFmtId="0" fontId="8" fillId="0" borderId="0" xfId="0" applyFont="1" applyAlignment="1">
      <alignment horizontal="justify" vertical="top" wrapText="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justify" wrapText="1" readingOrder="1"/>
    </xf>
    <xf numFmtId="0" fontId="0" fillId="0" borderId="0" xfId="0" applyAlignment="1">
      <alignment horizontal="justify" vertical="justify" wrapText="1" readingOrder="1"/>
    </xf>
    <xf numFmtId="0" fontId="7" fillId="0" borderId="0" xfId="0" applyFont="1" applyAlignment="1">
      <alignment horizontal="left" vertical="top" wrapText="1"/>
    </xf>
    <xf numFmtId="0" fontId="18" fillId="0" borderId="0" xfId="0" applyFont="1" applyAlignment="1">
      <alignment horizontal="left" vertical="justify" wrapText="1" readingOrder="1"/>
    </xf>
    <xf numFmtId="0" fontId="20" fillId="0" borderId="0" xfId="0" applyFont="1" applyAlignment="1">
      <alignment horizontal="justify" vertical="justify" wrapText="1" readingOrder="1"/>
    </xf>
    <xf numFmtId="0" fontId="18" fillId="0" borderId="0" xfId="0" applyFont="1" applyAlignment="1" quotePrefix="1">
      <alignment horizontal="justify" wrapText="1"/>
    </xf>
    <xf numFmtId="0" fontId="20" fillId="0" borderId="0" xfId="0" applyFont="1" applyAlignment="1">
      <alignment horizontal="justify" wrapText="1"/>
    </xf>
    <xf numFmtId="0" fontId="8" fillId="0" borderId="0" xfId="0" applyFont="1" applyAlignment="1">
      <alignment horizontal="justify" wrapText="1"/>
    </xf>
    <xf numFmtId="0" fontId="19" fillId="0" borderId="0" xfId="0" applyFont="1" applyAlignment="1">
      <alignment horizontal="justify" wrapText="1"/>
    </xf>
    <xf numFmtId="0" fontId="15" fillId="0" borderId="6" xfId="0" applyFont="1" applyBorder="1" applyAlignment="1" quotePrefix="1">
      <alignment horizontal="left"/>
    </xf>
    <xf numFmtId="0" fontId="18" fillId="0" borderId="0" xfId="0" applyFont="1" applyAlignment="1">
      <alignment horizontal="justify" wrapText="1"/>
    </xf>
    <xf numFmtId="0" fontId="7" fillId="0" borderId="0" xfId="0" applyFont="1" applyFill="1" applyAlignment="1">
      <alignment horizontal="justify" wrapText="1"/>
    </xf>
    <xf numFmtId="0" fontId="8" fillId="0" borderId="0" xfId="0" applyFont="1" applyFill="1" applyAlignment="1">
      <alignment horizontal="justify" wrapText="1"/>
    </xf>
    <xf numFmtId="0" fontId="18" fillId="0" borderId="0" xfId="0" applyFont="1" applyAlignment="1" quotePrefix="1">
      <alignment horizontal="left"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Alignment="1">
      <alignment horizontal="justify" wrapText="1" readingOrder="1"/>
    </xf>
    <xf numFmtId="0" fontId="7" fillId="0" borderId="0" xfId="0" applyFont="1" applyAlignment="1" quotePrefix="1">
      <alignment horizontal="left" vertical="top" wrapText="1"/>
    </xf>
    <xf numFmtId="0" fontId="13" fillId="0" borderId="0" xfId="0" applyFont="1" applyAlignment="1" quotePrefix="1">
      <alignment horizontal="left" vertical="justify" wrapText="1"/>
    </xf>
    <xf numFmtId="0" fontId="0" fillId="0" borderId="0" xfId="0" applyAlignment="1">
      <alignment horizontal="left" vertical="justify"/>
    </xf>
    <xf numFmtId="0" fontId="13" fillId="0" borderId="0" xfId="0" applyFont="1" applyAlignment="1">
      <alignment horizontal="left" wrapText="1"/>
    </xf>
    <xf numFmtId="0" fontId="15" fillId="0" borderId="0" xfId="0" applyFont="1" applyBorder="1" applyAlignment="1">
      <alignment horizontal="left" wrapText="1"/>
    </xf>
    <xf numFmtId="43" fontId="7" fillId="0" borderId="0" xfId="0" applyNumberFormat="1" applyFont="1" applyAlignment="1" quotePrefix="1">
      <alignment horizontal="center"/>
    </xf>
    <xf numFmtId="0" fontId="18" fillId="0" borderId="0" xfId="0" applyFont="1" applyAlignment="1">
      <alignment horizontal="justify" vertical="justify" wrapText="1" readingOrder="1"/>
    </xf>
    <xf numFmtId="0" fontId="20" fillId="0" borderId="0" xfId="0" applyFont="1" applyAlignment="1">
      <alignment horizontal="justify" wrapText="1" readingOrder="1"/>
    </xf>
    <xf numFmtId="0" fontId="18" fillId="0" borderId="0" xfId="0" applyFont="1" applyAlignment="1">
      <alignment horizontal="left" wrapText="1"/>
    </xf>
    <xf numFmtId="0" fontId="20" fillId="0" borderId="0" xfId="0" applyFont="1" applyAlignment="1">
      <alignment wrapText="1"/>
    </xf>
    <xf numFmtId="43" fontId="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33"/>
  <sheetViews>
    <sheetView tabSelected="1" workbookViewId="0" topLeftCell="A1">
      <selection activeCell="B6" sqref="B6:F6"/>
    </sheetView>
  </sheetViews>
  <sheetFormatPr defaultColWidth="9.140625" defaultRowHeight="12.75"/>
  <cols>
    <col min="1" max="1" width="3.57421875" style="0" customWidth="1"/>
    <col min="2" max="2" width="31.421875" style="0" customWidth="1"/>
    <col min="3" max="3" width="17.8515625" style="1" customWidth="1"/>
    <col min="4" max="4" width="14.140625" style="1" customWidth="1"/>
    <col min="5" max="5" width="18.8515625" style="1" customWidth="1"/>
    <col min="6" max="6" width="19.57421875" style="1" customWidth="1"/>
    <col min="7" max="7" width="5.421875" style="1" customWidth="1"/>
    <col min="8" max="14" width="9.140625" style="1" customWidth="1"/>
  </cols>
  <sheetData>
    <row r="1" spans="1:13" ht="44.25" customHeight="1">
      <c r="A1" s="167" t="s">
        <v>115</v>
      </c>
      <c r="B1" s="167"/>
      <c r="C1" s="167"/>
      <c r="D1" s="167"/>
      <c r="E1" s="167"/>
      <c r="F1" s="167"/>
      <c r="G1" s="79"/>
      <c r="H1" s="24"/>
      <c r="I1" s="24"/>
      <c r="J1" s="24"/>
      <c r="K1" s="24"/>
      <c r="L1" s="24"/>
      <c r="M1" s="24"/>
    </row>
    <row r="2" spans="1:13" ht="24.75" customHeight="1">
      <c r="A2" s="87" t="s">
        <v>180</v>
      </c>
      <c r="B2" s="87"/>
      <c r="C2" s="87"/>
      <c r="D2" s="87"/>
      <c r="E2" s="87"/>
      <c r="F2" s="102"/>
      <c r="G2" s="77"/>
      <c r="H2" s="24"/>
      <c r="I2" s="24"/>
      <c r="J2" s="24"/>
      <c r="K2" s="24"/>
      <c r="L2" s="24"/>
      <c r="M2" s="24"/>
    </row>
    <row r="3" spans="1:13" ht="17.25" customHeight="1">
      <c r="A3" s="158" t="s">
        <v>181</v>
      </c>
      <c r="B3" s="159"/>
      <c r="C3" s="159"/>
      <c r="D3" s="159"/>
      <c r="E3" s="159"/>
      <c r="F3" s="159"/>
      <c r="G3" s="77"/>
      <c r="H3" s="24"/>
      <c r="I3" s="24"/>
      <c r="J3" s="24"/>
      <c r="K3" s="24"/>
      <c r="L3" s="24"/>
      <c r="M3" s="24"/>
    </row>
    <row r="4" spans="1:13" ht="26.25" customHeight="1">
      <c r="A4" s="166" t="s">
        <v>103</v>
      </c>
      <c r="B4" s="166"/>
      <c r="C4" s="166"/>
      <c r="D4" s="166"/>
      <c r="E4" s="166"/>
      <c r="F4" s="166"/>
      <c r="G4" s="34"/>
      <c r="H4" s="24"/>
      <c r="I4" s="24"/>
      <c r="J4" s="24"/>
      <c r="K4" s="24"/>
      <c r="L4" s="24"/>
      <c r="M4" s="24"/>
    </row>
    <row r="5" spans="1:13" ht="25.5" customHeight="1">
      <c r="A5" s="42" t="s">
        <v>0</v>
      </c>
      <c r="B5" s="177" t="s">
        <v>1</v>
      </c>
      <c r="C5" s="177"/>
      <c r="D5" s="177"/>
      <c r="E5" s="177"/>
      <c r="F5" s="177"/>
      <c r="G5" s="23"/>
      <c r="H5" s="24"/>
      <c r="I5" s="24"/>
      <c r="J5" s="24"/>
      <c r="K5" s="24"/>
      <c r="L5" s="24"/>
      <c r="M5" s="24"/>
    </row>
    <row r="6" spans="1:13" ht="112.5" customHeight="1">
      <c r="A6" s="22"/>
      <c r="B6" s="168" t="s">
        <v>147</v>
      </c>
      <c r="C6" s="169"/>
      <c r="D6" s="169"/>
      <c r="E6" s="169"/>
      <c r="F6" s="169"/>
      <c r="G6" s="76"/>
      <c r="H6" s="24"/>
      <c r="I6" s="24"/>
      <c r="J6" s="24"/>
      <c r="K6" s="24"/>
      <c r="L6" s="24"/>
      <c r="M6" s="24"/>
    </row>
    <row r="7" spans="1:13" ht="38.25" customHeight="1">
      <c r="A7" s="22"/>
      <c r="B7" s="171" t="s">
        <v>146</v>
      </c>
      <c r="C7" s="169"/>
      <c r="D7" s="169"/>
      <c r="E7" s="169"/>
      <c r="F7" s="169"/>
      <c r="G7" s="76"/>
      <c r="H7" s="24"/>
      <c r="I7" s="24"/>
      <c r="J7" s="24"/>
      <c r="K7" s="24"/>
      <c r="L7" s="24"/>
      <c r="M7" s="24"/>
    </row>
    <row r="8" spans="1:13" ht="19.5" customHeight="1">
      <c r="A8" s="120" t="s">
        <v>135</v>
      </c>
      <c r="B8" s="172" t="s">
        <v>136</v>
      </c>
      <c r="C8" s="173"/>
      <c r="D8" s="173"/>
      <c r="E8" s="173"/>
      <c r="F8" s="173"/>
      <c r="G8" s="76"/>
      <c r="H8" s="24"/>
      <c r="I8" s="24"/>
      <c r="J8" s="24"/>
      <c r="K8" s="24"/>
      <c r="L8" s="24"/>
      <c r="M8" s="24"/>
    </row>
    <row r="9" spans="1:13" ht="110.25" customHeight="1">
      <c r="A9" s="120"/>
      <c r="B9" s="168" t="s">
        <v>199</v>
      </c>
      <c r="C9" s="169"/>
      <c r="D9" s="169"/>
      <c r="E9" s="169"/>
      <c r="F9" s="169"/>
      <c r="G9" s="76"/>
      <c r="H9" s="24"/>
      <c r="I9" s="24"/>
      <c r="J9" s="24"/>
      <c r="K9" s="24"/>
      <c r="L9" s="24"/>
      <c r="M9" s="24"/>
    </row>
    <row r="10" spans="1:13" ht="21" customHeight="1">
      <c r="A10" s="120" t="s">
        <v>137</v>
      </c>
      <c r="B10" s="174" t="s">
        <v>138</v>
      </c>
      <c r="C10" s="169"/>
      <c r="D10" s="121"/>
      <c r="E10" s="121"/>
      <c r="F10" s="121"/>
      <c r="G10" s="76"/>
      <c r="H10" s="24"/>
      <c r="I10" s="24"/>
      <c r="J10" s="24"/>
      <c r="K10" s="24"/>
      <c r="L10" s="24"/>
      <c r="M10" s="24"/>
    </row>
    <row r="11" spans="1:13" ht="93.75" customHeight="1">
      <c r="A11" s="120"/>
      <c r="B11" s="168" t="s">
        <v>166</v>
      </c>
      <c r="C11" s="169"/>
      <c r="D11" s="169"/>
      <c r="E11" s="169"/>
      <c r="F11" s="169"/>
      <c r="G11" s="76"/>
      <c r="H11" s="24"/>
      <c r="I11" s="24"/>
      <c r="J11" s="24"/>
      <c r="K11" s="24"/>
      <c r="L11" s="24"/>
      <c r="M11" s="24"/>
    </row>
    <row r="12" spans="1:13" ht="21" customHeight="1">
      <c r="A12" s="120" t="s">
        <v>139</v>
      </c>
      <c r="B12" s="141" t="s">
        <v>140</v>
      </c>
      <c r="C12" s="121"/>
      <c r="D12" s="121"/>
      <c r="E12" s="121"/>
      <c r="F12" s="121"/>
      <c r="G12" s="76"/>
      <c r="H12" s="24"/>
      <c r="I12" s="24"/>
      <c r="J12" s="24"/>
      <c r="K12" s="24"/>
      <c r="L12" s="24"/>
      <c r="M12" s="24"/>
    </row>
    <row r="13" spans="1:13" ht="110.25" customHeight="1">
      <c r="A13" s="120"/>
      <c r="B13" s="168" t="s">
        <v>171</v>
      </c>
      <c r="C13" s="170"/>
      <c r="D13" s="170"/>
      <c r="E13" s="170"/>
      <c r="F13" s="170"/>
      <c r="G13" s="76"/>
      <c r="H13" s="24"/>
      <c r="I13" s="24"/>
      <c r="J13" s="24"/>
      <c r="K13" s="24"/>
      <c r="L13" s="24"/>
      <c r="M13" s="24"/>
    </row>
    <row r="14" spans="1:13" ht="21.75" customHeight="1">
      <c r="A14" s="120" t="s">
        <v>151</v>
      </c>
      <c r="B14" s="175" t="s">
        <v>167</v>
      </c>
      <c r="C14" s="176"/>
      <c r="D14" s="176"/>
      <c r="E14" s="139"/>
      <c r="F14" s="139"/>
      <c r="G14" s="76"/>
      <c r="H14" s="24"/>
      <c r="I14" s="24"/>
      <c r="J14" s="24"/>
      <c r="K14" s="24"/>
      <c r="L14" s="24"/>
      <c r="M14" s="24"/>
    </row>
    <row r="15" spans="1:13" ht="33" customHeight="1">
      <c r="A15" s="120"/>
      <c r="B15" s="168" t="s">
        <v>168</v>
      </c>
      <c r="C15" s="169"/>
      <c r="D15" s="169"/>
      <c r="E15" s="169"/>
      <c r="F15" s="169"/>
      <c r="G15" s="76"/>
      <c r="H15" s="24"/>
      <c r="I15" s="24"/>
      <c r="J15" s="24"/>
      <c r="K15" s="24"/>
      <c r="L15" s="24"/>
      <c r="M15" s="24"/>
    </row>
    <row r="16" spans="1:13" ht="28.5" customHeight="1">
      <c r="A16" s="120"/>
      <c r="B16" s="134"/>
      <c r="C16" s="135"/>
      <c r="D16" s="137" t="s">
        <v>141</v>
      </c>
      <c r="E16" s="142" t="s">
        <v>169</v>
      </c>
      <c r="F16" s="137" t="s">
        <v>142</v>
      </c>
      <c r="G16" s="76"/>
      <c r="H16" s="24"/>
      <c r="I16" s="24"/>
      <c r="J16" s="24"/>
      <c r="K16" s="24"/>
      <c r="L16" s="24"/>
      <c r="M16" s="24"/>
    </row>
    <row r="17" spans="1:13" ht="15" customHeight="1">
      <c r="A17" s="120"/>
      <c r="B17" s="134"/>
      <c r="C17" s="135"/>
      <c r="D17" s="137" t="s">
        <v>19</v>
      </c>
      <c r="E17" s="137" t="s">
        <v>19</v>
      </c>
      <c r="F17" s="137" t="s">
        <v>19</v>
      </c>
      <c r="G17" s="76"/>
      <c r="H17" s="24"/>
      <c r="I17" s="24"/>
      <c r="J17" s="24"/>
      <c r="K17" s="24"/>
      <c r="L17" s="24"/>
      <c r="M17" s="24"/>
    </row>
    <row r="18" spans="1:13" ht="15" customHeight="1">
      <c r="A18" s="120" t="s">
        <v>152</v>
      </c>
      <c r="B18" s="136" t="s">
        <v>143</v>
      </c>
      <c r="C18" s="135"/>
      <c r="D18" s="138">
        <v>0</v>
      </c>
      <c r="E18" s="138">
        <v>262</v>
      </c>
      <c r="F18" s="138">
        <f>SUM(D18:E18)</f>
        <v>262</v>
      </c>
      <c r="G18" s="76"/>
      <c r="H18" s="24"/>
      <c r="I18" s="24"/>
      <c r="J18" s="24"/>
      <c r="K18" s="24"/>
      <c r="L18" s="24"/>
      <c r="M18" s="24"/>
    </row>
    <row r="19" spans="1:13" ht="15" customHeight="1">
      <c r="A19" s="120" t="s">
        <v>153</v>
      </c>
      <c r="B19" s="134" t="s">
        <v>157</v>
      </c>
      <c r="C19" s="135"/>
      <c r="D19" s="138">
        <v>87250</v>
      </c>
      <c r="E19" s="138">
        <v>-262</v>
      </c>
      <c r="F19" s="138">
        <f>SUM(D19:E19)</f>
        <v>86988</v>
      </c>
      <c r="G19" s="76"/>
      <c r="H19" s="24"/>
      <c r="I19" s="24"/>
      <c r="J19" s="24"/>
      <c r="K19" s="24"/>
      <c r="L19" s="24"/>
      <c r="M19" s="24"/>
    </row>
    <row r="20" spans="1:13" ht="15" customHeight="1">
      <c r="A20" s="120" t="s">
        <v>154</v>
      </c>
      <c r="B20" s="134" t="s">
        <v>145</v>
      </c>
      <c r="C20" s="135"/>
      <c r="D20" s="138">
        <v>1366</v>
      </c>
      <c r="E20" s="138">
        <v>-1366</v>
      </c>
      <c r="F20" s="138">
        <f>SUM(D20:E20)</f>
        <v>0</v>
      </c>
      <c r="G20" s="76"/>
      <c r="H20" s="24"/>
      <c r="I20" s="24"/>
      <c r="J20" s="24"/>
      <c r="K20" s="24"/>
      <c r="L20" s="24"/>
      <c r="M20" s="24"/>
    </row>
    <row r="21" spans="1:13" ht="15" customHeight="1">
      <c r="A21" s="120" t="s">
        <v>155</v>
      </c>
      <c r="B21" s="136" t="s">
        <v>144</v>
      </c>
      <c r="C21" s="135"/>
      <c r="D21" s="138">
        <v>0</v>
      </c>
      <c r="E21" s="138">
        <v>27</v>
      </c>
      <c r="F21" s="138">
        <v>27</v>
      </c>
      <c r="G21" s="76"/>
      <c r="H21" s="24"/>
      <c r="I21" s="24"/>
      <c r="J21" s="24"/>
      <c r="K21" s="24"/>
      <c r="L21" s="24"/>
      <c r="M21" s="24"/>
    </row>
    <row r="22" spans="1:13" ht="15" customHeight="1">
      <c r="A22" s="120" t="s">
        <v>156</v>
      </c>
      <c r="B22" s="134" t="s">
        <v>148</v>
      </c>
      <c r="C22" s="135"/>
      <c r="D22" s="138">
        <v>155462</v>
      </c>
      <c r="E22" s="138">
        <v>1339</v>
      </c>
      <c r="F22" s="138">
        <f>SUM(D22:E22)</f>
        <v>156801</v>
      </c>
      <c r="G22" s="76"/>
      <c r="H22" s="24"/>
      <c r="I22" s="24"/>
      <c r="J22" s="24"/>
      <c r="K22" s="24"/>
      <c r="L22" s="24"/>
      <c r="M22" s="24"/>
    </row>
    <row r="23" spans="1:13" ht="25.5" customHeight="1">
      <c r="A23" s="42" t="s">
        <v>2</v>
      </c>
      <c r="B23" s="177" t="s">
        <v>3</v>
      </c>
      <c r="C23" s="177"/>
      <c r="D23" s="177"/>
      <c r="E23" s="177"/>
      <c r="F23" s="177"/>
      <c r="G23" s="23"/>
      <c r="H23" s="24"/>
      <c r="I23" s="24"/>
      <c r="J23" s="24"/>
      <c r="K23" s="24"/>
      <c r="L23" s="24"/>
      <c r="M23" s="24"/>
    </row>
    <row r="24" spans="1:13" ht="20.25" customHeight="1">
      <c r="A24" s="22"/>
      <c r="B24" s="160" t="s">
        <v>4</v>
      </c>
      <c r="C24" s="161"/>
      <c r="D24" s="161"/>
      <c r="E24" s="161"/>
      <c r="F24" s="161"/>
      <c r="G24" s="23"/>
      <c r="H24" s="24"/>
      <c r="I24" s="24"/>
      <c r="J24" s="24"/>
      <c r="K24" s="24"/>
      <c r="L24" s="24"/>
      <c r="M24" s="24"/>
    </row>
    <row r="25" spans="1:13" ht="21.75" customHeight="1">
      <c r="A25" s="42"/>
      <c r="B25" s="177"/>
      <c r="C25" s="177"/>
      <c r="D25" s="177"/>
      <c r="E25" s="177"/>
      <c r="F25" s="177"/>
      <c r="G25" s="23"/>
      <c r="H25" s="24"/>
      <c r="I25" s="24"/>
      <c r="J25" s="24"/>
      <c r="K25" s="24"/>
      <c r="L25" s="24"/>
      <c r="M25" s="24"/>
    </row>
    <row r="26" spans="1:13" ht="33.75" customHeight="1">
      <c r="A26" s="22"/>
      <c r="B26" s="178"/>
      <c r="C26" s="163"/>
      <c r="D26" s="163"/>
      <c r="E26" s="163"/>
      <c r="F26" s="163"/>
      <c r="G26" s="74"/>
      <c r="H26" s="24"/>
      <c r="I26" s="24"/>
      <c r="J26" s="24"/>
      <c r="K26" s="24"/>
      <c r="L26" s="24"/>
      <c r="M26" s="24"/>
    </row>
    <row r="27" spans="1:13" ht="20.25" customHeight="1">
      <c r="A27" s="42"/>
      <c r="B27" s="166"/>
      <c r="C27" s="166"/>
      <c r="D27" s="166"/>
      <c r="E27" s="166"/>
      <c r="F27" s="166"/>
      <c r="G27" s="23"/>
      <c r="H27" s="24"/>
      <c r="I27" s="24"/>
      <c r="J27" s="24"/>
      <c r="K27" s="24"/>
      <c r="L27" s="24"/>
      <c r="M27" s="24"/>
    </row>
    <row r="28" spans="1:13" ht="16.5" customHeight="1">
      <c r="A28" s="22"/>
      <c r="B28" s="164"/>
      <c r="C28" s="165"/>
      <c r="D28" s="165"/>
      <c r="E28" s="165"/>
      <c r="F28" s="165"/>
      <c r="G28" s="23"/>
      <c r="H28" s="24"/>
      <c r="I28" s="24"/>
      <c r="J28" s="24"/>
      <c r="K28" s="24"/>
      <c r="L28" s="24"/>
      <c r="M28" s="24"/>
    </row>
    <row r="29" spans="1:13" ht="28.5" customHeight="1">
      <c r="A29" s="42"/>
      <c r="B29" s="177"/>
      <c r="C29" s="177"/>
      <c r="D29" s="177"/>
      <c r="E29" s="177"/>
      <c r="F29" s="177"/>
      <c r="G29" s="23"/>
      <c r="H29" s="24"/>
      <c r="I29" s="24"/>
      <c r="J29" s="24"/>
      <c r="K29" s="24"/>
      <c r="L29" s="24"/>
      <c r="M29" s="24"/>
    </row>
    <row r="30" spans="1:13" ht="38.25" customHeight="1">
      <c r="A30" s="22"/>
      <c r="B30" s="178"/>
      <c r="C30" s="163"/>
      <c r="D30" s="163"/>
      <c r="E30" s="163"/>
      <c r="F30" s="163"/>
      <c r="G30" s="74"/>
      <c r="H30" s="24"/>
      <c r="I30" s="24"/>
      <c r="J30" s="24"/>
      <c r="K30" s="24"/>
      <c r="L30" s="24"/>
      <c r="M30" s="24"/>
    </row>
    <row r="31" spans="1:14" s="19" customFormat="1" ht="24.75" customHeight="1">
      <c r="A31" s="123"/>
      <c r="B31" s="184"/>
      <c r="C31" s="184"/>
      <c r="D31" s="184"/>
      <c r="E31" s="184"/>
      <c r="F31" s="184"/>
      <c r="G31" s="124"/>
      <c r="H31" s="28"/>
      <c r="I31" s="28"/>
      <c r="J31" s="28"/>
      <c r="K31" s="28"/>
      <c r="L31" s="28"/>
      <c r="M31" s="28"/>
      <c r="N31" s="6"/>
    </row>
    <row r="32" spans="1:14" s="19" customFormat="1" ht="15.75">
      <c r="A32" s="125"/>
      <c r="B32" s="185"/>
      <c r="C32" s="185"/>
      <c r="D32" s="185"/>
      <c r="E32" s="185"/>
      <c r="F32" s="185"/>
      <c r="G32" s="124"/>
      <c r="H32" s="28"/>
      <c r="I32" s="28"/>
      <c r="J32" s="28"/>
      <c r="K32" s="28"/>
      <c r="L32" s="28"/>
      <c r="M32" s="28"/>
      <c r="N32" s="6"/>
    </row>
    <row r="33" spans="1:14" s="19" customFormat="1" ht="15.75">
      <c r="A33" s="125"/>
      <c r="B33" s="125"/>
      <c r="C33" s="124"/>
      <c r="D33" s="124"/>
      <c r="E33" s="124"/>
      <c r="F33" s="124"/>
      <c r="G33" s="124"/>
      <c r="H33" s="28"/>
      <c r="I33" s="28"/>
      <c r="J33" s="28"/>
      <c r="K33" s="28"/>
      <c r="L33" s="28"/>
      <c r="M33" s="28"/>
      <c r="N33" s="6"/>
    </row>
    <row r="34" spans="1:14" s="19" customFormat="1" ht="15.75">
      <c r="A34" s="125"/>
      <c r="B34" s="125"/>
      <c r="C34" s="127"/>
      <c r="D34" s="127"/>
      <c r="E34" s="127"/>
      <c r="F34" s="127"/>
      <c r="G34" s="28"/>
      <c r="H34" s="28"/>
      <c r="I34" s="28"/>
      <c r="J34" s="28"/>
      <c r="K34" s="28"/>
      <c r="L34" s="28"/>
      <c r="M34" s="28"/>
      <c r="N34" s="6"/>
    </row>
    <row r="35" spans="1:14" s="19" customFormat="1" ht="15.75">
      <c r="A35" s="125"/>
      <c r="B35" s="125"/>
      <c r="C35" s="127"/>
      <c r="D35" s="127"/>
      <c r="E35" s="127"/>
      <c r="F35" s="127"/>
      <c r="G35" s="28"/>
      <c r="H35" s="28"/>
      <c r="I35" s="28"/>
      <c r="J35" s="28"/>
      <c r="K35" s="28"/>
      <c r="L35" s="28"/>
      <c r="M35" s="28"/>
      <c r="N35" s="6"/>
    </row>
    <row r="36" spans="1:14" s="19" customFormat="1" ht="15.75">
      <c r="A36" s="125"/>
      <c r="B36" s="125"/>
      <c r="C36" s="128"/>
      <c r="D36" s="128"/>
      <c r="E36" s="128"/>
      <c r="F36" s="127"/>
      <c r="G36" s="29"/>
      <c r="H36" s="28"/>
      <c r="I36" s="28"/>
      <c r="J36" s="28"/>
      <c r="K36" s="28"/>
      <c r="L36" s="28"/>
      <c r="M36" s="28"/>
      <c r="N36" s="6"/>
    </row>
    <row r="37" spans="1:14" s="19" customFormat="1" ht="15.75">
      <c r="A37" s="125"/>
      <c r="B37" s="129"/>
      <c r="C37" s="130"/>
      <c r="D37" s="124"/>
      <c r="E37" s="130"/>
      <c r="F37" s="130"/>
      <c r="G37" s="29"/>
      <c r="H37" s="28"/>
      <c r="I37" s="28"/>
      <c r="J37" s="28"/>
      <c r="K37" s="28"/>
      <c r="L37" s="28"/>
      <c r="M37" s="28"/>
      <c r="N37" s="6"/>
    </row>
    <row r="38" spans="1:14" s="19" customFormat="1" ht="15.75">
      <c r="A38" s="125"/>
      <c r="B38" s="126"/>
      <c r="C38" s="130"/>
      <c r="D38" s="124"/>
      <c r="E38" s="130"/>
      <c r="F38" s="130"/>
      <c r="G38" s="29"/>
      <c r="H38" s="28"/>
      <c r="I38" s="28"/>
      <c r="J38" s="28"/>
      <c r="K38" s="28"/>
      <c r="L38" s="28"/>
      <c r="M38" s="28"/>
      <c r="N38" s="6"/>
    </row>
    <row r="39" spans="1:14" s="19" customFormat="1" ht="15.75">
      <c r="A39" s="125"/>
      <c r="B39" s="131"/>
      <c r="C39" s="130"/>
      <c r="D39" s="124"/>
      <c r="E39" s="130"/>
      <c r="F39" s="130"/>
      <c r="G39" s="28"/>
      <c r="H39" s="28"/>
      <c r="I39" s="28"/>
      <c r="J39" s="28"/>
      <c r="K39" s="28"/>
      <c r="L39" s="28"/>
      <c r="M39" s="28"/>
      <c r="N39" s="6"/>
    </row>
    <row r="40" spans="1:14" s="19" customFormat="1" ht="31.5" customHeight="1">
      <c r="A40" s="125"/>
      <c r="B40" s="180"/>
      <c r="C40" s="181"/>
      <c r="D40" s="181"/>
      <c r="E40" s="181"/>
      <c r="F40" s="181"/>
      <c r="G40" s="30"/>
      <c r="H40" s="28"/>
      <c r="I40" s="28"/>
      <c r="J40" s="28"/>
      <c r="K40" s="28"/>
      <c r="L40" s="28"/>
      <c r="M40" s="28"/>
      <c r="N40" s="6"/>
    </row>
    <row r="41" spans="1:14" s="19" customFormat="1" ht="49.5" customHeight="1">
      <c r="A41" s="125"/>
      <c r="B41" s="182"/>
      <c r="C41" s="183"/>
      <c r="D41" s="183"/>
      <c r="E41" s="183"/>
      <c r="F41" s="183"/>
      <c r="G41" s="132"/>
      <c r="H41" s="28"/>
      <c r="I41" s="28"/>
      <c r="J41" s="28"/>
      <c r="K41" s="28"/>
      <c r="L41" s="28"/>
      <c r="M41" s="28"/>
      <c r="N41" s="6"/>
    </row>
    <row r="42" spans="1:14" s="19" customFormat="1" ht="26.25" customHeight="1">
      <c r="A42" s="123"/>
      <c r="B42" s="184"/>
      <c r="C42" s="184"/>
      <c r="D42" s="184"/>
      <c r="E42" s="184"/>
      <c r="F42" s="184"/>
      <c r="G42" s="28"/>
      <c r="H42" s="28"/>
      <c r="I42" s="28"/>
      <c r="J42" s="28"/>
      <c r="K42" s="28"/>
      <c r="L42" s="28"/>
      <c r="M42" s="28"/>
      <c r="N42" s="6"/>
    </row>
    <row r="43" spans="1:14" s="19" customFormat="1" ht="19.5" customHeight="1">
      <c r="A43" s="125"/>
      <c r="B43" s="162"/>
      <c r="C43" s="179"/>
      <c r="D43" s="179"/>
      <c r="E43" s="179"/>
      <c r="F43" s="179"/>
      <c r="G43" s="133"/>
      <c r="H43" s="28"/>
      <c r="I43" s="28"/>
      <c r="J43" s="28"/>
      <c r="K43" s="28"/>
      <c r="L43" s="28"/>
      <c r="M43" s="28"/>
      <c r="N43" s="6"/>
    </row>
    <row r="44" spans="1:13" ht="15">
      <c r="A44" s="27"/>
      <c r="B44" s="27"/>
      <c r="C44" s="28"/>
      <c r="D44" s="28"/>
      <c r="E44" s="28"/>
      <c r="F44" s="28"/>
      <c r="G44" s="24"/>
      <c r="H44" s="24"/>
      <c r="I44" s="24"/>
      <c r="J44" s="24"/>
      <c r="K44" s="24"/>
      <c r="L44" s="24"/>
      <c r="M44" s="24"/>
    </row>
    <row r="45" spans="1:13" ht="15">
      <c r="A45" s="27"/>
      <c r="B45" s="27"/>
      <c r="C45" s="28"/>
      <c r="D45" s="28"/>
      <c r="E45" s="28"/>
      <c r="F45" s="28"/>
      <c r="G45" s="24"/>
      <c r="H45" s="24"/>
      <c r="I45" s="24"/>
      <c r="J45" s="24"/>
      <c r="K45" s="24"/>
      <c r="L45" s="24"/>
      <c r="M45" s="24"/>
    </row>
    <row r="46" spans="1:13" ht="15">
      <c r="A46" s="27"/>
      <c r="B46" s="27"/>
      <c r="C46" s="28"/>
      <c r="D46" s="28"/>
      <c r="E46" s="28"/>
      <c r="F46" s="28"/>
      <c r="G46" s="24"/>
      <c r="H46" s="24"/>
      <c r="I46" s="24"/>
      <c r="J46" s="24"/>
      <c r="K46" s="24"/>
      <c r="L46" s="24"/>
      <c r="M46" s="24"/>
    </row>
    <row r="47" spans="1:13" ht="15.75">
      <c r="A47" s="26"/>
      <c r="B47" s="26"/>
      <c r="C47" s="28"/>
      <c r="D47" s="28"/>
      <c r="E47" s="28"/>
      <c r="F47" s="28"/>
      <c r="G47" s="24"/>
      <c r="H47" s="24"/>
      <c r="I47" s="24"/>
      <c r="J47" s="24"/>
      <c r="K47" s="24"/>
      <c r="L47" s="24"/>
      <c r="M47" s="24"/>
    </row>
    <row r="48" spans="1:13" ht="15">
      <c r="A48" s="27"/>
      <c r="B48" s="27"/>
      <c r="C48" s="28"/>
      <c r="D48" s="28"/>
      <c r="E48" s="28"/>
      <c r="F48" s="28"/>
      <c r="G48" s="24"/>
      <c r="H48" s="24"/>
      <c r="I48" s="24"/>
      <c r="J48" s="24"/>
      <c r="K48" s="24"/>
      <c r="L48" s="24"/>
      <c r="M48" s="24"/>
    </row>
    <row r="49" spans="1:13" ht="15">
      <c r="A49" s="27"/>
      <c r="B49" s="27"/>
      <c r="C49" s="28"/>
      <c r="D49" s="28"/>
      <c r="E49" s="28"/>
      <c r="F49" s="28"/>
      <c r="G49" s="24"/>
      <c r="H49" s="24"/>
      <c r="I49" s="24"/>
      <c r="J49" s="24"/>
      <c r="K49" s="24"/>
      <c r="L49" s="24"/>
      <c r="M49" s="24"/>
    </row>
    <row r="50" spans="1:13" ht="15">
      <c r="A50" s="31"/>
      <c r="B50" s="31"/>
      <c r="C50" s="24"/>
      <c r="D50" s="24"/>
      <c r="E50" s="24"/>
      <c r="F50" s="24"/>
      <c r="G50" s="24"/>
      <c r="H50" s="24"/>
      <c r="I50" s="24"/>
      <c r="J50" s="24"/>
      <c r="K50" s="24"/>
      <c r="L50" s="24"/>
      <c r="M50" s="24"/>
    </row>
    <row r="51" spans="1:13" ht="15">
      <c r="A51" s="31"/>
      <c r="B51" s="31"/>
      <c r="C51" s="24"/>
      <c r="D51" s="24"/>
      <c r="E51" s="24"/>
      <c r="F51" s="24"/>
      <c r="G51" s="24"/>
      <c r="H51" s="24"/>
      <c r="I51" s="24"/>
      <c r="J51" s="24"/>
      <c r="K51" s="24"/>
      <c r="L51" s="24"/>
      <c r="M51" s="24"/>
    </row>
    <row r="52" spans="1:13" ht="15">
      <c r="A52" s="31"/>
      <c r="B52" s="31"/>
      <c r="C52" s="24"/>
      <c r="D52" s="24"/>
      <c r="E52" s="24"/>
      <c r="F52" s="24"/>
      <c r="G52" s="24"/>
      <c r="H52" s="24"/>
      <c r="I52" s="24"/>
      <c r="J52" s="24"/>
      <c r="K52" s="24"/>
      <c r="L52" s="24"/>
      <c r="M52" s="24"/>
    </row>
    <row r="53" spans="1:13" ht="15.75">
      <c r="A53" s="3"/>
      <c r="B53" s="31"/>
      <c r="C53" s="24"/>
      <c r="D53" s="24"/>
      <c r="E53" s="24"/>
      <c r="F53" s="24"/>
      <c r="G53" s="24"/>
      <c r="H53" s="24"/>
      <c r="I53" s="24"/>
      <c r="J53" s="24"/>
      <c r="K53" s="24"/>
      <c r="L53" s="24"/>
      <c r="M53" s="24"/>
    </row>
    <row r="54" spans="1:13" ht="15.75">
      <c r="A54" s="3"/>
      <c r="B54" s="31"/>
      <c r="C54" s="24"/>
      <c r="D54" s="24"/>
      <c r="E54" s="24"/>
      <c r="F54" s="24"/>
      <c r="G54" s="24"/>
      <c r="H54" s="24"/>
      <c r="I54" s="24"/>
      <c r="J54" s="24"/>
      <c r="K54" s="24"/>
      <c r="L54" s="24"/>
      <c r="M54" s="24"/>
    </row>
    <row r="55" spans="1:13" ht="15">
      <c r="A55" s="31"/>
      <c r="B55" s="31"/>
      <c r="C55" s="24"/>
      <c r="D55" s="24"/>
      <c r="E55" s="24"/>
      <c r="F55" s="24"/>
      <c r="G55" s="24"/>
      <c r="H55" s="24"/>
      <c r="I55" s="24"/>
      <c r="J55" s="24"/>
      <c r="K55" s="24"/>
      <c r="L55" s="24"/>
      <c r="M55" s="24"/>
    </row>
    <row r="56" spans="1:13" ht="15.75">
      <c r="A56" s="3"/>
      <c r="B56" s="31"/>
      <c r="C56" s="24"/>
      <c r="D56" s="24"/>
      <c r="E56" s="24"/>
      <c r="F56" s="24"/>
      <c r="G56" s="24"/>
      <c r="H56" s="24"/>
      <c r="I56" s="24"/>
      <c r="J56" s="24"/>
      <c r="K56" s="24"/>
      <c r="L56" s="24"/>
      <c r="M56" s="24"/>
    </row>
    <row r="57" spans="1:13" ht="15">
      <c r="A57" s="31"/>
      <c r="B57" s="31"/>
      <c r="C57" s="24"/>
      <c r="D57" s="24"/>
      <c r="E57" s="24"/>
      <c r="F57" s="24"/>
      <c r="G57" s="24"/>
      <c r="H57" s="24"/>
      <c r="I57" s="24"/>
      <c r="J57" s="24"/>
      <c r="K57" s="24"/>
      <c r="L57" s="24"/>
      <c r="M57" s="24"/>
    </row>
    <row r="58" ht="12.75">
      <c r="A58" s="4"/>
    </row>
    <row r="60" spans="1:2" ht="12.75">
      <c r="A60" s="4"/>
      <c r="B60" s="4"/>
    </row>
    <row r="67" spans="1:2" ht="12.75">
      <c r="A67" s="4"/>
      <c r="B67" s="4"/>
    </row>
    <row r="70" spans="4:5" ht="12.75">
      <c r="D70" s="2"/>
      <c r="E70" s="2"/>
    </row>
    <row r="71" spans="4:5" ht="12.75">
      <c r="D71" s="5"/>
      <c r="E71" s="5"/>
    </row>
    <row r="72" spans="4:5" ht="12.75">
      <c r="D72" s="7"/>
      <c r="E72" s="7"/>
    </row>
    <row r="73" spans="4:5" ht="12.75">
      <c r="D73" s="7"/>
      <c r="E73" s="7"/>
    </row>
    <row r="74" spans="4:5" ht="12.75">
      <c r="D74" s="8"/>
      <c r="E74" s="8"/>
    </row>
    <row r="77" spans="1:3" ht="12.75">
      <c r="A77" s="4"/>
      <c r="B77" s="4"/>
      <c r="C77" s="9"/>
    </row>
    <row r="82" spans="1:2" ht="12.75">
      <c r="A82" s="4"/>
      <c r="B82" s="4"/>
    </row>
    <row r="86" spans="1:2" ht="12.75">
      <c r="A86" s="4"/>
      <c r="B86" s="4"/>
    </row>
    <row r="89" spans="1:3" ht="12.75">
      <c r="A89" s="4"/>
      <c r="B89" s="4"/>
      <c r="C89" s="9"/>
    </row>
    <row r="94" ht="12.75">
      <c r="A94" s="4"/>
    </row>
    <row r="97" spans="1:2" ht="12.75">
      <c r="A97" s="4"/>
      <c r="B97" s="4"/>
    </row>
    <row r="104" spans="1:2" ht="12.75">
      <c r="A104" s="4"/>
      <c r="B104" s="4"/>
    </row>
    <row r="105" ht="12.75">
      <c r="B105" s="4"/>
    </row>
    <row r="111" spans="1:2" ht="12.75">
      <c r="A111" s="4"/>
      <c r="B111" s="4"/>
    </row>
    <row r="116" spans="1:3" ht="12.75">
      <c r="A116" s="4"/>
      <c r="B116" s="4"/>
      <c r="C116" s="9"/>
    </row>
    <row r="119" ht="12.75">
      <c r="B119" s="4"/>
    </row>
    <row r="124" ht="15.75">
      <c r="A124" s="3"/>
    </row>
    <row r="125" ht="12.75">
      <c r="A125" s="4"/>
    </row>
    <row r="127" ht="12.75">
      <c r="A127" s="4"/>
    </row>
    <row r="130" spans="1:2" ht="12.75">
      <c r="A130" s="4"/>
      <c r="B130" s="4"/>
    </row>
    <row r="131" spans="4:6" ht="12.75">
      <c r="D131" s="2"/>
      <c r="F131" s="2"/>
    </row>
    <row r="132" spans="4:6" ht="12.75">
      <c r="D132" s="2"/>
      <c r="F132" s="2"/>
    </row>
    <row r="133" spans="4:6" ht="12.75">
      <c r="D133" s="5"/>
      <c r="F133" s="5"/>
    </row>
    <row r="134" spans="4:6" ht="12.75">
      <c r="D134" s="5"/>
      <c r="F134" s="5"/>
    </row>
    <row r="136" spans="4:6" ht="12.75">
      <c r="D136" s="7"/>
      <c r="F136" s="7"/>
    </row>
    <row r="137" spans="4:6" ht="12.75">
      <c r="D137" s="10"/>
      <c r="F137" s="10"/>
    </row>
    <row r="138" spans="4:6" ht="12.75">
      <c r="D138" s="7"/>
      <c r="F138" s="7"/>
    </row>
    <row r="139" spans="4:6" ht="12.75">
      <c r="D139" s="7"/>
      <c r="F139" s="7"/>
    </row>
    <row r="140" spans="4:6" ht="12.75">
      <c r="D140" s="8"/>
      <c r="F140" s="8"/>
    </row>
    <row r="146" spans="1:2" ht="12.75">
      <c r="A146" s="4"/>
      <c r="B146" s="4"/>
    </row>
    <row r="150" spans="1:5" ht="12.75">
      <c r="A150" s="4"/>
      <c r="B150" s="4"/>
      <c r="E150" s="2"/>
    </row>
    <row r="151" spans="4:6" ht="12.75">
      <c r="D151" s="2"/>
      <c r="F151" s="2"/>
    </row>
    <row r="152" spans="4:6" ht="12.75">
      <c r="D152" s="2"/>
      <c r="F152" s="2"/>
    </row>
    <row r="153" spans="4:6" ht="12.75">
      <c r="D153" s="2"/>
      <c r="F153" s="2"/>
    </row>
    <row r="154" spans="4:6" ht="12.75">
      <c r="D154" s="5"/>
      <c r="F154" s="5"/>
    </row>
    <row r="155" spans="4:6" ht="12.75">
      <c r="D155" s="7"/>
      <c r="E155" s="7"/>
      <c r="F155" s="7"/>
    </row>
    <row r="156" spans="4:6" ht="12.75">
      <c r="D156" s="7"/>
      <c r="E156" s="7"/>
      <c r="F156" s="7"/>
    </row>
    <row r="157" spans="4:6" ht="12.75">
      <c r="D157" s="7"/>
      <c r="E157" s="7"/>
      <c r="F157" s="7"/>
    </row>
    <row r="158" spans="4:6" ht="12.75">
      <c r="D158" s="7"/>
      <c r="E158" s="7"/>
      <c r="F158" s="7"/>
    </row>
    <row r="159" spans="4:6" ht="12.75">
      <c r="D159" s="7"/>
      <c r="E159" s="7"/>
      <c r="F159" s="7"/>
    </row>
    <row r="160" spans="4:6" ht="12.75">
      <c r="D160" s="7"/>
      <c r="E160" s="7"/>
      <c r="F160" s="11"/>
    </row>
    <row r="161" spans="4:6" ht="12.75">
      <c r="D161" s="7"/>
      <c r="E161" s="7"/>
      <c r="F161" s="7"/>
    </row>
    <row r="162" spans="4:6" ht="12.75">
      <c r="D162" s="7"/>
      <c r="E162" s="7"/>
      <c r="F162" s="7"/>
    </row>
    <row r="163" spans="4:6" ht="12.75">
      <c r="D163" s="7"/>
      <c r="E163" s="7"/>
      <c r="F163" s="7"/>
    </row>
    <row r="164" spans="4:6" ht="12.75">
      <c r="D164" s="7"/>
      <c r="E164" s="7"/>
      <c r="F164" s="7"/>
    </row>
    <row r="167" spans="1:3" ht="12.75">
      <c r="A167" s="4"/>
      <c r="B167" s="4"/>
      <c r="C167" s="9"/>
    </row>
    <row r="170" ht="12.75">
      <c r="B170" s="4"/>
    </row>
    <row r="173" spans="1:2" ht="12.75">
      <c r="A173" s="4"/>
      <c r="B173" s="4"/>
    </row>
    <row r="176" spans="2:3" ht="12.75">
      <c r="B176" s="12"/>
      <c r="C176" s="5"/>
    </row>
    <row r="177" ht="12.75">
      <c r="C177" s="7"/>
    </row>
    <row r="178" ht="12.75">
      <c r="C178" s="7"/>
    </row>
    <row r="179" ht="12.75">
      <c r="C179" s="8"/>
    </row>
    <row r="184" ht="15.75">
      <c r="A184" s="3"/>
    </row>
    <row r="185" ht="12.75">
      <c r="A185" s="4"/>
    </row>
    <row r="187" ht="12.75">
      <c r="A187" s="4"/>
    </row>
    <row r="190" spans="1:2" ht="12.75">
      <c r="A190" s="4"/>
      <c r="B190" s="4"/>
    </row>
    <row r="193" spans="1:2" ht="12.75">
      <c r="A193" s="4"/>
      <c r="B193" s="4"/>
    </row>
    <row r="204" spans="1:2" ht="12.75">
      <c r="A204" s="4"/>
      <c r="B204" s="4"/>
    </row>
    <row r="207" spans="1:2" ht="12.75">
      <c r="A207" s="4"/>
      <c r="B207" s="4"/>
    </row>
    <row r="208" ht="12.75">
      <c r="F208" s="2"/>
    </row>
    <row r="209" ht="12.75">
      <c r="F209" s="2"/>
    </row>
    <row r="210" ht="12.75">
      <c r="F210" s="2"/>
    </row>
    <row r="211" ht="12.75">
      <c r="B211" s="4"/>
    </row>
    <row r="212" ht="12.75">
      <c r="F212" s="7"/>
    </row>
    <row r="213" ht="12.75">
      <c r="F213" s="10"/>
    </row>
    <row r="214" ht="12.75">
      <c r="F214" s="7"/>
    </row>
    <row r="216" ht="12.75">
      <c r="F216" s="10"/>
    </row>
    <row r="217" ht="13.5" thickBot="1">
      <c r="F217" s="13"/>
    </row>
    <row r="218" ht="13.5" thickTop="1">
      <c r="F218" s="7"/>
    </row>
    <row r="219" ht="12.75">
      <c r="F219" s="7"/>
    </row>
    <row r="220" ht="12.75">
      <c r="F220" s="7"/>
    </row>
    <row r="221" ht="13.5" thickBot="1">
      <c r="F221" s="14"/>
    </row>
    <row r="222" ht="13.5" thickTop="1">
      <c r="F222" s="7"/>
    </row>
    <row r="223" ht="12.75">
      <c r="F223" s="7"/>
    </row>
    <row r="224" spans="2:6" ht="12.75">
      <c r="B224" s="4"/>
      <c r="F224" s="7"/>
    </row>
    <row r="225" ht="12.75">
      <c r="F225" s="7"/>
    </row>
    <row r="226" ht="12.75">
      <c r="F226" s="7"/>
    </row>
    <row r="227" ht="12.75">
      <c r="F227" s="7"/>
    </row>
    <row r="228" ht="12.75">
      <c r="F228" s="10"/>
    </row>
    <row r="229" ht="13.5" thickBot="1">
      <c r="F229" s="13"/>
    </row>
    <row r="230" ht="13.5" thickTop="1">
      <c r="F230" s="7"/>
    </row>
    <row r="231" ht="12.75">
      <c r="F231" s="7"/>
    </row>
    <row r="232" ht="12.75">
      <c r="F232" s="7"/>
    </row>
    <row r="233" ht="12.75">
      <c r="F233" s="7"/>
    </row>
  </sheetData>
  <mergeCells count="27">
    <mergeCell ref="B6:F6"/>
    <mergeCell ref="B24:F24"/>
    <mergeCell ref="B43:F43"/>
    <mergeCell ref="B40:F40"/>
    <mergeCell ref="B30:F30"/>
    <mergeCell ref="B41:F41"/>
    <mergeCell ref="B31:F31"/>
    <mergeCell ref="B32:F32"/>
    <mergeCell ref="B42:F42"/>
    <mergeCell ref="B25:F25"/>
    <mergeCell ref="A1:F1"/>
    <mergeCell ref="A4:F4"/>
    <mergeCell ref="A3:F3"/>
    <mergeCell ref="B5:F5"/>
    <mergeCell ref="B29:F29"/>
    <mergeCell ref="B26:F26"/>
    <mergeCell ref="B28:F28"/>
    <mergeCell ref="B23:F23"/>
    <mergeCell ref="B27:F27"/>
    <mergeCell ref="B15:F15"/>
    <mergeCell ref="B13:F13"/>
    <mergeCell ref="B7:F7"/>
    <mergeCell ref="B8:F8"/>
    <mergeCell ref="B9:F9"/>
    <mergeCell ref="B11:F11"/>
    <mergeCell ref="B10:C10"/>
    <mergeCell ref="B14:D14"/>
  </mergeCells>
  <printOptions/>
  <pageMargins left="0.67" right="0.71" top="0.36" bottom="0.66" header="0.32" footer="0.51"/>
  <pageSetup horizontalDpi="300" verticalDpi="300" orientation="portrait" scale="80" r:id="rId2"/>
  <headerFooter alignWithMargins="0">
    <oddFooter>&amp;R&amp;"Times New Roman,Italic"&amp;11Page 6</oddFooter>
  </headerFooter>
  <drawing r:id="rId1"/>
</worksheet>
</file>

<file path=xl/worksheets/sheet2.xml><?xml version="1.0" encoding="utf-8"?>
<worksheet xmlns="http://schemas.openxmlformats.org/spreadsheetml/2006/main" xmlns:r="http://schemas.openxmlformats.org/officeDocument/2006/relationships">
  <dimension ref="A1:N78"/>
  <sheetViews>
    <sheetView workbookViewId="0" topLeftCell="A31">
      <selection activeCell="D44" sqref="D44"/>
    </sheetView>
  </sheetViews>
  <sheetFormatPr defaultColWidth="9.140625" defaultRowHeight="12.75"/>
  <cols>
    <col min="1" max="1" width="5.7109375" style="0" customWidth="1"/>
    <col min="2" max="2" width="32.28125" style="0" customWidth="1"/>
    <col min="3" max="3" width="17.7109375" style="0" customWidth="1"/>
    <col min="4" max="4" width="17.28125" style="0" customWidth="1"/>
    <col min="5" max="5" width="17.140625" style="0" customWidth="1"/>
    <col min="6" max="6" width="17.00390625" style="0" customWidth="1"/>
  </cols>
  <sheetData>
    <row r="1" spans="1:6" ht="45.75" customHeight="1">
      <c r="A1" s="187" t="s">
        <v>115</v>
      </c>
      <c r="B1" s="187"/>
      <c r="C1" s="187"/>
      <c r="D1" s="187"/>
      <c r="E1" s="187"/>
      <c r="F1" s="188"/>
    </row>
    <row r="2" spans="1:6" ht="33" customHeight="1">
      <c r="A2" s="186" t="s">
        <v>180</v>
      </c>
      <c r="B2" s="186"/>
      <c r="C2" s="186"/>
      <c r="D2" s="186"/>
      <c r="E2" s="186"/>
      <c r="F2" s="161"/>
    </row>
    <row r="3" spans="1:6" ht="18.75" customHeight="1">
      <c r="A3" s="158" t="s">
        <v>181</v>
      </c>
      <c r="B3" s="159"/>
      <c r="C3" s="159"/>
      <c r="D3" s="159"/>
      <c r="E3" s="159"/>
      <c r="F3" s="89"/>
    </row>
    <row r="4" spans="1:5" ht="26.25" customHeight="1">
      <c r="A4" s="166" t="s">
        <v>103</v>
      </c>
      <c r="B4" s="166"/>
      <c r="C4" s="166"/>
      <c r="D4" s="166"/>
      <c r="E4" s="166"/>
    </row>
    <row r="5" spans="1:14" ht="21.75" customHeight="1">
      <c r="A5" s="42" t="s">
        <v>5</v>
      </c>
      <c r="B5" s="177" t="s">
        <v>6</v>
      </c>
      <c r="C5" s="177"/>
      <c r="D5" s="177"/>
      <c r="E5" s="177"/>
      <c r="F5" s="177"/>
      <c r="G5" s="23"/>
      <c r="H5" s="24"/>
      <c r="I5" s="24"/>
      <c r="J5" s="24"/>
      <c r="K5" s="24"/>
      <c r="L5" s="24"/>
      <c r="M5" s="24"/>
      <c r="N5" s="1"/>
    </row>
    <row r="6" spans="1:14" ht="33.75" customHeight="1">
      <c r="A6" s="22"/>
      <c r="B6" s="178" t="s">
        <v>116</v>
      </c>
      <c r="C6" s="163"/>
      <c r="D6" s="163"/>
      <c r="E6" s="163"/>
      <c r="F6" s="163"/>
      <c r="G6" s="74"/>
      <c r="H6" s="24"/>
      <c r="I6" s="24"/>
      <c r="J6" s="24"/>
      <c r="K6" s="24"/>
      <c r="L6" s="24"/>
      <c r="M6" s="24"/>
      <c r="N6" s="1"/>
    </row>
    <row r="7" spans="1:14" ht="21.75" customHeight="1">
      <c r="A7" s="42" t="s">
        <v>7</v>
      </c>
      <c r="B7" s="166" t="s">
        <v>93</v>
      </c>
      <c r="C7" s="166"/>
      <c r="D7" s="166"/>
      <c r="E7" s="166"/>
      <c r="F7" s="166"/>
      <c r="G7" s="23"/>
      <c r="H7" s="24"/>
      <c r="I7" s="24"/>
      <c r="J7" s="24"/>
      <c r="K7" s="24"/>
      <c r="L7" s="24"/>
      <c r="M7" s="24"/>
      <c r="N7" s="1"/>
    </row>
    <row r="8" spans="1:14" ht="20.25" customHeight="1">
      <c r="A8" s="22"/>
      <c r="B8" s="164" t="s">
        <v>114</v>
      </c>
      <c r="C8" s="165"/>
      <c r="D8" s="165"/>
      <c r="E8" s="165"/>
      <c r="F8" s="165"/>
      <c r="G8" s="23"/>
      <c r="H8" s="24"/>
      <c r="I8" s="24"/>
      <c r="J8" s="24"/>
      <c r="K8" s="24"/>
      <c r="L8" s="24"/>
      <c r="M8" s="24"/>
      <c r="N8" s="1"/>
    </row>
    <row r="9" spans="1:14" ht="21" customHeight="1">
      <c r="A9" s="42" t="s">
        <v>8</v>
      </c>
      <c r="B9" s="177" t="s">
        <v>9</v>
      </c>
      <c r="C9" s="177"/>
      <c r="D9" s="177"/>
      <c r="E9" s="177"/>
      <c r="F9" s="177"/>
      <c r="G9" s="23"/>
      <c r="H9" s="24"/>
      <c r="I9" s="24"/>
      <c r="J9" s="24"/>
      <c r="K9" s="24"/>
      <c r="L9" s="24"/>
      <c r="M9" s="24"/>
      <c r="N9" s="1"/>
    </row>
    <row r="10" spans="1:14" ht="36.75" customHeight="1">
      <c r="A10" s="22"/>
      <c r="B10" s="178" t="s">
        <v>107</v>
      </c>
      <c r="C10" s="163"/>
      <c r="D10" s="163"/>
      <c r="E10" s="163"/>
      <c r="F10" s="163"/>
      <c r="G10" s="74"/>
      <c r="H10" s="24"/>
      <c r="I10" s="24"/>
      <c r="J10" s="24"/>
      <c r="K10" s="24"/>
      <c r="L10" s="24"/>
      <c r="M10" s="24"/>
      <c r="N10" s="1"/>
    </row>
    <row r="11" spans="1:14" ht="20.25" customHeight="1">
      <c r="A11" s="42" t="s">
        <v>10</v>
      </c>
      <c r="B11" s="177" t="s">
        <v>11</v>
      </c>
      <c r="C11" s="177"/>
      <c r="D11" s="177"/>
      <c r="E11" s="177"/>
      <c r="F11" s="177"/>
      <c r="G11" s="23"/>
      <c r="H11" s="24"/>
      <c r="I11" s="24"/>
      <c r="J11" s="24"/>
      <c r="K11" s="24"/>
      <c r="L11" s="24"/>
      <c r="M11" s="24"/>
      <c r="N11" s="1"/>
    </row>
    <row r="12" spans="1:14" ht="15.75">
      <c r="A12" s="22"/>
      <c r="B12" s="189" t="s">
        <v>91</v>
      </c>
      <c r="C12" s="189"/>
      <c r="D12" s="189"/>
      <c r="E12" s="189"/>
      <c r="F12" s="189"/>
      <c r="G12" s="23"/>
      <c r="H12" s="24"/>
      <c r="I12" s="24"/>
      <c r="J12" s="24"/>
      <c r="K12" s="24"/>
      <c r="L12" s="24"/>
      <c r="M12" s="24"/>
      <c r="N12" s="1"/>
    </row>
    <row r="13" spans="1:14" ht="6.75" customHeight="1">
      <c r="A13" s="22"/>
      <c r="B13" s="22"/>
      <c r="C13" s="23"/>
      <c r="D13" s="23"/>
      <c r="E13" s="23"/>
      <c r="F13" s="23"/>
      <c r="G13" s="23"/>
      <c r="H13" s="24"/>
      <c r="I13" s="24"/>
      <c r="J13" s="24"/>
      <c r="K13" s="24"/>
      <c r="L13" s="24"/>
      <c r="M13" s="24"/>
      <c r="N13" s="1"/>
    </row>
    <row r="14" spans="1:14" ht="15.75">
      <c r="A14" s="22"/>
      <c r="B14" s="22"/>
      <c r="C14" s="45"/>
      <c r="D14" s="46" t="s">
        <v>80</v>
      </c>
      <c r="E14" s="47" t="s">
        <v>82</v>
      </c>
      <c r="F14" s="45" t="s">
        <v>89</v>
      </c>
      <c r="G14" s="24"/>
      <c r="H14" s="24"/>
      <c r="I14" s="24"/>
      <c r="J14" s="24"/>
      <c r="K14" s="24"/>
      <c r="L14" s="24"/>
      <c r="M14" s="24"/>
      <c r="N14" s="1"/>
    </row>
    <row r="15" spans="1:14" ht="15.75">
      <c r="A15" s="22"/>
      <c r="B15" s="22"/>
      <c r="C15" s="48" t="s">
        <v>78</v>
      </c>
      <c r="D15" s="49" t="s">
        <v>81</v>
      </c>
      <c r="E15" s="49" t="s">
        <v>83</v>
      </c>
      <c r="F15" s="48" t="s">
        <v>78</v>
      </c>
      <c r="G15" s="24"/>
      <c r="H15" s="24"/>
      <c r="I15" s="24"/>
      <c r="J15" s="24"/>
      <c r="K15" s="24"/>
      <c r="L15" s="24"/>
      <c r="M15" s="24"/>
      <c r="N15" s="1"/>
    </row>
    <row r="16" spans="1:14" ht="15.75">
      <c r="A16" s="22"/>
      <c r="B16" s="22"/>
      <c r="C16" s="50" t="s">
        <v>79</v>
      </c>
      <c r="D16" s="51" t="s">
        <v>85</v>
      </c>
      <c r="E16" s="51" t="s">
        <v>84</v>
      </c>
      <c r="F16" s="52" t="s">
        <v>90</v>
      </c>
      <c r="G16" s="29"/>
      <c r="H16" s="24"/>
      <c r="I16" s="24"/>
      <c r="J16" s="24"/>
      <c r="K16" s="24"/>
      <c r="L16" s="24"/>
      <c r="M16" s="24"/>
      <c r="N16" s="1"/>
    </row>
    <row r="17" spans="1:14" ht="15.75">
      <c r="A17" s="22"/>
      <c r="B17" s="53" t="s">
        <v>127</v>
      </c>
      <c r="C17" s="54">
        <v>3565500</v>
      </c>
      <c r="D17" s="55">
        <f aca="true" t="shared" si="0" ref="D17:D22">+E17/C17</f>
        <v>1.5326111344832423</v>
      </c>
      <c r="E17" s="54">
        <v>5464525</v>
      </c>
      <c r="F17" s="56">
        <v>3565500</v>
      </c>
      <c r="G17" s="29"/>
      <c r="H17" s="24"/>
      <c r="I17" s="24"/>
      <c r="J17" s="24"/>
      <c r="K17" s="24"/>
      <c r="L17" s="24"/>
      <c r="M17" s="24"/>
      <c r="N17" s="1"/>
    </row>
    <row r="18" spans="1:14" ht="15.75">
      <c r="A18" s="22"/>
      <c r="B18" s="84" t="s">
        <v>106</v>
      </c>
      <c r="C18" s="57">
        <v>1000</v>
      </c>
      <c r="D18" s="83">
        <f t="shared" si="0"/>
        <v>1.464</v>
      </c>
      <c r="E18" s="57">
        <v>1464</v>
      </c>
      <c r="F18" s="58">
        <f>+C18</f>
        <v>1000</v>
      </c>
      <c r="G18" s="29"/>
      <c r="H18" s="24"/>
      <c r="I18" s="24"/>
      <c r="J18" s="24"/>
      <c r="K18" s="24"/>
      <c r="L18" s="24"/>
      <c r="M18" s="24"/>
      <c r="N18" s="1"/>
    </row>
    <row r="19" spans="1:14" ht="15.75">
      <c r="A19" s="22"/>
      <c r="B19" s="84" t="s">
        <v>172</v>
      </c>
      <c r="C19" s="57">
        <v>1000</v>
      </c>
      <c r="D19" s="143">
        <f t="shared" si="0"/>
        <v>1.635</v>
      </c>
      <c r="E19" s="130">
        <v>1635</v>
      </c>
      <c r="F19" s="58">
        <f>+C19</f>
        <v>1000</v>
      </c>
      <c r="G19" s="29"/>
      <c r="H19" s="24"/>
      <c r="I19" s="24"/>
      <c r="J19" s="24"/>
      <c r="K19" s="24"/>
      <c r="L19" s="24"/>
      <c r="M19" s="24"/>
      <c r="N19" s="1"/>
    </row>
    <row r="20" spans="1:14" ht="15.75">
      <c r="A20" s="22"/>
      <c r="B20" s="84" t="s">
        <v>173</v>
      </c>
      <c r="C20" s="57">
        <v>16100</v>
      </c>
      <c r="D20" s="143">
        <f t="shared" si="0"/>
        <v>1.592049689440994</v>
      </c>
      <c r="E20" s="130">
        <v>25632</v>
      </c>
      <c r="F20" s="58">
        <f>+C20</f>
        <v>16100</v>
      </c>
      <c r="G20" s="29"/>
      <c r="H20" s="24"/>
      <c r="I20" s="24"/>
      <c r="J20" s="24"/>
      <c r="K20" s="24"/>
      <c r="L20" s="24"/>
      <c r="M20" s="24"/>
      <c r="N20" s="1"/>
    </row>
    <row r="21" spans="1:14" ht="15.75">
      <c r="A21" s="22"/>
      <c r="B21" s="84" t="s">
        <v>183</v>
      </c>
      <c r="C21" s="57">
        <v>6000</v>
      </c>
      <c r="D21" s="144">
        <f t="shared" si="0"/>
        <v>1.5553333333333332</v>
      </c>
      <c r="E21" s="130">
        <v>9332</v>
      </c>
      <c r="F21" s="58">
        <v>6000</v>
      </c>
      <c r="G21" s="29"/>
      <c r="H21" s="24"/>
      <c r="I21" s="24"/>
      <c r="J21" s="24"/>
      <c r="K21" s="24"/>
      <c r="L21" s="24"/>
      <c r="M21" s="24"/>
      <c r="N21" s="1"/>
    </row>
    <row r="22" spans="1:14" ht="15.75">
      <c r="A22" s="22"/>
      <c r="B22" s="59" t="s">
        <v>182</v>
      </c>
      <c r="C22" s="60">
        <f>SUM(C17:C21)</f>
        <v>3589600</v>
      </c>
      <c r="D22" s="61">
        <f t="shared" si="0"/>
        <v>1.5329251170046803</v>
      </c>
      <c r="E22" s="62">
        <f>SUM(E17:E21)</f>
        <v>5502588</v>
      </c>
      <c r="F22" s="63">
        <f>SUM(F17:F21)</f>
        <v>3589600</v>
      </c>
      <c r="G22" s="28"/>
      <c r="H22" s="24"/>
      <c r="I22" s="24"/>
      <c r="J22" s="24"/>
      <c r="K22" s="24"/>
      <c r="L22" s="24"/>
      <c r="M22" s="24"/>
      <c r="N22" s="1"/>
    </row>
    <row r="23" spans="1:14" ht="21" customHeight="1">
      <c r="A23" s="22"/>
      <c r="B23" s="197" t="s">
        <v>123</v>
      </c>
      <c r="C23" s="198"/>
      <c r="D23" s="198"/>
      <c r="E23" s="198"/>
      <c r="F23" s="198"/>
      <c r="G23" s="30"/>
      <c r="H23" s="24"/>
      <c r="I23" s="24"/>
      <c r="J23" s="24"/>
      <c r="K23" s="24"/>
      <c r="L23" s="24"/>
      <c r="M23" s="24"/>
      <c r="N23" s="1"/>
    </row>
    <row r="24" spans="1:14" ht="51.75" customHeight="1">
      <c r="A24" s="22"/>
      <c r="B24" s="199" t="s">
        <v>184</v>
      </c>
      <c r="C24" s="200"/>
      <c r="D24" s="200"/>
      <c r="E24" s="200"/>
      <c r="F24" s="200"/>
      <c r="G24" s="75"/>
      <c r="H24" s="24"/>
      <c r="I24" s="24"/>
      <c r="J24" s="24"/>
      <c r="K24" s="24"/>
      <c r="L24" s="24"/>
      <c r="M24" s="24"/>
      <c r="N24" s="1"/>
    </row>
    <row r="25" spans="1:14" ht="21.75" customHeight="1">
      <c r="A25" s="42" t="s">
        <v>12</v>
      </c>
      <c r="B25" s="177" t="s">
        <v>13</v>
      </c>
      <c r="C25" s="177"/>
      <c r="D25" s="177"/>
      <c r="E25" s="177"/>
      <c r="F25" s="177"/>
      <c r="G25" s="24"/>
      <c r="H25" s="24"/>
      <c r="I25" s="24"/>
      <c r="J25" s="24"/>
      <c r="K25" s="24"/>
      <c r="L25" s="24"/>
      <c r="M25" s="24"/>
      <c r="N25" s="1"/>
    </row>
    <row r="26" spans="1:14" ht="33" customHeight="1">
      <c r="A26" s="22"/>
      <c r="B26" s="202" t="s">
        <v>205</v>
      </c>
      <c r="C26" s="203"/>
      <c r="D26" s="203"/>
      <c r="E26" s="203"/>
      <c r="F26" s="203"/>
      <c r="G26" s="78"/>
      <c r="H26" s="24"/>
      <c r="I26" s="24"/>
      <c r="J26" s="24"/>
      <c r="K26" s="24"/>
      <c r="L26" s="24"/>
      <c r="M26" s="24"/>
      <c r="N26" s="1"/>
    </row>
    <row r="27" spans="1:5" ht="20.25" customHeight="1">
      <c r="A27" s="42" t="s">
        <v>14</v>
      </c>
      <c r="B27" s="177" t="s">
        <v>15</v>
      </c>
      <c r="C27" s="177"/>
      <c r="D27" s="177"/>
      <c r="E27" s="177"/>
    </row>
    <row r="28" spans="1:5" ht="14.25" customHeight="1">
      <c r="A28" s="22"/>
      <c r="B28" s="25" t="s">
        <v>185</v>
      </c>
      <c r="C28" s="23"/>
      <c r="D28" s="23"/>
      <c r="E28" s="23"/>
    </row>
    <row r="29" spans="1:6" ht="15.75">
      <c r="A29" s="22"/>
      <c r="B29" s="22" t="s">
        <v>16</v>
      </c>
      <c r="D29" s="92" t="s">
        <v>86</v>
      </c>
      <c r="E29" s="92" t="s">
        <v>87</v>
      </c>
      <c r="F29" s="92" t="s">
        <v>82</v>
      </c>
    </row>
    <row r="30" spans="1:6" ht="15.75">
      <c r="A30" s="22"/>
      <c r="B30" s="22"/>
      <c r="D30" s="91" t="s">
        <v>71</v>
      </c>
      <c r="E30" s="91" t="s">
        <v>71</v>
      </c>
      <c r="F30" s="91" t="s">
        <v>71</v>
      </c>
    </row>
    <row r="31" spans="1:6" ht="16.5" thickBot="1">
      <c r="A31" s="22"/>
      <c r="B31" s="42" t="s">
        <v>17</v>
      </c>
      <c r="D31" s="95">
        <v>177603</v>
      </c>
      <c r="E31" s="95">
        <v>90829</v>
      </c>
      <c r="F31" s="95">
        <f>SUM(D31:E31)</f>
        <v>268432</v>
      </c>
    </row>
    <row r="32" spans="1:6" ht="18" customHeight="1" thickTop="1">
      <c r="A32" s="22"/>
      <c r="B32" s="42" t="s">
        <v>18</v>
      </c>
      <c r="D32" s="98"/>
      <c r="E32" s="98"/>
      <c r="F32" s="97"/>
    </row>
    <row r="33" spans="1:6" ht="16.5" thickBot="1">
      <c r="A33" s="22"/>
      <c r="B33" s="22" t="s">
        <v>88</v>
      </c>
      <c r="D33" s="95">
        <v>15123</v>
      </c>
      <c r="E33" s="95">
        <v>16492</v>
      </c>
      <c r="F33" s="96">
        <f>SUM(D33:E33)</f>
        <v>31615</v>
      </c>
    </row>
    <row r="34" spans="1:6" ht="16.5" thickTop="1">
      <c r="A34" s="22"/>
      <c r="B34" s="25" t="s">
        <v>130</v>
      </c>
      <c r="D34" s="99"/>
      <c r="E34" s="98"/>
      <c r="F34" s="98">
        <v>269</v>
      </c>
    </row>
    <row r="35" spans="1:6" ht="15.75">
      <c r="A35" s="22"/>
      <c r="B35" s="68" t="s">
        <v>128</v>
      </c>
      <c r="D35" s="99"/>
      <c r="E35" s="98"/>
      <c r="F35" s="98">
        <v>-1255</v>
      </c>
    </row>
    <row r="36" spans="1:6" ht="16.5" thickBot="1">
      <c r="A36" s="22"/>
      <c r="B36" s="25" t="s">
        <v>129</v>
      </c>
      <c r="D36" s="99"/>
      <c r="E36" s="98"/>
      <c r="F36" s="100">
        <f>SUM(F33:F35)</f>
        <v>30629</v>
      </c>
    </row>
    <row r="37" spans="1:5" ht="25.5" customHeight="1" thickTop="1">
      <c r="A37" s="22"/>
      <c r="B37" s="25" t="s">
        <v>186</v>
      </c>
      <c r="C37" s="23"/>
      <c r="D37" s="23"/>
      <c r="E37" s="23"/>
    </row>
    <row r="38" spans="1:6" ht="15.75">
      <c r="A38" s="22"/>
      <c r="B38" s="22" t="s">
        <v>16</v>
      </c>
      <c r="D38" s="92" t="s">
        <v>86</v>
      </c>
      <c r="E38" s="92" t="s">
        <v>87</v>
      </c>
      <c r="F38" s="92" t="s">
        <v>82</v>
      </c>
    </row>
    <row r="39" spans="1:6" ht="15.75" customHeight="1">
      <c r="A39" s="22"/>
      <c r="B39" s="22"/>
      <c r="D39" s="91" t="s">
        <v>71</v>
      </c>
      <c r="E39" s="91" t="s">
        <v>71</v>
      </c>
      <c r="F39" s="91" t="s">
        <v>71</v>
      </c>
    </row>
    <row r="40" spans="1:6" ht="15" customHeight="1" thickBot="1">
      <c r="A40" s="22"/>
      <c r="B40" s="42" t="s">
        <v>17</v>
      </c>
      <c r="D40" s="93">
        <v>158736</v>
      </c>
      <c r="E40" s="93">
        <v>84474</v>
      </c>
      <c r="F40" s="93">
        <f>SUM(D40:E40)</f>
        <v>243210</v>
      </c>
    </row>
    <row r="41" spans="1:6" ht="19.5" customHeight="1" thickTop="1">
      <c r="A41" s="22"/>
      <c r="B41" s="42" t="s">
        <v>18</v>
      </c>
      <c r="D41" s="101"/>
      <c r="E41" s="101"/>
      <c r="F41" s="92"/>
    </row>
    <row r="42" spans="1:6" ht="16.5" thickBot="1">
      <c r="A42" s="22"/>
      <c r="B42" s="22" t="s">
        <v>88</v>
      </c>
      <c r="D42" s="93">
        <v>9337</v>
      </c>
      <c r="E42" s="119">
        <v>16134</v>
      </c>
      <c r="F42" s="90">
        <f>SUM(D42:E42)</f>
        <v>25471</v>
      </c>
    </row>
    <row r="43" spans="1:6" ht="16.5" thickTop="1">
      <c r="A43" s="22"/>
      <c r="B43" s="25" t="s">
        <v>130</v>
      </c>
      <c r="D43" s="101"/>
      <c r="E43" s="101"/>
      <c r="F43" s="101">
        <v>589</v>
      </c>
    </row>
    <row r="44" spans="1:6" ht="15.75">
      <c r="A44" s="22"/>
      <c r="B44" s="68" t="s">
        <v>128</v>
      </c>
      <c r="D44" s="101"/>
      <c r="E44" s="101"/>
      <c r="F44" s="101">
        <v>-1080</v>
      </c>
    </row>
    <row r="45" spans="1:6" ht="16.5" thickBot="1">
      <c r="A45" s="22"/>
      <c r="B45" s="25" t="s">
        <v>129</v>
      </c>
      <c r="D45" s="101"/>
      <c r="E45" s="101"/>
      <c r="F45" s="100">
        <f>SUM(F42:F44)</f>
        <v>24980</v>
      </c>
    </row>
    <row r="46" spans="1:5" ht="30" customHeight="1" thickTop="1">
      <c r="A46" s="42"/>
      <c r="B46" s="177"/>
      <c r="C46" s="177"/>
      <c r="D46" s="177"/>
      <c r="E46" s="177"/>
    </row>
    <row r="47" spans="1:6" ht="50.25" customHeight="1">
      <c r="A47" s="22"/>
      <c r="B47" s="195"/>
      <c r="C47" s="196"/>
      <c r="D47" s="196"/>
      <c r="E47" s="196"/>
      <c r="F47" s="161"/>
    </row>
    <row r="48" spans="1:5" ht="24.75" customHeight="1">
      <c r="A48" s="42"/>
      <c r="B48" s="177"/>
      <c r="C48" s="177"/>
      <c r="D48" s="177"/>
      <c r="E48" s="177"/>
    </row>
    <row r="49" spans="1:5" ht="35.25" customHeight="1">
      <c r="A49" s="22"/>
      <c r="B49" s="191"/>
      <c r="C49" s="192"/>
      <c r="D49" s="192"/>
      <c r="E49" s="192"/>
    </row>
    <row r="50" spans="1:5" ht="21" customHeight="1">
      <c r="A50" s="42"/>
      <c r="B50" s="177"/>
      <c r="C50" s="177"/>
      <c r="D50" s="177"/>
      <c r="E50" s="177"/>
    </row>
    <row r="51" spans="1:5" ht="20.25" customHeight="1">
      <c r="A51" s="42"/>
      <c r="B51" s="201"/>
      <c r="C51" s="201"/>
      <c r="D51" s="201"/>
      <c r="E51" s="201"/>
    </row>
    <row r="52" spans="1:5" ht="21" customHeight="1">
      <c r="A52" s="42"/>
      <c r="B52" s="177"/>
      <c r="C52" s="177"/>
      <c r="D52" s="177"/>
      <c r="E52" s="177"/>
    </row>
    <row r="53" spans="1:5" ht="21.75" customHeight="1">
      <c r="A53" s="22"/>
      <c r="B53" s="193"/>
      <c r="C53" s="194"/>
      <c r="D53" s="194"/>
      <c r="E53" s="194"/>
    </row>
    <row r="54" spans="1:5" ht="21" customHeight="1">
      <c r="A54" s="44"/>
      <c r="B54" s="166"/>
      <c r="C54" s="166"/>
      <c r="D54" s="166"/>
      <c r="E54" s="166"/>
    </row>
    <row r="55" spans="1:5" ht="15.75">
      <c r="A55" s="4"/>
      <c r="B55" s="190"/>
      <c r="C55" s="190"/>
      <c r="D55" s="190"/>
      <c r="E55" s="190"/>
    </row>
    <row r="56" spans="2:5" ht="12.75" customHeight="1">
      <c r="B56" s="25"/>
      <c r="C56" s="23"/>
      <c r="D56" s="91"/>
      <c r="E56" s="23"/>
    </row>
    <row r="57" spans="1:5" ht="15.75">
      <c r="A57" s="4"/>
      <c r="B57" s="22"/>
      <c r="C57" s="23"/>
      <c r="D57" s="80"/>
      <c r="E57" s="23"/>
    </row>
    <row r="58" spans="2:5" ht="14.25" customHeight="1">
      <c r="B58" s="25"/>
      <c r="C58" s="23"/>
      <c r="D58" s="122"/>
      <c r="E58" s="23"/>
    </row>
    <row r="59" spans="1:5" s="22" customFormat="1" ht="15.75">
      <c r="A59" s="42"/>
      <c r="B59" s="42"/>
      <c r="C59" s="23"/>
      <c r="D59" s="23"/>
      <c r="E59" s="23"/>
    </row>
    <row r="60" spans="2:5" s="22" customFormat="1" ht="9" customHeight="1">
      <c r="B60" s="42"/>
      <c r="C60" s="23"/>
      <c r="D60" s="23"/>
      <c r="E60" s="23"/>
    </row>
    <row r="61" spans="2:5" s="22" customFormat="1" ht="15.75">
      <c r="B61" s="68"/>
      <c r="C61" s="23"/>
      <c r="D61" s="23"/>
      <c r="E61" s="23"/>
    </row>
    <row r="62" spans="2:5" ht="35.25" customHeight="1">
      <c r="B62" s="17"/>
      <c r="C62" s="1"/>
      <c r="D62" s="1"/>
      <c r="E62" s="1"/>
    </row>
    <row r="63" spans="2:5" ht="12.75">
      <c r="B63" s="17"/>
      <c r="C63" s="1"/>
      <c r="D63" s="1"/>
      <c r="E63" s="1"/>
    </row>
    <row r="64" spans="2:5" ht="12.75">
      <c r="B64" s="17"/>
      <c r="C64" s="1"/>
      <c r="D64" s="1"/>
      <c r="E64" s="1"/>
    </row>
    <row r="65" spans="2:5" ht="12.75">
      <c r="B65" s="17"/>
      <c r="C65" s="1"/>
      <c r="D65" s="1"/>
      <c r="E65" s="1"/>
    </row>
    <row r="66" spans="1:5" ht="12.75">
      <c r="A66" s="4"/>
      <c r="B66" s="4"/>
      <c r="C66" s="1"/>
      <c r="D66" s="1"/>
      <c r="E66" s="1"/>
    </row>
    <row r="67" spans="2:5" ht="12.75">
      <c r="B67" s="17"/>
      <c r="C67" s="1"/>
      <c r="D67" s="1"/>
      <c r="E67" s="1"/>
    </row>
    <row r="68" spans="2:5" ht="12.75">
      <c r="B68" s="17"/>
      <c r="C68" s="1"/>
      <c r="D68" s="1"/>
      <c r="E68" s="1"/>
    </row>
    <row r="69" spans="2:5" ht="12.75">
      <c r="B69" s="17"/>
      <c r="C69" s="1"/>
      <c r="D69" s="1"/>
      <c r="E69" s="1"/>
    </row>
    <row r="70" spans="2:5" ht="12.75">
      <c r="B70" s="17"/>
      <c r="C70" s="1"/>
      <c r="D70" s="1"/>
      <c r="E70" s="1"/>
    </row>
    <row r="71" spans="2:5" ht="12.75">
      <c r="B71" s="17"/>
      <c r="C71" s="1"/>
      <c r="D71" s="1"/>
      <c r="E71" s="1"/>
    </row>
    <row r="72" spans="3:5" ht="12.75">
      <c r="C72" s="1"/>
      <c r="D72" s="1"/>
      <c r="E72" s="1"/>
    </row>
    <row r="73" spans="4:5" ht="12.75">
      <c r="D73" s="1"/>
      <c r="E73" s="1"/>
    </row>
    <row r="74" spans="4:5" ht="12.75">
      <c r="D74" s="1"/>
      <c r="E74" s="1"/>
    </row>
    <row r="75" spans="4:5" ht="12.75">
      <c r="D75" s="1"/>
      <c r="E75" s="1"/>
    </row>
    <row r="76" spans="4:5" ht="12.75">
      <c r="D76" s="1"/>
      <c r="E76" s="1"/>
    </row>
    <row r="77" spans="4:5" ht="12.75">
      <c r="D77" s="1"/>
      <c r="E77" s="1"/>
    </row>
    <row r="78" spans="3:5" ht="12.75">
      <c r="C78" s="1"/>
      <c r="D78" s="1"/>
      <c r="E78" s="1"/>
    </row>
  </sheetData>
  <mergeCells count="27">
    <mergeCell ref="B23:F23"/>
    <mergeCell ref="B24:F24"/>
    <mergeCell ref="B52:E52"/>
    <mergeCell ref="B48:E48"/>
    <mergeCell ref="B51:E51"/>
    <mergeCell ref="B25:F25"/>
    <mergeCell ref="B26:F26"/>
    <mergeCell ref="B54:E54"/>
    <mergeCell ref="B55:E55"/>
    <mergeCell ref="A3:E3"/>
    <mergeCell ref="A4:E4"/>
    <mergeCell ref="B27:E27"/>
    <mergeCell ref="B49:E49"/>
    <mergeCell ref="B53:E53"/>
    <mergeCell ref="B46:E46"/>
    <mergeCell ref="B47:F47"/>
    <mergeCell ref="B50:E50"/>
    <mergeCell ref="A2:F2"/>
    <mergeCell ref="A1:F1"/>
    <mergeCell ref="B11:F11"/>
    <mergeCell ref="B12:F12"/>
    <mergeCell ref="B9:F9"/>
    <mergeCell ref="B10:F10"/>
    <mergeCell ref="B7:F7"/>
    <mergeCell ref="B8:F8"/>
    <mergeCell ref="B5:F5"/>
    <mergeCell ref="B6:F6"/>
  </mergeCells>
  <printOptions/>
  <pageMargins left="0.69" right="0.52" top="0.32" bottom="0.51" header="0.3" footer="0.42"/>
  <pageSetup horizontalDpi="300" verticalDpi="300" orientation="portrait" scale="80" r:id="rId2"/>
  <headerFooter alignWithMargins="0">
    <oddFooter>&amp;R&amp;"Times New Roman,Italic"&amp;11Page 7</oddFooter>
  </headerFooter>
  <drawing r:id="rId1"/>
</worksheet>
</file>

<file path=xl/worksheets/sheet3.xml><?xml version="1.0" encoding="utf-8"?>
<worksheet xmlns="http://schemas.openxmlformats.org/spreadsheetml/2006/main" xmlns:r="http://schemas.openxmlformats.org/officeDocument/2006/relationships">
  <dimension ref="A1:F29"/>
  <sheetViews>
    <sheetView workbookViewId="0" topLeftCell="A11">
      <selection activeCell="B25" sqref="B25"/>
    </sheetView>
  </sheetViews>
  <sheetFormatPr defaultColWidth="9.140625" defaultRowHeight="12.75"/>
  <cols>
    <col min="1" max="1" width="5.7109375" style="0" customWidth="1"/>
    <col min="2" max="2" width="37.57421875" style="0" customWidth="1"/>
    <col min="3" max="3" width="25.28125" style="0" customWidth="1"/>
    <col min="4" max="4" width="21.7109375" style="0" customWidth="1"/>
    <col min="5" max="5" width="14.28125" style="0" customWidth="1"/>
  </cols>
  <sheetData>
    <row r="1" spans="1:6" ht="45.75" customHeight="1">
      <c r="A1" s="187" t="s">
        <v>115</v>
      </c>
      <c r="B1" s="187"/>
      <c r="C1" s="187"/>
      <c r="D1" s="187"/>
      <c r="E1" s="187"/>
      <c r="F1" s="19"/>
    </row>
    <row r="2" spans="1:6" ht="26.25" customHeight="1">
      <c r="A2" s="208" t="s">
        <v>180</v>
      </c>
      <c r="B2" s="208"/>
      <c r="C2" s="208"/>
      <c r="D2" s="208"/>
      <c r="E2" s="208"/>
      <c r="F2" s="88"/>
    </row>
    <row r="3" spans="1:6" ht="18.75" customHeight="1">
      <c r="A3" s="158" t="s">
        <v>181</v>
      </c>
      <c r="B3" s="159"/>
      <c r="C3" s="159"/>
      <c r="D3" s="159"/>
      <c r="E3" s="159"/>
      <c r="F3" s="89"/>
    </row>
    <row r="4" spans="1:5" ht="26.25" customHeight="1">
      <c r="A4" s="166" t="s">
        <v>103</v>
      </c>
      <c r="B4" s="166"/>
      <c r="C4" s="166"/>
      <c r="D4" s="166"/>
      <c r="E4" s="166"/>
    </row>
    <row r="5" spans="1:5" ht="30" customHeight="1">
      <c r="A5" s="42" t="s">
        <v>20</v>
      </c>
      <c r="B5" s="177" t="s">
        <v>21</v>
      </c>
      <c r="C5" s="177"/>
      <c r="D5" s="177"/>
      <c r="E5" s="177"/>
    </row>
    <row r="6" spans="1:6" ht="48.75" customHeight="1">
      <c r="A6" s="22"/>
      <c r="B6" s="168" t="s">
        <v>95</v>
      </c>
      <c r="C6" s="169"/>
      <c r="D6" s="169"/>
      <c r="E6" s="169"/>
      <c r="F6" s="135"/>
    </row>
    <row r="7" spans="1:5" ht="24.75" customHeight="1">
      <c r="A7" s="42" t="s">
        <v>22</v>
      </c>
      <c r="B7" s="177" t="s">
        <v>23</v>
      </c>
      <c r="C7" s="177"/>
      <c r="D7" s="177"/>
      <c r="E7" s="177"/>
    </row>
    <row r="8" spans="1:5" ht="35.25" customHeight="1">
      <c r="A8" s="22"/>
      <c r="B8" s="204" t="s">
        <v>120</v>
      </c>
      <c r="C8" s="207"/>
      <c r="D8" s="207"/>
      <c r="E8" s="207"/>
    </row>
    <row r="9" spans="1:5" ht="21" customHeight="1">
      <c r="A9" s="42" t="s">
        <v>24</v>
      </c>
      <c r="B9" s="177" t="s">
        <v>25</v>
      </c>
      <c r="C9" s="177"/>
      <c r="D9" s="177"/>
      <c r="E9" s="177"/>
    </row>
    <row r="10" spans="1:5" ht="20.25" customHeight="1">
      <c r="A10" s="42"/>
      <c r="B10" s="171" t="s">
        <v>131</v>
      </c>
      <c r="C10" s="171"/>
      <c r="D10" s="171"/>
      <c r="E10" s="171"/>
    </row>
    <row r="11" spans="1:5" ht="21" customHeight="1">
      <c r="A11" s="42" t="s">
        <v>26</v>
      </c>
      <c r="B11" s="177" t="s">
        <v>27</v>
      </c>
      <c r="C11" s="177"/>
      <c r="D11" s="177"/>
      <c r="E11" s="177"/>
    </row>
    <row r="12" spans="1:5" ht="21.75" customHeight="1">
      <c r="A12" s="22"/>
      <c r="B12" s="168" t="s">
        <v>126</v>
      </c>
      <c r="C12" s="206"/>
      <c r="D12" s="206"/>
      <c r="E12" s="206"/>
    </row>
    <row r="13" spans="1:5" ht="21" customHeight="1">
      <c r="A13" s="44" t="s">
        <v>101</v>
      </c>
      <c r="B13" s="166" t="s">
        <v>102</v>
      </c>
      <c r="C13" s="166"/>
      <c r="D13" s="166"/>
      <c r="E13" s="166"/>
    </row>
    <row r="14" spans="1:5" ht="33.75" customHeight="1">
      <c r="A14" s="4"/>
      <c r="B14" s="168" t="s">
        <v>206</v>
      </c>
      <c r="C14" s="168"/>
      <c r="D14" s="168"/>
      <c r="E14" s="168"/>
    </row>
    <row r="15" spans="2:5" ht="17.25" customHeight="1">
      <c r="B15" s="25"/>
      <c r="C15" s="23"/>
      <c r="D15" s="91" t="s">
        <v>105</v>
      </c>
      <c r="E15" s="23"/>
    </row>
    <row r="16" spans="1:5" ht="15.75">
      <c r="A16" s="4"/>
      <c r="B16" s="22" t="s">
        <v>104</v>
      </c>
      <c r="C16" s="23"/>
      <c r="D16" s="80"/>
      <c r="E16" s="23"/>
    </row>
    <row r="17" spans="2:5" ht="15.75" customHeight="1">
      <c r="B17" s="25" t="s">
        <v>125</v>
      </c>
      <c r="C17" s="23"/>
      <c r="D17" s="122">
        <v>14898</v>
      </c>
      <c r="E17" s="23"/>
    </row>
    <row r="18" spans="2:5" ht="15.75" customHeight="1">
      <c r="B18" s="68" t="s">
        <v>179</v>
      </c>
      <c r="C18" s="23"/>
      <c r="D18" s="122">
        <v>6186</v>
      </c>
      <c r="E18" s="23"/>
    </row>
    <row r="19" spans="2:5" ht="15.75" customHeight="1" thickBot="1">
      <c r="B19" s="68"/>
      <c r="C19" s="23"/>
      <c r="D19" s="157">
        <f>SUM(D17:D18)</f>
        <v>21084</v>
      </c>
      <c r="E19" s="23"/>
    </row>
    <row r="20" spans="1:5" s="22" customFormat="1" ht="24" customHeight="1" thickTop="1">
      <c r="A20" s="42" t="s">
        <v>149</v>
      </c>
      <c r="B20" s="104" t="s">
        <v>150</v>
      </c>
      <c r="C20" s="23"/>
      <c r="D20" s="23"/>
      <c r="E20" s="23"/>
    </row>
    <row r="21" spans="2:5" s="22" customFormat="1" ht="46.5" customHeight="1">
      <c r="B21" s="204" t="s">
        <v>198</v>
      </c>
      <c r="C21" s="205"/>
      <c r="D21" s="205"/>
      <c r="E21" s="205"/>
    </row>
    <row r="22" spans="2:5" ht="12.75">
      <c r="B22" s="17"/>
      <c r="C22" s="1"/>
      <c r="D22" s="1"/>
      <c r="E22" s="1"/>
    </row>
    <row r="23" spans="3:5" ht="12.75">
      <c r="C23" s="1"/>
      <c r="D23" s="1"/>
      <c r="E23" s="1"/>
    </row>
    <row r="24" spans="4:5" ht="12.75">
      <c r="D24" s="1"/>
      <c r="E24" s="1"/>
    </row>
    <row r="25" spans="4:5" ht="12.75">
      <c r="D25" s="1"/>
      <c r="E25" s="1"/>
    </row>
    <row r="26" spans="4:5" ht="12.75">
      <c r="D26" s="1"/>
      <c r="E26" s="1"/>
    </row>
    <row r="27" spans="4:5" ht="12.75">
      <c r="D27" s="1"/>
      <c r="E27" s="1"/>
    </row>
    <row r="28" spans="4:5" ht="12.75">
      <c r="D28" s="1"/>
      <c r="E28" s="1"/>
    </row>
    <row r="29" spans="3:5" ht="12.75">
      <c r="C29" s="1"/>
      <c r="D29" s="1"/>
      <c r="E29" s="1"/>
    </row>
  </sheetData>
  <mergeCells count="15">
    <mergeCell ref="B10:E10"/>
    <mergeCell ref="A1:E1"/>
    <mergeCell ref="A3:E3"/>
    <mergeCell ref="A4:E4"/>
    <mergeCell ref="A2:E2"/>
    <mergeCell ref="B21:E21"/>
    <mergeCell ref="B5:E5"/>
    <mergeCell ref="B6:E6"/>
    <mergeCell ref="B11:E11"/>
    <mergeCell ref="B12:E12"/>
    <mergeCell ref="B13:E13"/>
    <mergeCell ref="B14:E14"/>
    <mergeCell ref="B8:E8"/>
    <mergeCell ref="B7:E7"/>
    <mergeCell ref="B9:E9"/>
  </mergeCells>
  <printOptions/>
  <pageMargins left="0.69" right="0.74" top="0.39" bottom="0.62" header="0.34" footer="0.42"/>
  <pageSetup horizontalDpi="300" verticalDpi="300" orientation="portrait" scale="85" r:id="rId2"/>
  <headerFooter alignWithMargins="0">
    <oddFooter>&amp;R&amp;"Times New Roman,Italic"&amp;11Page 8</oddFooter>
  </headerFooter>
  <drawing r:id="rId1"/>
</worksheet>
</file>

<file path=xl/worksheets/sheet4.xml><?xml version="1.0" encoding="utf-8"?>
<worksheet xmlns="http://schemas.openxmlformats.org/spreadsheetml/2006/main" xmlns:r="http://schemas.openxmlformats.org/officeDocument/2006/relationships">
  <dimension ref="A1:N56"/>
  <sheetViews>
    <sheetView workbookViewId="0" topLeftCell="A6">
      <selection activeCell="C8" sqref="C8:H8"/>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57421875" style="0" customWidth="1"/>
    <col min="7" max="7" width="9.7109375" style="0" customWidth="1"/>
    <col min="8" max="8" width="19.00390625" style="0" customWidth="1"/>
  </cols>
  <sheetData>
    <row r="1" spans="1:14" ht="45" customHeight="1">
      <c r="A1" s="167" t="s">
        <v>115</v>
      </c>
      <c r="B1" s="167"/>
      <c r="C1" s="167"/>
      <c r="D1" s="167"/>
      <c r="E1" s="167"/>
      <c r="F1" s="167"/>
      <c r="G1" s="79"/>
      <c r="H1" s="24"/>
      <c r="I1" s="24"/>
      <c r="J1" s="24"/>
      <c r="K1" s="24"/>
      <c r="L1" s="24"/>
      <c r="M1" s="24"/>
      <c r="N1" s="1"/>
    </row>
    <row r="2" spans="1:8" s="108" customFormat="1" ht="26.25" customHeight="1">
      <c r="A2" s="208" t="s">
        <v>180</v>
      </c>
      <c r="B2" s="208"/>
      <c r="C2" s="208"/>
      <c r="D2" s="208"/>
      <c r="E2" s="208"/>
      <c r="F2" s="208"/>
      <c r="G2" s="208"/>
      <c r="H2" s="208"/>
    </row>
    <row r="3" spans="1:8" ht="18.75" customHeight="1">
      <c r="A3" s="158" t="s">
        <v>181</v>
      </c>
      <c r="B3" s="159"/>
      <c r="C3" s="159"/>
      <c r="D3" s="159"/>
      <c r="E3" s="159"/>
      <c r="F3" s="159"/>
      <c r="G3" s="159"/>
      <c r="H3" s="159"/>
    </row>
    <row r="4" spans="1:8" ht="40.5" customHeight="1">
      <c r="A4" s="215" t="s">
        <v>99</v>
      </c>
      <c r="B4" s="198"/>
      <c r="C4" s="198"/>
      <c r="D4" s="198"/>
      <c r="E4" s="198"/>
      <c r="F4" s="198"/>
      <c r="G4" s="198"/>
      <c r="H4" s="198"/>
    </row>
    <row r="5" spans="1:8" ht="24" customHeight="1">
      <c r="A5" s="42" t="s">
        <v>28</v>
      </c>
      <c r="B5" s="42"/>
      <c r="C5" s="177" t="s">
        <v>29</v>
      </c>
      <c r="D5" s="177"/>
      <c r="E5" s="177"/>
      <c r="F5" s="177"/>
      <c r="G5" s="177"/>
      <c r="H5" s="177"/>
    </row>
    <row r="6" spans="1:8" ht="87" customHeight="1">
      <c r="A6" s="22"/>
      <c r="B6" s="22"/>
      <c r="C6" s="210" t="s">
        <v>210</v>
      </c>
      <c r="D6" s="211"/>
      <c r="E6" s="211"/>
      <c r="F6" s="211"/>
      <c r="G6" s="211"/>
      <c r="H6" s="211"/>
    </row>
    <row r="7" spans="1:8" ht="36" customHeight="1">
      <c r="A7" s="109" t="s">
        <v>30</v>
      </c>
      <c r="B7" s="42"/>
      <c r="C7" s="213" t="s">
        <v>96</v>
      </c>
      <c r="D7" s="214"/>
      <c r="E7" s="214"/>
      <c r="F7" s="214"/>
      <c r="G7" s="214"/>
      <c r="H7" s="214"/>
    </row>
    <row r="8" spans="1:8" ht="66.75" customHeight="1">
      <c r="A8" s="22"/>
      <c r="B8" s="22"/>
      <c r="C8" s="210" t="s">
        <v>208</v>
      </c>
      <c r="D8" s="211"/>
      <c r="E8" s="211"/>
      <c r="F8" s="211"/>
      <c r="G8" s="211"/>
      <c r="H8" s="211"/>
    </row>
    <row r="9" spans="1:8" ht="22.5" customHeight="1">
      <c r="A9" s="42" t="s">
        <v>31</v>
      </c>
      <c r="B9" s="42"/>
      <c r="C9" s="177" t="s">
        <v>32</v>
      </c>
      <c r="D9" s="177"/>
      <c r="E9" s="177"/>
      <c r="F9" s="177"/>
      <c r="G9" s="177"/>
      <c r="H9" s="177"/>
    </row>
    <row r="10" spans="1:8" ht="35.25" customHeight="1">
      <c r="A10" s="22"/>
      <c r="B10" s="22"/>
      <c r="C10" s="210" t="s">
        <v>211</v>
      </c>
      <c r="D10" s="211"/>
      <c r="E10" s="211"/>
      <c r="F10" s="211"/>
      <c r="G10" s="211"/>
      <c r="H10" s="211"/>
    </row>
    <row r="11" spans="1:8" ht="22.5" customHeight="1">
      <c r="A11" s="42" t="s">
        <v>33</v>
      </c>
      <c r="B11" s="42" t="s">
        <v>34</v>
      </c>
      <c r="C11" s="177" t="s">
        <v>35</v>
      </c>
      <c r="D11" s="177"/>
      <c r="E11" s="177"/>
      <c r="F11" s="177"/>
      <c r="G11" s="177"/>
      <c r="H11" s="177"/>
    </row>
    <row r="12" spans="1:8" ht="15.75">
      <c r="A12" s="22"/>
      <c r="B12" s="22"/>
      <c r="C12" s="189" t="s">
        <v>36</v>
      </c>
      <c r="D12" s="189"/>
      <c r="E12" s="189"/>
      <c r="F12" s="189"/>
      <c r="G12" s="189"/>
      <c r="H12" s="189"/>
    </row>
    <row r="13" spans="1:8" ht="22.5" customHeight="1">
      <c r="A13" s="22"/>
      <c r="B13" s="42" t="s">
        <v>37</v>
      </c>
      <c r="C13" s="177" t="s">
        <v>38</v>
      </c>
      <c r="D13" s="177"/>
      <c r="E13" s="177"/>
      <c r="F13" s="177"/>
      <c r="G13" s="177"/>
      <c r="H13" s="177"/>
    </row>
    <row r="14" spans="1:8" ht="15.75">
      <c r="A14" s="22"/>
      <c r="B14" s="22"/>
      <c r="C14" s="189" t="s">
        <v>36</v>
      </c>
      <c r="D14" s="189"/>
      <c r="E14" s="189"/>
      <c r="F14" s="189"/>
      <c r="G14" s="189"/>
      <c r="H14" s="189"/>
    </row>
    <row r="15" spans="1:8" ht="25.5" customHeight="1">
      <c r="A15" s="42" t="s">
        <v>39</v>
      </c>
      <c r="B15" s="42"/>
      <c r="C15" s="177" t="s">
        <v>40</v>
      </c>
      <c r="D15" s="177"/>
      <c r="E15" s="177"/>
      <c r="F15" s="177"/>
      <c r="G15" s="177"/>
      <c r="H15" s="177"/>
    </row>
    <row r="16" spans="1:8" ht="15.75">
      <c r="A16" s="22"/>
      <c r="B16" s="22"/>
      <c r="C16" s="22"/>
      <c r="D16" s="31"/>
      <c r="E16" s="64" t="s">
        <v>41</v>
      </c>
      <c r="F16" s="64" t="s">
        <v>42</v>
      </c>
      <c r="G16" s="22"/>
      <c r="H16" s="22"/>
    </row>
    <row r="17" spans="1:8" ht="15.75">
      <c r="A17" s="22"/>
      <c r="B17" s="22"/>
      <c r="C17" s="22"/>
      <c r="D17" s="31"/>
      <c r="E17" s="65" t="s">
        <v>50</v>
      </c>
      <c r="F17" s="65" t="s">
        <v>100</v>
      </c>
      <c r="G17" s="22"/>
      <c r="H17" s="22"/>
    </row>
    <row r="18" spans="1:8" ht="15.75">
      <c r="A18" s="22"/>
      <c r="B18" s="22"/>
      <c r="C18" s="22"/>
      <c r="D18" s="31"/>
      <c r="E18" s="65" t="s">
        <v>187</v>
      </c>
      <c r="F18" s="65" t="s">
        <v>187</v>
      </c>
      <c r="G18" s="22"/>
      <c r="H18" s="22"/>
    </row>
    <row r="19" spans="1:8" ht="15.75">
      <c r="A19" s="22"/>
      <c r="B19" s="22"/>
      <c r="C19" s="22"/>
      <c r="D19" s="31"/>
      <c r="E19" s="65" t="s">
        <v>71</v>
      </c>
      <c r="F19" s="65" t="s">
        <v>71</v>
      </c>
      <c r="G19" s="22"/>
      <c r="H19" s="22"/>
    </row>
    <row r="20" spans="1:8" ht="15.75">
      <c r="A20" s="22"/>
      <c r="B20" s="22"/>
      <c r="C20" s="22" t="s">
        <v>43</v>
      </c>
      <c r="D20" s="31"/>
      <c r="E20" s="66">
        <f>-3144+F20</f>
        <v>2325</v>
      </c>
      <c r="F20" s="66">
        <v>5469</v>
      </c>
      <c r="G20" s="22"/>
      <c r="H20" s="22"/>
    </row>
    <row r="21" spans="1:8" ht="15.75">
      <c r="A21" s="22"/>
      <c r="B21" s="22"/>
      <c r="C21" s="22" t="s">
        <v>44</v>
      </c>
      <c r="D21" s="31"/>
      <c r="E21" s="67">
        <f>-1085+F21</f>
        <v>-116</v>
      </c>
      <c r="F21" s="67">
        <f>1237-3-265</f>
        <v>969</v>
      </c>
      <c r="G21" s="22"/>
      <c r="H21" s="22"/>
    </row>
    <row r="22" spans="1:8" ht="15.75">
      <c r="A22" s="22"/>
      <c r="B22" s="22"/>
      <c r="C22" s="22"/>
      <c r="D22" s="31"/>
      <c r="E22" s="66">
        <f>SUM(E20:E21)</f>
        <v>2209</v>
      </c>
      <c r="F22" s="66">
        <f>SUM(F20:F21)</f>
        <v>6438</v>
      </c>
      <c r="G22" s="22"/>
      <c r="H22" s="22"/>
    </row>
    <row r="23" spans="1:8" ht="15.75">
      <c r="A23" s="22"/>
      <c r="B23" s="22"/>
      <c r="C23" s="25" t="s">
        <v>203</v>
      </c>
      <c r="D23" s="31"/>
      <c r="E23" s="66">
        <v>-81</v>
      </c>
      <c r="F23" s="66">
        <v>-81</v>
      </c>
      <c r="G23" s="22"/>
      <c r="H23" s="22"/>
    </row>
    <row r="24" spans="1:8" ht="15.75">
      <c r="A24" s="22"/>
      <c r="B24" s="22"/>
      <c r="C24" s="22" t="s">
        <v>45</v>
      </c>
      <c r="D24" s="31"/>
      <c r="E24" s="62">
        <f>SUM(E22:E23)</f>
        <v>2128</v>
      </c>
      <c r="F24" s="62">
        <f>SUM(F22:F23)</f>
        <v>6357</v>
      </c>
      <c r="G24" s="22"/>
      <c r="H24" s="22"/>
    </row>
    <row r="25" spans="1:8" ht="38.25" customHeight="1">
      <c r="A25" s="22"/>
      <c r="B25" s="22"/>
      <c r="C25" s="212" t="s">
        <v>132</v>
      </c>
      <c r="D25" s="207"/>
      <c r="E25" s="207"/>
      <c r="F25" s="207"/>
      <c r="G25" s="207"/>
      <c r="H25" s="207"/>
    </row>
    <row r="26" spans="1:8" ht="27.75" customHeight="1">
      <c r="A26" s="42" t="s">
        <v>46</v>
      </c>
      <c r="B26" s="42"/>
      <c r="C26" s="177" t="s">
        <v>47</v>
      </c>
      <c r="D26" s="177"/>
      <c r="E26" s="177"/>
      <c r="F26" s="177"/>
      <c r="G26" s="177"/>
      <c r="H26" s="177"/>
    </row>
    <row r="27" spans="3:8" ht="94.5" customHeight="1">
      <c r="C27" s="204" t="s">
        <v>209</v>
      </c>
      <c r="D27" s="209"/>
      <c r="E27" s="209"/>
      <c r="F27" s="209"/>
      <c r="G27" s="209"/>
      <c r="H27" s="209"/>
    </row>
    <row r="28" ht="15" customHeight="1"/>
    <row r="30" ht="14.25" customHeight="1"/>
    <row r="34" ht="8.25" customHeight="1"/>
    <row r="40" spans="4:6" ht="12.75">
      <c r="D40" s="1"/>
      <c r="E40" s="1"/>
      <c r="F40" s="1"/>
    </row>
    <row r="41" spans="1:6" ht="12.75">
      <c r="A41" s="18"/>
      <c r="B41" s="18"/>
      <c r="C41" s="18"/>
      <c r="D41" s="6"/>
      <c r="E41" s="6"/>
      <c r="F41" s="6"/>
    </row>
    <row r="42" spans="1:6" ht="12.75">
      <c r="A42" s="19"/>
      <c r="B42" s="19"/>
      <c r="C42" s="19"/>
      <c r="D42" s="6"/>
      <c r="E42" s="6"/>
      <c r="F42" s="6"/>
    </row>
    <row r="43" spans="1:6" ht="12.75">
      <c r="A43" s="19"/>
      <c r="B43" s="19"/>
      <c r="C43" s="19"/>
      <c r="D43" s="6"/>
      <c r="E43" s="6"/>
      <c r="F43" s="6"/>
    </row>
    <row r="44" spans="1:6" ht="12.75">
      <c r="A44" s="19"/>
      <c r="B44" s="18"/>
      <c r="C44" s="18"/>
      <c r="D44" s="6"/>
      <c r="E44" s="6"/>
      <c r="F44" s="6"/>
    </row>
    <row r="45" spans="1:6" ht="12.75">
      <c r="A45" s="19"/>
      <c r="B45" s="19"/>
      <c r="C45" s="19"/>
      <c r="D45" s="6"/>
      <c r="E45" s="6"/>
      <c r="F45" s="6"/>
    </row>
    <row r="46" spans="1:6" ht="12.75">
      <c r="A46" s="19"/>
      <c r="B46" s="19"/>
      <c r="C46" s="19"/>
      <c r="D46" s="6"/>
      <c r="E46" s="6"/>
      <c r="F46" s="6"/>
    </row>
    <row r="47" spans="1:6" ht="12.75">
      <c r="A47" s="18"/>
      <c r="B47" s="18"/>
      <c r="C47" s="18"/>
      <c r="D47" s="6"/>
      <c r="E47" s="6"/>
      <c r="F47" s="6"/>
    </row>
    <row r="48" spans="1:6" ht="12.75">
      <c r="A48" s="19"/>
      <c r="B48" s="19"/>
      <c r="C48" s="19"/>
      <c r="D48" s="6"/>
      <c r="E48" s="6"/>
      <c r="F48" s="6"/>
    </row>
    <row r="49" spans="1:6" ht="12.75">
      <c r="A49" s="19"/>
      <c r="B49" s="19"/>
      <c r="C49" s="19"/>
      <c r="D49" s="6"/>
      <c r="E49" s="6"/>
      <c r="F49" s="6"/>
    </row>
    <row r="50" spans="1:6" ht="12.75">
      <c r="A50" s="19"/>
      <c r="B50" s="19"/>
      <c r="C50" s="20"/>
      <c r="D50" s="19"/>
      <c r="E50" s="21"/>
      <c r="F50" s="6"/>
    </row>
    <row r="51" spans="1:6" ht="12.75">
      <c r="A51" s="19"/>
      <c r="B51" s="19"/>
      <c r="C51" s="19"/>
      <c r="D51" s="19"/>
      <c r="E51" s="15"/>
      <c r="F51" s="6"/>
    </row>
    <row r="52" spans="1:6" ht="12.75">
      <c r="A52" s="19"/>
      <c r="B52" s="19"/>
      <c r="C52" s="19"/>
      <c r="D52" s="19"/>
      <c r="E52" s="15"/>
      <c r="F52" s="6"/>
    </row>
    <row r="53" spans="1:6" ht="12.75">
      <c r="A53" s="19"/>
      <c r="B53" s="19"/>
      <c r="C53" s="19"/>
      <c r="D53" s="19"/>
      <c r="E53" s="15"/>
      <c r="F53" s="6"/>
    </row>
    <row r="54" spans="1:6" ht="12.75">
      <c r="A54" s="19"/>
      <c r="B54" s="19"/>
      <c r="C54" s="19"/>
      <c r="D54" s="6"/>
      <c r="E54" s="6"/>
      <c r="F54" s="6"/>
    </row>
    <row r="55" spans="1:6" ht="12.75">
      <c r="A55" s="19"/>
      <c r="B55" s="19"/>
      <c r="C55" s="19"/>
      <c r="D55" s="6"/>
      <c r="E55" s="6"/>
      <c r="F55" s="6"/>
    </row>
    <row r="56" spans="1:6" ht="12.75">
      <c r="A56" s="19"/>
      <c r="B56" s="19"/>
      <c r="C56" s="19"/>
      <c r="D56" s="6"/>
      <c r="E56" s="6"/>
      <c r="F56" s="6"/>
    </row>
  </sheetData>
  <mergeCells count="18">
    <mergeCell ref="C26:H26"/>
    <mergeCell ref="A1:F1"/>
    <mergeCell ref="C5:H5"/>
    <mergeCell ref="A3:H3"/>
    <mergeCell ref="C7:H7"/>
    <mergeCell ref="A2:H2"/>
    <mergeCell ref="A4:H4"/>
    <mergeCell ref="C6:H6"/>
    <mergeCell ref="C27:H27"/>
    <mergeCell ref="C8:H8"/>
    <mergeCell ref="C10:H10"/>
    <mergeCell ref="C25:H25"/>
    <mergeCell ref="C11:H11"/>
    <mergeCell ref="C12:H12"/>
    <mergeCell ref="C13:H13"/>
    <mergeCell ref="C14:H14"/>
    <mergeCell ref="C9:H9"/>
    <mergeCell ref="C15:H15"/>
  </mergeCells>
  <printOptions/>
  <pageMargins left="0.75" right="0.75" top="0.49" bottom="0.42" header="0.41" footer="0.53"/>
  <pageSetup orientation="portrait" scale="78" r:id="rId2"/>
  <headerFooter alignWithMargins="0">
    <oddFooter>&amp;R&amp;"Times New Roman,Italic"&amp;11Page 9</oddFooter>
  </headerFooter>
  <drawing r:id="rId1"/>
</worksheet>
</file>

<file path=xl/worksheets/sheet5.xml><?xml version="1.0" encoding="utf-8"?>
<worksheet xmlns="http://schemas.openxmlformats.org/spreadsheetml/2006/main" xmlns:r="http://schemas.openxmlformats.org/officeDocument/2006/relationships">
  <dimension ref="A1:O74"/>
  <sheetViews>
    <sheetView workbookViewId="0" topLeftCell="A33">
      <selection activeCell="C45" sqref="C45:G45"/>
    </sheetView>
  </sheetViews>
  <sheetFormatPr defaultColWidth="9.140625" defaultRowHeight="12.75"/>
  <cols>
    <col min="1" max="1" width="4.57421875" style="0" customWidth="1"/>
    <col min="2" max="2" width="3.28125" style="0" customWidth="1"/>
    <col min="3" max="3" width="14.421875" style="0" customWidth="1"/>
    <col min="4" max="4" width="16.57421875" style="0" customWidth="1"/>
    <col min="5" max="5" width="15.7109375" style="0" customWidth="1"/>
    <col min="6" max="6" width="17.00390625" style="0" customWidth="1"/>
    <col min="7" max="8" width="16.00390625" style="0" customWidth="1"/>
  </cols>
  <sheetData>
    <row r="1" spans="1:14" ht="45.75" customHeight="1">
      <c r="A1" s="187" t="s">
        <v>115</v>
      </c>
      <c r="B1" s="187"/>
      <c r="C1" s="187"/>
      <c r="D1" s="187"/>
      <c r="E1" s="187"/>
      <c r="F1" s="188"/>
      <c r="G1" s="188"/>
      <c r="H1" s="188"/>
      <c r="I1" s="188"/>
      <c r="J1" s="24"/>
      <c r="K1" s="24"/>
      <c r="L1" s="24"/>
      <c r="M1" s="24"/>
      <c r="N1" s="1"/>
    </row>
    <row r="2" spans="1:15" ht="29.25" customHeight="1">
      <c r="A2" s="186" t="s">
        <v>180</v>
      </c>
      <c r="B2" s="186"/>
      <c r="C2" s="186"/>
      <c r="D2" s="186"/>
      <c r="E2" s="186"/>
      <c r="F2" s="161"/>
      <c r="G2" s="161"/>
      <c r="H2" s="161"/>
      <c r="I2" s="161"/>
      <c r="J2" s="140"/>
      <c r="K2" s="140"/>
      <c r="L2" s="140"/>
      <c r="M2" s="140"/>
      <c r="N2" s="140"/>
      <c r="O2" s="140"/>
    </row>
    <row r="3" spans="1:15" ht="19.5" customHeight="1">
      <c r="A3" s="186" t="s">
        <v>181</v>
      </c>
      <c r="B3" s="221"/>
      <c r="C3" s="221"/>
      <c r="D3" s="221"/>
      <c r="E3" s="221"/>
      <c r="F3" s="161"/>
      <c r="G3" s="161"/>
      <c r="H3" s="161"/>
      <c r="I3" s="161"/>
      <c r="J3" s="85"/>
      <c r="K3" s="85"/>
      <c r="L3" s="85"/>
      <c r="M3" s="85"/>
      <c r="N3" s="85"/>
      <c r="O3" s="85"/>
    </row>
    <row r="4" spans="1:9" ht="30" customHeight="1">
      <c r="A4" s="215" t="s">
        <v>108</v>
      </c>
      <c r="B4" s="215"/>
      <c r="C4" s="215"/>
      <c r="D4" s="215"/>
      <c r="E4" s="215"/>
      <c r="F4" s="161"/>
      <c r="G4" s="161"/>
      <c r="H4" s="161"/>
      <c r="I4" s="161"/>
    </row>
    <row r="5" spans="1:7" ht="18.75" customHeight="1">
      <c r="A5" s="220" t="s">
        <v>109</v>
      </c>
      <c r="B5" s="220"/>
      <c r="C5" s="220"/>
      <c r="D5" s="220"/>
      <c r="E5" s="220"/>
      <c r="F5" s="43"/>
      <c r="G5" s="43"/>
    </row>
    <row r="6" spans="1:7" ht="21" customHeight="1">
      <c r="A6" s="42" t="s">
        <v>48</v>
      </c>
      <c r="B6" s="42"/>
      <c r="C6" s="166" t="s">
        <v>97</v>
      </c>
      <c r="D6" s="166"/>
      <c r="E6" s="166"/>
      <c r="F6" s="44"/>
      <c r="G6" s="44"/>
    </row>
    <row r="7" spans="1:8" ht="15.75">
      <c r="A7" s="22"/>
      <c r="B7" s="22" t="s">
        <v>34</v>
      </c>
      <c r="C7" s="22"/>
      <c r="G7" s="92" t="s">
        <v>49</v>
      </c>
      <c r="H7" s="92" t="s">
        <v>42</v>
      </c>
    </row>
    <row r="8" spans="1:8" ht="15.75">
      <c r="A8" s="22"/>
      <c r="B8" s="22"/>
      <c r="C8" s="22"/>
      <c r="G8" s="92" t="s">
        <v>50</v>
      </c>
      <c r="H8" s="91" t="s">
        <v>100</v>
      </c>
    </row>
    <row r="9" spans="1:8" ht="15.75">
      <c r="A9" s="22"/>
      <c r="B9" s="22"/>
      <c r="C9" s="22"/>
      <c r="G9" s="91" t="s">
        <v>187</v>
      </c>
      <c r="H9" s="91" t="s">
        <v>187</v>
      </c>
    </row>
    <row r="10" spans="1:8" ht="15.75">
      <c r="A10" s="22"/>
      <c r="B10" s="22"/>
      <c r="C10" s="22"/>
      <c r="G10" s="91" t="s">
        <v>71</v>
      </c>
      <c r="H10" s="91" t="s">
        <v>71</v>
      </c>
    </row>
    <row r="11" spans="1:8" ht="16.5" thickBot="1">
      <c r="A11" s="22"/>
      <c r="B11" s="22"/>
      <c r="C11" s="22" t="s">
        <v>51</v>
      </c>
      <c r="G11" s="93">
        <v>0</v>
      </c>
      <c r="H11" s="93">
        <v>0</v>
      </c>
    </row>
    <row r="12" spans="1:8" ht="17.25" thickBot="1" thickTop="1">
      <c r="A12" s="22"/>
      <c r="B12" s="22"/>
      <c r="C12" s="22" t="s">
        <v>52</v>
      </c>
      <c r="G12" s="94">
        <v>0</v>
      </c>
      <c r="H12" s="94">
        <v>0</v>
      </c>
    </row>
    <row r="13" spans="1:8" ht="17.25" thickBot="1" thickTop="1">
      <c r="A13" s="22"/>
      <c r="B13" s="22"/>
      <c r="C13" s="25" t="s">
        <v>133</v>
      </c>
      <c r="G13" s="94">
        <v>0</v>
      </c>
      <c r="H13" s="94">
        <v>0</v>
      </c>
    </row>
    <row r="14" spans="1:8" ht="26.25" customHeight="1" thickTop="1">
      <c r="A14" s="22"/>
      <c r="B14" s="22" t="s">
        <v>37</v>
      </c>
      <c r="C14" s="25" t="s">
        <v>188</v>
      </c>
      <c r="D14" s="31"/>
      <c r="H14" s="90" t="s">
        <v>19</v>
      </c>
    </row>
    <row r="15" spans="1:8" ht="15.75">
      <c r="A15" s="22"/>
      <c r="B15" s="22"/>
      <c r="C15" s="22" t="s">
        <v>53</v>
      </c>
      <c r="D15" s="31"/>
      <c r="H15" s="66">
        <v>793</v>
      </c>
    </row>
    <row r="16" spans="1:8" ht="15.75">
      <c r="A16" s="22"/>
      <c r="B16" s="22"/>
      <c r="C16" s="22" t="s">
        <v>54</v>
      </c>
      <c r="D16" s="31"/>
      <c r="H16" s="66">
        <v>610</v>
      </c>
    </row>
    <row r="17" spans="1:8" ht="15.75">
      <c r="A17" s="22"/>
      <c r="B17" s="22"/>
      <c r="C17" s="22" t="s">
        <v>55</v>
      </c>
      <c r="D17" s="31"/>
      <c r="H17" s="66">
        <v>610</v>
      </c>
    </row>
    <row r="18" spans="1:9" ht="25.5" customHeight="1">
      <c r="A18" s="35" t="s">
        <v>56</v>
      </c>
      <c r="B18" s="35" t="s">
        <v>34</v>
      </c>
      <c r="C18" s="220" t="s">
        <v>57</v>
      </c>
      <c r="D18" s="220"/>
      <c r="E18" s="220"/>
      <c r="F18" s="161"/>
      <c r="G18" s="161"/>
      <c r="H18" s="161"/>
      <c r="I18" s="161"/>
    </row>
    <row r="19" spans="1:7" ht="15.75">
      <c r="A19" s="33"/>
      <c r="B19" s="33"/>
      <c r="C19" s="68" t="s">
        <v>58</v>
      </c>
      <c r="D19" s="68"/>
      <c r="E19" s="68"/>
      <c r="F19" s="68"/>
      <c r="G19" s="68"/>
    </row>
    <row r="20" spans="1:7" ht="22.5" customHeight="1">
      <c r="A20" s="33"/>
      <c r="B20" s="35" t="s">
        <v>37</v>
      </c>
      <c r="C20" s="104" t="s">
        <v>59</v>
      </c>
      <c r="D20" s="104"/>
      <c r="E20" s="104"/>
      <c r="F20" s="104"/>
      <c r="G20" s="104"/>
    </row>
    <row r="21" spans="1:7" ht="15.75">
      <c r="A21" s="33"/>
      <c r="B21" s="33"/>
      <c r="C21" s="68" t="s">
        <v>60</v>
      </c>
      <c r="D21" s="68"/>
      <c r="E21" s="68"/>
      <c r="F21" s="68"/>
      <c r="G21" s="68"/>
    </row>
    <row r="22" spans="1:7" ht="24" customHeight="1">
      <c r="A22" s="35" t="s">
        <v>61</v>
      </c>
      <c r="B22" s="35"/>
      <c r="C22" s="104" t="s">
        <v>62</v>
      </c>
      <c r="D22" s="104"/>
      <c r="E22" s="104"/>
      <c r="F22" s="104"/>
      <c r="G22" s="104"/>
    </row>
    <row r="23" spans="1:7" ht="15.75">
      <c r="A23" s="33"/>
      <c r="B23" s="33"/>
      <c r="C23" s="25" t="s">
        <v>189</v>
      </c>
      <c r="D23" s="25"/>
      <c r="E23" s="25"/>
      <c r="F23" s="25"/>
      <c r="G23" s="25"/>
    </row>
    <row r="24" spans="1:8" ht="15.75">
      <c r="A24" s="33"/>
      <c r="B24" s="35" t="s">
        <v>34</v>
      </c>
      <c r="C24" s="71" t="s">
        <v>98</v>
      </c>
      <c r="G24" s="91" t="s">
        <v>71</v>
      </c>
      <c r="H24" s="23"/>
    </row>
    <row r="25" spans="1:8" ht="15.75">
      <c r="A25" s="33"/>
      <c r="B25" s="33"/>
      <c r="C25" s="25" t="s">
        <v>134</v>
      </c>
      <c r="F25" s="22" t="s">
        <v>200</v>
      </c>
      <c r="G25" s="69">
        <v>30130</v>
      </c>
      <c r="H25" s="23" t="s">
        <v>63</v>
      </c>
    </row>
    <row r="26" spans="1:8" ht="15.75">
      <c r="A26" s="33"/>
      <c r="B26" s="33"/>
      <c r="C26" s="25" t="s">
        <v>92</v>
      </c>
      <c r="G26" s="69">
        <v>0</v>
      </c>
      <c r="H26" s="23" t="s">
        <v>63</v>
      </c>
    </row>
    <row r="27" spans="1:8" ht="15.75">
      <c r="A27" s="33"/>
      <c r="B27" s="33"/>
      <c r="C27" s="68" t="s">
        <v>94</v>
      </c>
      <c r="G27" s="69">
        <v>1525</v>
      </c>
      <c r="H27" s="23" t="s">
        <v>63</v>
      </c>
    </row>
    <row r="28" spans="1:8" ht="15.75">
      <c r="A28" s="33"/>
      <c r="B28" s="33"/>
      <c r="C28" s="25" t="s">
        <v>124</v>
      </c>
      <c r="G28" s="69"/>
      <c r="H28" s="23"/>
    </row>
    <row r="29" spans="1:8" ht="15.75">
      <c r="A29" s="33"/>
      <c r="B29" s="33"/>
      <c r="C29" s="25" t="s">
        <v>164</v>
      </c>
      <c r="F29" s="22" t="s">
        <v>201</v>
      </c>
      <c r="G29" s="69">
        <v>12549</v>
      </c>
      <c r="H29" s="23" t="s">
        <v>63</v>
      </c>
    </row>
    <row r="30" spans="1:8" ht="17.25" customHeight="1">
      <c r="A30" s="33"/>
      <c r="B30" s="33"/>
      <c r="C30" s="22"/>
      <c r="G30" s="70">
        <f>SUM(G25:G29)</f>
        <v>44204</v>
      </c>
      <c r="H30" s="23"/>
    </row>
    <row r="31" spans="1:8" ht="17.25" customHeight="1">
      <c r="A31" s="33"/>
      <c r="B31" s="35" t="s">
        <v>37</v>
      </c>
      <c r="C31" s="71" t="s">
        <v>118</v>
      </c>
      <c r="G31" s="113"/>
      <c r="H31" s="23"/>
    </row>
    <row r="32" spans="1:8" ht="17.25" customHeight="1">
      <c r="A32" s="33"/>
      <c r="B32" s="33"/>
      <c r="C32" s="112" t="s">
        <v>122</v>
      </c>
      <c r="G32" s="113"/>
      <c r="H32" s="23"/>
    </row>
    <row r="33" spans="1:8" ht="17.25" customHeight="1">
      <c r="A33" s="33"/>
      <c r="B33" s="33"/>
      <c r="C33" s="112" t="s">
        <v>165</v>
      </c>
      <c r="F33" s="22" t="s">
        <v>202</v>
      </c>
      <c r="G33" s="116">
        <v>7250</v>
      </c>
      <c r="H33" s="23" t="s">
        <v>63</v>
      </c>
    </row>
    <row r="34" spans="1:8" ht="17.25" customHeight="1" thickBot="1">
      <c r="A34" s="33"/>
      <c r="B34" s="33"/>
      <c r="C34" s="114" t="s">
        <v>119</v>
      </c>
      <c r="G34" s="115">
        <f>G33+G30</f>
        <v>51454</v>
      </c>
      <c r="H34" s="23"/>
    </row>
    <row r="35" spans="1:7" ht="24" customHeight="1" thickTop="1">
      <c r="A35" s="33"/>
      <c r="B35" s="33"/>
      <c r="C35" s="168" t="s">
        <v>192</v>
      </c>
      <c r="D35" s="168"/>
      <c r="E35" s="168"/>
      <c r="F35" s="169"/>
      <c r="G35" s="169"/>
    </row>
    <row r="36" spans="1:7" ht="24.75" customHeight="1">
      <c r="A36" s="35" t="s">
        <v>64</v>
      </c>
      <c r="B36" s="35"/>
      <c r="C36" s="104" t="s">
        <v>65</v>
      </c>
      <c r="D36" s="104"/>
      <c r="E36" s="104"/>
      <c r="F36" s="104"/>
      <c r="G36" s="104"/>
    </row>
    <row r="37" spans="1:8" ht="48.75" customHeight="1">
      <c r="A37" s="33"/>
      <c r="B37" s="33"/>
      <c r="C37" s="168" t="s">
        <v>193</v>
      </c>
      <c r="D37" s="169"/>
      <c r="E37" s="169"/>
      <c r="F37" s="169"/>
      <c r="G37" s="169"/>
      <c r="H37" s="169"/>
    </row>
    <row r="38" spans="1:7" ht="6.75" customHeight="1">
      <c r="A38" s="33"/>
      <c r="B38" s="33"/>
      <c r="C38" s="197"/>
      <c r="D38" s="169"/>
      <c r="E38" s="169"/>
      <c r="F38" s="107"/>
      <c r="G38" s="107"/>
    </row>
    <row r="39" spans="1:8" ht="50.25" customHeight="1">
      <c r="A39" s="35"/>
      <c r="B39" s="35"/>
      <c r="C39" s="150" t="s">
        <v>158</v>
      </c>
      <c r="D39" s="151" t="s">
        <v>174</v>
      </c>
      <c r="E39" s="152" t="s">
        <v>159</v>
      </c>
      <c r="F39" s="152" t="s">
        <v>160</v>
      </c>
      <c r="G39" s="152" t="s">
        <v>161</v>
      </c>
      <c r="H39" s="152" t="s">
        <v>178</v>
      </c>
    </row>
    <row r="40" spans="1:8" ht="31.5" customHeight="1">
      <c r="A40" s="35"/>
      <c r="B40" s="35"/>
      <c r="C40" s="147" t="s">
        <v>176</v>
      </c>
      <c r="D40" s="148" t="s">
        <v>194</v>
      </c>
      <c r="E40" s="147" t="s">
        <v>162</v>
      </c>
      <c r="F40" s="149" t="s">
        <v>195</v>
      </c>
      <c r="G40" s="156">
        <v>2780659</v>
      </c>
      <c r="H40" s="156">
        <v>0</v>
      </c>
    </row>
    <row r="41" spans="1:8" s="146" customFormat="1" ht="30.75" customHeight="1">
      <c r="A41" s="145"/>
      <c r="B41" s="145"/>
      <c r="C41" s="153" t="s">
        <v>175</v>
      </c>
      <c r="D41" s="154" t="s">
        <v>196</v>
      </c>
      <c r="E41" s="153" t="s">
        <v>177</v>
      </c>
      <c r="F41" s="155" t="s">
        <v>197</v>
      </c>
      <c r="G41" s="154">
        <v>0</v>
      </c>
      <c r="H41" s="154">
        <v>941786</v>
      </c>
    </row>
    <row r="42" spans="1:8" ht="35.25" customHeight="1">
      <c r="A42" s="33"/>
      <c r="B42" s="33"/>
      <c r="C42" s="216" t="s">
        <v>163</v>
      </c>
      <c r="D42" s="163"/>
      <c r="E42" s="163"/>
      <c r="F42" s="169"/>
      <c r="G42" s="169"/>
      <c r="H42" s="169"/>
    </row>
    <row r="43" spans="1:7" ht="18.75" customHeight="1">
      <c r="A43" s="35"/>
      <c r="B43" s="35"/>
      <c r="C43" s="112"/>
      <c r="D43" s="23"/>
      <c r="E43" s="23"/>
      <c r="F43" s="23"/>
      <c r="G43" s="23"/>
    </row>
    <row r="44" spans="1:7" ht="16.5" customHeight="1">
      <c r="A44" s="33"/>
      <c r="B44" s="33"/>
      <c r="C44" s="218"/>
      <c r="D44" s="219"/>
      <c r="E44" s="219"/>
      <c r="F44" s="219"/>
      <c r="G44" s="219"/>
    </row>
    <row r="45" spans="1:7" ht="16.5" customHeight="1">
      <c r="A45" s="33"/>
      <c r="B45" s="33"/>
      <c r="C45" s="217"/>
      <c r="D45" s="196"/>
      <c r="E45" s="196"/>
      <c r="F45" s="196"/>
      <c r="G45" s="196"/>
    </row>
    <row r="46" spans="1:7" ht="9.75" customHeight="1">
      <c r="A46" s="33"/>
      <c r="B46" s="33"/>
      <c r="C46" s="22"/>
      <c r="D46" s="23"/>
      <c r="E46" s="23"/>
      <c r="F46" s="23"/>
      <c r="G46" s="23"/>
    </row>
    <row r="47" spans="1:7" ht="15.75">
      <c r="A47" s="35"/>
      <c r="B47" s="35"/>
      <c r="C47" s="42"/>
      <c r="D47" s="23"/>
      <c r="E47" s="23"/>
      <c r="F47" s="23"/>
      <c r="G47" s="23"/>
    </row>
    <row r="48" spans="1:7" ht="32.25" customHeight="1">
      <c r="A48" s="33"/>
      <c r="B48" s="36"/>
      <c r="C48" s="197"/>
      <c r="D48" s="198"/>
      <c r="E48" s="198"/>
      <c r="F48" s="198"/>
      <c r="G48" s="198"/>
    </row>
    <row r="49" spans="1:7" ht="12" customHeight="1">
      <c r="A49" s="33"/>
      <c r="B49" s="36"/>
      <c r="C49" s="25"/>
      <c r="D49" s="23"/>
      <c r="E49" s="23"/>
      <c r="F49" s="23"/>
      <c r="G49" s="23"/>
    </row>
    <row r="50" spans="1:7" ht="15.75">
      <c r="A50" s="35"/>
      <c r="B50" s="35"/>
      <c r="C50" s="42"/>
      <c r="D50" s="23"/>
      <c r="E50" s="23"/>
      <c r="F50" s="23"/>
      <c r="G50" s="23"/>
    </row>
    <row r="51" spans="1:11" ht="15.75">
      <c r="A51" s="33"/>
      <c r="B51" s="33"/>
      <c r="C51" s="22"/>
      <c r="D51" s="23"/>
      <c r="E51" s="72"/>
      <c r="F51" s="72"/>
      <c r="G51" s="23"/>
      <c r="J51" s="16"/>
      <c r="K51" s="1"/>
    </row>
    <row r="52" spans="1:11" ht="15.75">
      <c r="A52" s="33"/>
      <c r="B52" s="33"/>
      <c r="C52" s="22"/>
      <c r="D52" s="23"/>
      <c r="E52" s="65"/>
      <c r="F52" s="65"/>
      <c r="G52" s="65"/>
      <c r="J52" s="5"/>
      <c r="K52" s="5"/>
    </row>
    <row r="53" spans="1:11" ht="15.75">
      <c r="A53" s="33"/>
      <c r="B53" s="35"/>
      <c r="C53" s="44"/>
      <c r="D53" s="23"/>
      <c r="E53" s="23"/>
      <c r="F53" s="23"/>
      <c r="G53" s="23"/>
      <c r="J53" s="1"/>
      <c r="K53" s="1"/>
    </row>
    <row r="54" spans="1:11" ht="15">
      <c r="A54" s="33"/>
      <c r="B54" s="33"/>
      <c r="C54" s="33"/>
      <c r="D54" s="39"/>
      <c r="E54" s="38"/>
      <c r="F54" s="38"/>
      <c r="G54" s="38"/>
      <c r="J54" s="7"/>
      <c r="K54" s="7"/>
    </row>
    <row r="55" spans="1:11" ht="6" customHeight="1">
      <c r="A55" s="33"/>
      <c r="B55" s="33"/>
      <c r="C55" s="33"/>
      <c r="D55" s="34"/>
      <c r="E55" s="38"/>
      <c r="F55" s="38"/>
      <c r="G55" s="38"/>
      <c r="J55" s="15"/>
      <c r="K55" s="7"/>
    </row>
    <row r="56" spans="1:11" ht="15">
      <c r="A56" s="33"/>
      <c r="B56" s="33"/>
      <c r="C56" s="33"/>
      <c r="D56" s="34"/>
      <c r="E56" s="38"/>
      <c r="F56" s="38"/>
      <c r="G56" s="38"/>
      <c r="J56" s="7"/>
      <c r="K56" s="7"/>
    </row>
    <row r="57" spans="1:11" ht="15">
      <c r="A57" s="33"/>
      <c r="B57" s="33"/>
      <c r="C57" s="33"/>
      <c r="D57" s="37"/>
      <c r="E57" s="38"/>
      <c r="F57" s="38"/>
      <c r="G57" s="38"/>
      <c r="J57" s="7"/>
      <c r="K57" s="7"/>
    </row>
    <row r="58" spans="1:11" ht="5.25" customHeight="1">
      <c r="A58" s="33"/>
      <c r="B58" s="33"/>
      <c r="C58" s="33"/>
      <c r="D58" s="34"/>
      <c r="E58" s="38"/>
      <c r="F58" s="38"/>
      <c r="G58" s="38"/>
      <c r="J58" s="15"/>
      <c r="K58" s="7"/>
    </row>
    <row r="59" spans="1:11" ht="15">
      <c r="A59" s="33"/>
      <c r="B59" s="33"/>
      <c r="C59" s="36"/>
      <c r="D59" s="37"/>
      <c r="E59" s="34"/>
      <c r="F59" s="34"/>
      <c r="G59" s="34"/>
      <c r="J59" s="6"/>
      <c r="K59" s="1"/>
    </row>
    <row r="60" spans="1:11" ht="5.25" customHeight="1">
      <c r="A60" s="33"/>
      <c r="B60" s="33"/>
      <c r="C60" s="33"/>
      <c r="D60" s="34"/>
      <c r="E60" s="38"/>
      <c r="F60" s="38"/>
      <c r="G60" s="38"/>
      <c r="J60" s="7"/>
      <c r="K60" s="7"/>
    </row>
    <row r="61" spans="1:11" ht="15">
      <c r="A61" s="33"/>
      <c r="B61" s="35"/>
      <c r="C61" s="32"/>
      <c r="D61" s="34"/>
      <c r="E61" s="34"/>
      <c r="F61" s="34"/>
      <c r="G61" s="34"/>
      <c r="J61" s="7"/>
      <c r="K61" s="1"/>
    </row>
    <row r="62" spans="1:11" ht="15">
      <c r="A62" s="33"/>
      <c r="B62" s="33"/>
      <c r="C62" s="33"/>
      <c r="D62" s="39"/>
      <c r="E62" s="38"/>
      <c r="F62" s="38"/>
      <c r="G62" s="38"/>
      <c r="J62" s="7"/>
      <c r="K62" s="7"/>
    </row>
    <row r="63" spans="1:11" ht="6.75" customHeight="1">
      <c r="A63" s="33"/>
      <c r="B63" s="33"/>
      <c r="C63" s="33"/>
      <c r="D63" s="33"/>
      <c r="E63" s="34"/>
      <c r="F63" s="34"/>
      <c r="G63" s="34"/>
      <c r="J63" s="7"/>
      <c r="K63" s="1"/>
    </row>
    <row r="64" spans="1:11" ht="15">
      <c r="A64" s="33"/>
      <c r="B64" s="33"/>
      <c r="C64" s="36"/>
      <c r="D64" s="34"/>
      <c r="E64" s="34"/>
      <c r="F64" s="34"/>
      <c r="G64" s="34"/>
      <c r="J64" s="15"/>
      <c r="K64" s="1"/>
    </row>
    <row r="65" spans="1:11" ht="15">
      <c r="A65" s="33"/>
      <c r="B65" s="33"/>
      <c r="C65" s="33"/>
      <c r="D65" s="37"/>
      <c r="E65" s="38"/>
      <c r="F65" s="38"/>
      <c r="G65" s="38"/>
      <c r="J65" s="15"/>
      <c r="K65" s="7"/>
    </row>
    <row r="66" spans="1:11" ht="5.25" customHeight="1">
      <c r="A66" s="33"/>
      <c r="B66" s="33"/>
      <c r="C66" s="33"/>
      <c r="D66" s="34"/>
      <c r="E66" s="34"/>
      <c r="F66" s="34"/>
      <c r="G66" s="34"/>
      <c r="J66" s="7"/>
      <c r="K66" s="1"/>
    </row>
    <row r="67" spans="1:11" ht="15">
      <c r="A67" s="33"/>
      <c r="B67" s="33"/>
      <c r="C67" s="33"/>
      <c r="D67" s="37"/>
      <c r="E67" s="38"/>
      <c r="F67" s="38"/>
      <c r="G67" s="38"/>
      <c r="J67" s="7"/>
      <c r="K67" s="7"/>
    </row>
    <row r="68" spans="1:11" ht="5.25" customHeight="1">
      <c r="A68" s="33"/>
      <c r="B68" s="33"/>
      <c r="C68" s="33"/>
      <c r="D68" s="34"/>
      <c r="E68" s="38"/>
      <c r="F68" s="38"/>
      <c r="G68" s="38"/>
      <c r="J68" s="7"/>
      <c r="K68" s="1"/>
    </row>
    <row r="69" spans="1:11" ht="15">
      <c r="A69" s="33"/>
      <c r="B69" s="33"/>
      <c r="C69" s="36"/>
      <c r="D69" s="34"/>
      <c r="E69" s="38"/>
      <c r="F69" s="38"/>
      <c r="G69" s="38"/>
      <c r="J69" s="7"/>
      <c r="K69" s="1"/>
    </row>
    <row r="70" spans="1:11" ht="15">
      <c r="A70" s="33"/>
      <c r="B70" s="33"/>
      <c r="C70" s="36"/>
      <c r="D70" s="34"/>
      <c r="E70" s="38"/>
      <c r="F70" s="38"/>
      <c r="G70" s="38"/>
      <c r="J70" s="7"/>
      <c r="K70" s="1"/>
    </row>
    <row r="71" spans="1:11" ht="15">
      <c r="A71" s="33"/>
      <c r="B71" s="33"/>
      <c r="C71" s="33"/>
      <c r="D71" s="37"/>
      <c r="E71" s="38"/>
      <c r="F71" s="38"/>
      <c r="G71" s="38"/>
      <c r="J71" s="7"/>
      <c r="K71" s="7"/>
    </row>
    <row r="72" spans="1:7" ht="6" customHeight="1">
      <c r="A72" s="33"/>
      <c r="B72" s="33"/>
      <c r="C72" s="33"/>
      <c r="D72" s="33"/>
      <c r="E72" s="33"/>
      <c r="F72" s="33"/>
      <c r="G72" s="33"/>
    </row>
    <row r="73" spans="1:11" ht="15">
      <c r="A73" s="33"/>
      <c r="B73" s="33"/>
      <c r="C73" s="33"/>
      <c r="D73" s="37"/>
      <c r="E73" s="34"/>
      <c r="F73" s="34"/>
      <c r="G73" s="34"/>
      <c r="J73" s="1"/>
      <c r="K73" s="1"/>
    </row>
    <row r="74" spans="1:7" ht="15">
      <c r="A74" s="33"/>
      <c r="B74" s="33"/>
      <c r="C74" s="33"/>
      <c r="D74" s="33"/>
      <c r="E74" s="33"/>
      <c r="F74" s="33"/>
      <c r="G74" s="33"/>
    </row>
  </sheetData>
  <mergeCells count="14">
    <mergeCell ref="A1:I1"/>
    <mergeCell ref="C45:G45"/>
    <mergeCell ref="C44:G44"/>
    <mergeCell ref="A5:E5"/>
    <mergeCell ref="A2:I2"/>
    <mergeCell ref="A3:I3"/>
    <mergeCell ref="A4:I4"/>
    <mergeCell ref="C18:I18"/>
    <mergeCell ref="C38:E38"/>
    <mergeCell ref="C48:G48"/>
    <mergeCell ref="C6:E6"/>
    <mergeCell ref="C35:G35"/>
    <mergeCell ref="C37:H37"/>
    <mergeCell ref="C42:H42"/>
  </mergeCells>
  <printOptions/>
  <pageMargins left="0.69" right="0.63" top="0.3" bottom="0.38" header="0.36" footer="0.51"/>
  <pageSetup horizontalDpi="600" verticalDpi="600" orientation="portrait" scale="80" r:id="rId2"/>
  <headerFooter alignWithMargins="0">
    <oddFooter>&amp;R&amp;"Times New Roman,Italic"&amp;11Page 10</oddFooter>
  </headerFooter>
  <drawing r:id="rId1"/>
</worksheet>
</file>

<file path=xl/worksheets/sheet6.xml><?xml version="1.0" encoding="utf-8"?>
<worksheet xmlns="http://schemas.openxmlformats.org/spreadsheetml/2006/main" xmlns:r="http://schemas.openxmlformats.org/officeDocument/2006/relationships">
  <dimension ref="A1:N32"/>
  <sheetViews>
    <sheetView workbookViewId="0" topLeftCell="A5">
      <selection activeCell="C13" sqref="C13"/>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67" t="s">
        <v>115</v>
      </c>
      <c r="B1" s="167"/>
      <c r="C1" s="167"/>
      <c r="D1" s="167"/>
      <c r="E1" s="167"/>
      <c r="F1" s="167"/>
      <c r="G1" s="110"/>
      <c r="H1" s="111"/>
      <c r="I1" s="24"/>
      <c r="J1" s="24"/>
      <c r="K1" s="24"/>
      <c r="L1" s="24"/>
      <c r="M1" s="24"/>
      <c r="N1" s="1"/>
    </row>
    <row r="2" spans="1:7" ht="26.25" customHeight="1">
      <c r="A2" s="105" t="s">
        <v>180</v>
      </c>
      <c r="B2" s="89"/>
      <c r="C2" s="89"/>
      <c r="D2" s="89"/>
      <c r="E2" s="89"/>
      <c r="F2" s="89"/>
      <c r="G2" s="89"/>
    </row>
    <row r="3" spans="1:7" ht="21" customHeight="1">
      <c r="A3" s="158" t="s">
        <v>181</v>
      </c>
      <c r="B3" s="159"/>
      <c r="C3" s="159"/>
      <c r="D3" s="159"/>
      <c r="E3" s="159"/>
      <c r="F3" s="159"/>
      <c r="G3" s="103"/>
    </row>
    <row r="4" spans="1:8" ht="37.5" customHeight="1">
      <c r="A4" s="215" t="s">
        <v>99</v>
      </c>
      <c r="B4" s="198"/>
      <c r="C4" s="198"/>
      <c r="D4" s="198"/>
      <c r="E4" s="198"/>
      <c r="F4" s="198"/>
      <c r="G4" s="161"/>
      <c r="H4" s="161"/>
    </row>
    <row r="5" spans="1:7" ht="28.5" customHeight="1">
      <c r="A5" s="35" t="s">
        <v>66</v>
      </c>
      <c r="B5" s="35"/>
      <c r="C5" s="104" t="s">
        <v>67</v>
      </c>
      <c r="D5" s="106"/>
      <c r="E5" s="106"/>
      <c r="F5" s="106"/>
      <c r="G5" s="106"/>
    </row>
    <row r="6" spans="1:8" ht="83.25" customHeight="1">
      <c r="A6" s="33"/>
      <c r="B6" s="33"/>
      <c r="C6" s="178" t="s">
        <v>117</v>
      </c>
      <c r="D6" s="169"/>
      <c r="E6" s="169"/>
      <c r="F6" s="169"/>
      <c r="G6" s="169"/>
      <c r="H6" s="169"/>
    </row>
    <row r="7" spans="1:8" ht="38.25" customHeight="1">
      <c r="A7" s="33"/>
      <c r="B7" s="33"/>
      <c r="C7" s="178" t="s">
        <v>121</v>
      </c>
      <c r="D7" s="169"/>
      <c r="E7" s="169"/>
      <c r="F7" s="169"/>
      <c r="G7" s="169"/>
      <c r="H7" s="169"/>
    </row>
    <row r="8" spans="1:8" ht="25.5" customHeight="1">
      <c r="A8" s="35"/>
      <c r="B8" s="35"/>
      <c r="C8" s="225" t="s">
        <v>207</v>
      </c>
      <c r="D8" s="226"/>
      <c r="E8" s="226"/>
      <c r="F8" s="226"/>
      <c r="G8" s="226"/>
      <c r="H8" s="226"/>
    </row>
    <row r="9" spans="1:6" ht="26.25" customHeight="1">
      <c r="A9" s="35" t="s">
        <v>68</v>
      </c>
      <c r="B9" s="35"/>
      <c r="C9" s="177" t="s">
        <v>13</v>
      </c>
      <c r="D9" s="177"/>
      <c r="E9" s="177"/>
      <c r="F9" s="177"/>
    </row>
    <row r="10" spans="1:8" ht="23.25" customHeight="1">
      <c r="A10" s="82"/>
      <c r="B10" s="118"/>
      <c r="C10" s="223" t="s">
        <v>204</v>
      </c>
      <c r="D10" s="224"/>
      <c r="E10" s="224"/>
      <c r="F10" s="224"/>
      <c r="G10" s="224"/>
      <c r="H10" s="224"/>
    </row>
    <row r="11" spans="1:6" ht="15.75" customHeight="1">
      <c r="A11" s="33"/>
      <c r="B11" s="81"/>
      <c r="C11" s="117"/>
      <c r="D11" s="86"/>
      <c r="E11" s="86"/>
      <c r="F11" s="86"/>
    </row>
    <row r="12" spans="1:6" ht="15" customHeight="1">
      <c r="A12" s="35" t="s">
        <v>69</v>
      </c>
      <c r="B12" s="35"/>
      <c r="C12" s="42" t="s">
        <v>70</v>
      </c>
      <c r="D12" s="23"/>
      <c r="E12" s="23"/>
      <c r="F12" s="73"/>
    </row>
    <row r="13" spans="1:8" ht="13.5" customHeight="1">
      <c r="A13" s="33"/>
      <c r="B13" s="33"/>
      <c r="C13" s="22"/>
      <c r="D13" s="23"/>
      <c r="E13" s="222" t="s">
        <v>113</v>
      </c>
      <c r="F13" s="222"/>
      <c r="G13" s="227" t="s">
        <v>191</v>
      </c>
      <c r="H13" s="222"/>
    </row>
    <row r="14" spans="1:8" ht="17.25" customHeight="1">
      <c r="A14" s="33"/>
      <c r="B14" s="33"/>
      <c r="C14" s="22"/>
      <c r="D14" s="23"/>
      <c r="E14" s="65" t="s">
        <v>187</v>
      </c>
      <c r="F14" s="65" t="s">
        <v>190</v>
      </c>
      <c r="G14" s="65" t="s">
        <v>187</v>
      </c>
      <c r="H14" s="65" t="s">
        <v>190</v>
      </c>
    </row>
    <row r="15" spans="1:8" ht="16.5" customHeight="1">
      <c r="A15" s="33"/>
      <c r="B15" s="35"/>
      <c r="C15" s="44" t="s">
        <v>72</v>
      </c>
      <c r="D15" s="23"/>
      <c r="E15" s="23"/>
      <c r="F15" s="23"/>
      <c r="G15" s="23"/>
      <c r="H15" s="23"/>
    </row>
    <row r="16" spans="1:8" ht="17.25" customHeight="1">
      <c r="A16" s="33"/>
      <c r="B16" s="44" t="s">
        <v>34</v>
      </c>
      <c r="C16" s="25" t="s">
        <v>170</v>
      </c>
      <c r="D16" s="65" t="s">
        <v>73</v>
      </c>
      <c r="E16" s="66">
        <v>9129</v>
      </c>
      <c r="F16" s="66">
        <v>4160</v>
      </c>
      <c r="G16" s="66">
        <v>24272</v>
      </c>
      <c r="H16" s="66">
        <v>17749</v>
      </c>
    </row>
    <row r="17" spans="1:8" ht="13.5" customHeight="1">
      <c r="A17" s="33"/>
      <c r="B17" s="33"/>
      <c r="C17" s="22"/>
      <c r="D17" s="23"/>
      <c r="E17" s="66"/>
      <c r="F17" s="66"/>
      <c r="G17" s="66"/>
      <c r="H17" s="66"/>
    </row>
    <row r="18" spans="1:3" ht="15.75" customHeight="1">
      <c r="A18" s="33"/>
      <c r="B18" s="33"/>
      <c r="C18" s="25" t="s">
        <v>110</v>
      </c>
    </row>
    <row r="19" spans="1:8" ht="15.75" customHeight="1">
      <c r="A19" s="33"/>
      <c r="B19" s="33"/>
      <c r="C19" s="68" t="s">
        <v>111</v>
      </c>
      <c r="D19" s="65" t="s">
        <v>74</v>
      </c>
      <c r="E19" s="69">
        <v>105082</v>
      </c>
      <c r="F19" s="69">
        <v>104450</v>
      </c>
      <c r="G19" s="69">
        <v>104520</v>
      </c>
      <c r="H19" s="69">
        <v>103677</v>
      </c>
    </row>
    <row r="20" spans="1:8" ht="13.5" customHeight="1">
      <c r="A20" s="33"/>
      <c r="B20" s="33"/>
      <c r="C20" s="22"/>
      <c r="D20" s="23"/>
      <c r="E20" s="66"/>
      <c r="F20" s="66"/>
      <c r="G20" s="66"/>
      <c r="H20" s="66"/>
    </row>
    <row r="21" spans="1:8" ht="15" customHeight="1">
      <c r="A21" s="33"/>
      <c r="B21" s="33"/>
      <c r="C21" s="25" t="s">
        <v>72</v>
      </c>
      <c r="D21" s="65" t="s">
        <v>75</v>
      </c>
      <c r="E21" s="23">
        <f>+E16/E19*100</f>
        <v>8.687501189547211</v>
      </c>
      <c r="F21" s="23">
        <f>+F16/F19*100</f>
        <v>3.9827668741024413</v>
      </c>
      <c r="G21" s="23">
        <f>+G16/G19*100</f>
        <v>23.22234978951397</v>
      </c>
      <c r="H21" s="23">
        <f>+H16/H19*100</f>
        <v>17.119515418077295</v>
      </c>
    </row>
    <row r="22" spans="1:8" ht="13.5" customHeight="1">
      <c r="A22" s="40"/>
      <c r="B22" s="41"/>
      <c r="C22" s="73"/>
      <c r="D22" s="73"/>
      <c r="E22" s="73"/>
      <c r="F22" s="73"/>
      <c r="G22" s="73"/>
      <c r="H22" s="73"/>
    </row>
    <row r="23" spans="1:9" ht="15.75">
      <c r="A23" s="33"/>
      <c r="B23" s="35"/>
      <c r="C23" s="44" t="s">
        <v>76</v>
      </c>
      <c r="D23" s="23"/>
      <c r="E23" s="23"/>
      <c r="F23" s="23"/>
      <c r="G23" s="23"/>
      <c r="H23" s="23"/>
      <c r="I23" s="1"/>
    </row>
    <row r="24" spans="1:9" ht="15.75">
      <c r="A24" s="33"/>
      <c r="B24" s="44" t="s">
        <v>37</v>
      </c>
      <c r="C24" s="25" t="s">
        <v>170</v>
      </c>
      <c r="D24" s="65" t="s">
        <v>73</v>
      </c>
      <c r="E24" s="66">
        <f>+E16</f>
        <v>9129</v>
      </c>
      <c r="F24" s="66">
        <f>+F16</f>
        <v>4160</v>
      </c>
      <c r="G24" s="66">
        <f>+G16</f>
        <v>24272</v>
      </c>
      <c r="H24" s="66">
        <f>+H16</f>
        <v>17749</v>
      </c>
      <c r="I24" s="7"/>
    </row>
    <row r="25" spans="1:9" ht="13.5" customHeight="1">
      <c r="A25" s="33"/>
      <c r="B25" s="44"/>
      <c r="C25" s="22"/>
      <c r="D25" s="65"/>
      <c r="E25" s="66"/>
      <c r="F25" s="66"/>
      <c r="G25" s="66"/>
      <c r="H25" s="66"/>
      <c r="I25" s="7"/>
    </row>
    <row r="26" spans="1:9" ht="15" customHeight="1">
      <c r="A26" s="33"/>
      <c r="B26" s="33"/>
      <c r="C26" s="25" t="s">
        <v>110</v>
      </c>
      <c r="I26" s="1"/>
    </row>
    <row r="27" spans="1:9" ht="15" customHeight="1">
      <c r="A27" s="33"/>
      <c r="B27" s="33"/>
      <c r="C27" s="68" t="s">
        <v>111</v>
      </c>
      <c r="D27" s="65" t="s">
        <v>74</v>
      </c>
      <c r="E27" s="66">
        <f>+E19</f>
        <v>105082</v>
      </c>
      <c r="F27" s="66">
        <f>+F19</f>
        <v>104450</v>
      </c>
      <c r="G27" s="66">
        <f>+G19</f>
        <v>104520</v>
      </c>
      <c r="H27" s="66">
        <f>+H19</f>
        <v>103677</v>
      </c>
      <c r="I27" s="1"/>
    </row>
    <row r="28" spans="1:9" ht="25.5" customHeight="1">
      <c r="A28" s="33"/>
      <c r="B28" s="33"/>
      <c r="C28" s="22" t="s">
        <v>77</v>
      </c>
      <c r="D28" s="65" t="s">
        <v>74</v>
      </c>
      <c r="E28" s="69">
        <v>285</v>
      </c>
      <c r="F28" s="69">
        <v>666</v>
      </c>
      <c r="G28" s="69">
        <v>397</v>
      </c>
      <c r="H28" s="66">
        <v>918</v>
      </c>
      <c r="I28" s="7"/>
    </row>
    <row r="29" spans="1:9" ht="15.75" customHeight="1">
      <c r="A29" s="33"/>
      <c r="B29" s="33"/>
      <c r="C29" s="22"/>
      <c r="D29" s="65"/>
      <c r="E29" s="66"/>
      <c r="F29" s="66"/>
      <c r="G29" s="66"/>
      <c r="H29" s="66"/>
      <c r="I29" s="7"/>
    </row>
    <row r="30" spans="1:9" ht="15.75" customHeight="1">
      <c r="A30" s="33"/>
      <c r="B30" s="33"/>
      <c r="C30" s="25" t="s">
        <v>110</v>
      </c>
      <c r="D30" s="23"/>
      <c r="E30" s="66"/>
      <c r="F30" s="66"/>
      <c r="G30" s="66"/>
      <c r="H30" s="66"/>
      <c r="I30" s="1"/>
    </row>
    <row r="31" spans="1:9" ht="15.75" customHeight="1">
      <c r="A31" s="33"/>
      <c r="B31" s="33"/>
      <c r="C31" s="25" t="s">
        <v>112</v>
      </c>
      <c r="D31" s="65" t="s">
        <v>74</v>
      </c>
      <c r="E31" s="66">
        <f>+E27+E28</f>
        <v>105367</v>
      </c>
      <c r="F31" s="66">
        <f>+F28+F27</f>
        <v>105116</v>
      </c>
      <c r="G31" s="66">
        <f>+G27+G28</f>
        <v>104917</v>
      </c>
      <c r="H31" s="66">
        <f>+H28+H27</f>
        <v>104595</v>
      </c>
      <c r="I31" s="7"/>
    </row>
    <row r="32" spans="1:9" ht="23.25" customHeight="1">
      <c r="A32" s="33"/>
      <c r="B32" s="33"/>
      <c r="C32" s="22" t="s">
        <v>76</v>
      </c>
      <c r="D32" s="65" t="s">
        <v>75</v>
      </c>
      <c r="E32" s="23">
        <f>+E24/E31*100</f>
        <v>8.664002961078895</v>
      </c>
      <c r="F32" s="23">
        <f>+F24/F31*100</f>
        <v>3.9575326306176035</v>
      </c>
      <c r="G32" s="23">
        <f>+G24/G31*100</f>
        <v>23.134477730015153</v>
      </c>
      <c r="H32" s="23">
        <f>+H24/H31*100</f>
        <v>16.96926239303982</v>
      </c>
      <c r="I32" s="1"/>
    </row>
  </sheetData>
  <mergeCells count="10">
    <mergeCell ref="A1:F1"/>
    <mergeCell ref="C9:F9"/>
    <mergeCell ref="E13:F13"/>
    <mergeCell ref="A3:F3"/>
    <mergeCell ref="A4:H4"/>
    <mergeCell ref="C10:H10"/>
    <mergeCell ref="C6:H6"/>
    <mergeCell ref="C7:H7"/>
    <mergeCell ref="C8:H8"/>
    <mergeCell ref="G13:H13"/>
  </mergeCells>
  <printOptions/>
  <pageMargins left="0.65" right="0.69" top="0.45" bottom="0.75" header="0.36" footer="0.5"/>
  <pageSetup orientation="portrait" scale="80" r:id="rId2"/>
  <headerFooter alignWithMargins="0">
    <oddFooter>&amp;R&amp;"Times New Roman,Italic"&amp;11Page 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Choo Bee Metal Industries Bhd.</cp:lastModifiedBy>
  <cp:lastPrinted>2006-11-20T04:09:43Z</cp:lastPrinted>
  <dcterms:created xsi:type="dcterms:W3CDTF">2003-02-13T10:57:01Z</dcterms:created>
  <dcterms:modified xsi:type="dcterms:W3CDTF">2006-11-27T09:43:44Z</dcterms:modified>
  <cp:category/>
  <cp:version/>
  <cp:contentType/>
  <cp:contentStatus/>
</cp:coreProperties>
</file>