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2"/>
  </bookViews>
  <sheets>
    <sheet name="pg5" sheetId="1" r:id="rId1"/>
    <sheet name="pg6" sheetId="2" r:id="rId2"/>
    <sheet name="pg7" sheetId="3" r:id="rId3"/>
    <sheet name="pg8" sheetId="4" r:id="rId4"/>
    <sheet name="pg9" sheetId="5" r:id="rId5"/>
    <sheet name="pg10" sheetId="6" r:id="rId6"/>
  </sheets>
  <definedNames>
    <definedName name="_xlnm.Print_Area" localSheetId="5">'pg10'!$A$1:$H$35</definedName>
    <definedName name="_xlnm.Print_Area" localSheetId="0">'pg5'!$A$1:$F$36</definedName>
    <definedName name="_xlnm.Print_Area" localSheetId="1">'pg6'!$A$1:$E$34</definedName>
    <definedName name="_xlnm.Print_Area" localSheetId="2">'pg7'!$A$1:$E$8</definedName>
    <definedName name="_xlnm.Print_Area" localSheetId="3">'pg8'!$A$1:$H$27</definedName>
    <definedName name="_xlnm.Print_Area" localSheetId="4">'pg9'!$A$1:$E$41</definedName>
    <definedName name="_xlnm.Print_Titles" localSheetId="0">'pg5'!$1:$1</definedName>
    <definedName name="_xlnm.Print_Titles" localSheetId="3">'pg8'!$1:$1</definedName>
  </definedNames>
  <calcPr fullCalcOnLoad="1"/>
</workbook>
</file>

<file path=xl/sharedStrings.xml><?xml version="1.0" encoding="utf-8"?>
<sst xmlns="http://schemas.openxmlformats.org/spreadsheetml/2006/main" count="260" uniqueCount="187">
  <si>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</si>
  <si>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</si>
  <si>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</si>
  <si>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</si>
  <si>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</si>
  <si>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</si>
  <si>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</si>
  <si>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</si>
  <si>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</si>
  <si>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</si>
  <si>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</si>
  <si>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</si>
  <si>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</si>
  <si>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</si>
  <si>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</si>
  <si>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</si>
  <si>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</si>
  <si>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</si>
  <si>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</si>
  <si>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</si>
  <si>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</si>
  <si>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</si>
  <si>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</si>
  <si>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</si>
  <si>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</si>
  <si>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</si>
  <si>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</si>
  <si>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</si>
  <si>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</si>
  <si>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</si>
  <si>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</si>
  <si>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</si>
  <si>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</si>
  <si>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</si>
  <si>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</si>
  <si>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</si>
  <si>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</si>
  <si>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</si>
  <si>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</si>
  <si>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</si>
  <si>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</si>
  <si>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</si>
  <si>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</si>
  <si>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</si>
  <si>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</si>
  <si>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</si>
  <si>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</si>
  <si>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</si>
  <si>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</si>
  <si>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</si>
  <si>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</si>
  <si>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</si>
  <si>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</si>
  <si>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</si>
  <si>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</si>
  <si>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</si>
  <si>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</si>
  <si>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</si>
  <si>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</si>
  <si>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</si>
  <si>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</si>
  <si>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</si>
  <si>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</si>
  <si>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</si>
  <si>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</si>
  <si>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</si>
  <si>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</si>
  <si>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</si>
  <si>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</si>
  <si>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</si>
  <si>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</si>
  <si>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</si>
  <si>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</si>
  <si>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</si>
  <si>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</si>
  <si>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</si>
  <si>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</si>
  <si>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</si>
  <si>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</si>
  <si>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</si>
  <si>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</si>
  <si>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</si>
  <si>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</si>
  <si>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</si>
  <si>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</si>
  <si>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</si>
  <si>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</si>
  <si>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</si>
  <si>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</si>
  <si>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</si>
  <si>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</si>
  <si>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Treasury shares</t>
  </si>
  <si>
    <t>retained</t>
  </si>
  <si>
    <t>Details of share buy-back for the current financial year todate.</t>
  </si>
  <si>
    <t>Bankers acceptance</t>
  </si>
  <si>
    <t>Unusual items</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</si>
  <si>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</si>
  <si>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</si>
  <si>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</si>
  <si>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</si>
  <si>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</si>
  <si>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</si>
  <si>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</si>
  <si>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</si>
  <si>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</si>
  <si>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EXPLANATORY NOTES : (AS PER FRS 134 - PARAGRAPH 16)</t>
  </si>
  <si>
    <t>Capital expenditure :</t>
  </si>
  <si>
    <t>RM '000</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</si>
  <si>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2004. The accounting policies and methods of computation adopted by the Group in this interim financial report are consistent with those adopted in the annual financial statements for the financial year ended 31 December 2004.</t>
  </si>
  <si>
    <t>Opening balance at 01-01-2005</t>
  </si>
  <si>
    <t>February</t>
  </si>
  <si>
    <t>March</t>
  </si>
  <si>
    <t>There were no financial instruments with off balance sheet risk at the date of issue of the quarterly report.</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</si>
  <si>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</si>
  <si>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</si>
  <si>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</si>
  <si>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April</t>
  </si>
  <si>
    <t>May</t>
  </si>
  <si>
    <t>June</t>
  </si>
  <si>
    <t xml:space="preserve">Weighted average number of </t>
  </si>
  <si>
    <t>ordinary shares in issue</t>
  </si>
  <si>
    <t>ordinary shares for diluted earnings per share</t>
  </si>
  <si>
    <t xml:space="preserve">           3 months ended</t>
  </si>
  <si>
    <t>Total loss on disposals</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</si>
  <si>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</si>
  <si>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</si>
  <si>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</si>
  <si>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</si>
  <si>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August</t>
  </si>
  <si>
    <t>September</t>
  </si>
  <si>
    <t>The trial date has been fixed by the Court to be on 26 April 2006</t>
  </si>
  <si>
    <t>Long term borrowings</t>
  </si>
  <si>
    <t>Total Borrowings</t>
  </si>
  <si>
    <t>The final ordinary dividend of 6% less 28% tax and special dividend of 3% less 28% tax amounting to RM6,776,149 in respect of the year ended 31 December 2004 was paid on 18 August 2005.</t>
  </si>
  <si>
    <t>There were no material subsequent events that have not been reflected in the financial statements for the period at the date of issue of the quarterly report.</t>
  </si>
  <si>
    <t>A14</t>
  </si>
  <si>
    <t>Impairment of Assets</t>
  </si>
  <si>
    <t>The lawyers advising TBH on the above matter, opined that it is highly unlikely that the litigant will be able to prove libel as TBH has a complete defence in justification.</t>
  </si>
  <si>
    <t xml:space="preserve">INTERIM REPORT ON CONSOLIDATED RESULTS FOR THE FOURTH FINANCIAL QUARTER </t>
  </si>
  <si>
    <t>ENDED 31 DECEMBER 2005</t>
  </si>
  <si>
    <t>October</t>
  </si>
  <si>
    <t>November</t>
  </si>
  <si>
    <t>December</t>
  </si>
  <si>
    <t>Total as at 31-12-2005</t>
  </si>
  <si>
    <t>There were no issues of debt or equity securities except for 1,772,000 shares, 69,000 shares and 65,000 shares of RM1 each issued at RM1.20, RM1.05 and RM1.94 per share respectively under the Employees Share Option Scheme (ESOS) for the current financial year todate.</t>
  </si>
  <si>
    <t>Segmental analysis for the current financial year todate ended 31 December 2005 are as follows:-</t>
  </si>
  <si>
    <t>Segmental analysis for the previous financial year todate ended 31 December 2004 are as follows:-</t>
  </si>
  <si>
    <t>Capital Commitment as at 31 December 2005 are as follows:</t>
  </si>
  <si>
    <t>31-12-2005</t>
  </si>
  <si>
    <t>Investments as at 31 December 2005</t>
  </si>
  <si>
    <t>Details of Group's borrowings as at 31 December 2005 are as follows:-</t>
  </si>
  <si>
    <t>The Group has no debt securities as at 31 December 2005.</t>
  </si>
  <si>
    <t>31-12-2004</t>
  </si>
  <si>
    <t>Net profit for the year</t>
  </si>
  <si>
    <t>USD Trade loan                            (USD 988,411)</t>
  </si>
  <si>
    <t>Under/(over) provision in prior year</t>
  </si>
  <si>
    <t xml:space="preserve">Fixed Term Loan </t>
  </si>
  <si>
    <t xml:space="preserve">           12 months ended</t>
  </si>
  <si>
    <t>The sale of unit trusts resulted in a gain of RM34,273 and RM42,239 for the current quarter and financial year todate respectively excluding the value of additional units splits which were recognised as income when received. The value of additional units recognised as income amounted to RM96,081 in the fourth quarter and RM261,810 for the financial year todate. Apart from the above, there are no other disposals of unquoted investments and / or properties during the quarter and financial year todate.</t>
  </si>
  <si>
    <t>None of the Treasury Shares has been resold or redistributed as share dividends during the current financial year.</t>
  </si>
  <si>
    <t>A15</t>
  </si>
  <si>
    <t>Write Down of Inventories to Net Realisable Value</t>
  </si>
  <si>
    <t xml:space="preserve">Fixed Term Loan            </t>
  </si>
  <si>
    <t xml:space="preserve"> - Amount due within 12 months     (USD 2,268,000)</t>
  </si>
  <si>
    <t xml:space="preserve"> - Non current portion                   (USD 3,967,823)</t>
  </si>
  <si>
    <t xml:space="preserve">  Contracted but not provided for</t>
  </si>
  <si>
    <t xml:space="preserve">There were no contingent liabilities or contingent assets at the date of issue of the quarterly report.  </t>
  </si>
  <si>
    <t xml:space="preserve">The effective tax rate for the financial year is slightly lower than the statutory tax rate due mainly to receipt of tax exempt income. </t>
  </si>
  <si>
    <t>During the quarter, the Company increased its shareholding in its subsidiary, Taik Bee Hardware Sdn Bhd from 66.29 % to 100 % by the purchase of the remaining 1,752,872 ordinary shares of RM1.00 each not already held by the Company.</t>
  </si>
  <si>
    <t>Turnover recorded for the financial year todate was RM329.04 million, a decrease of 2.23% when compared to RM336.54 million achieved in the previous year. Profit before tax decreased by 62.41% to RM23.95 million from RM63.71 million previously. The previous year 2004 was an exceptional year of rapidly increasing prices which led to an opportunity to make inventory gains. In 2005, this trend was in reverse and selling prices declined resulting in the lower profit.</t>
  </si>
  <si>
    <t>Turnover decreased by 5.22% in the fourth quarter to RM85.83 million from RM90.56 million in the preceding quarter due to slower economic activities during the year end festivities. The Group reports a loss before tax of RM1.03 million for the quarter as a result of writing down the value of inventories which net realisable values had reduced below purchase cost. The profit before tax of the preceding quarter was RM5.79 million.</t>
  </si>
  <si>
    <t>The Group continues to increase focus on higher value added products and on improvements in operational efficiency to reduce overall costs which will increase profit margins. The reduction of inventory levels and borrowings also positions the company to capitalise on future market potential. The prospect for the current financial year is therefore expected to be reasonably good.</t>
  </si>
  <si>
    <t xml:space="preserve">During the year a total write down of RM 13,403,778 was made against inventory cost for which net realisable values had fallen below their respective cost. The write down up to the end of the previous quarter ended 30 September 2005 was RM 4,667,108. A further write down of RM 8,736,669 in the fourth quarter ended 31 December 2005 was made to write down the value of the Group's inventories to either net realisable value or replacement cost as the basis for the best estimate of net realisable value in view of the decline in prices. </t>
  </si>
  <si>
    <t xml:space="preserve">a) </t>
  </si>
  <si>
    <t>i)</t>
  </si>
  <si>
    <t>A final ordinary dividend have been recommended.</t>
  </si>
  <si>
    <t>ii)</t>
  </si>
  <si>
    <t>Amount per share for final ordinary dividend is 6 sen less 28% tax.</t>
  </si>
  <si>
    <t xml:space="preserve">iii) </t>
  </si>
  <si>
    <t xml:space="preserve">iv) </t>
  </si>
  <si>
    <t>Date payable : 18 August 2006</t>
  </si>
  <si>
    <t>v)</t>
  </si>
  <si>
    <t>b)</t>
  </si>
  <si>
    <t>Total dividend proposed for the current financial year ended 31 December 2005 of final ordinary dividend 6% less 28% tax have not been accrued as a liability in compliance with FRS 110, "Events after Balance Sheet Date".</t>
  </si>
  <si>
    <t>Entitlement date : 28 July 2006</t>
  </si>
  <si>
    <t>Previous year ended 31 December 2004 : 6 sen less 28% tax and special dividend of 3 sen less 28% tax</t>
  </si>
  <si>
    <t xml:space="preserve">The impairment loss of RM96,486 which was previously recognised by the Group in respect of plant and machinery were reversed upon disposal of the plant and machinery in the current financial year todate.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</si>
</sst>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1">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0" fontId="7" fillId="0" borderId="9" xfId="0" applyFont="1" applyFill="1" applyBorder="1" applyAlignment="1">
      <alignment/>
    </xf>
    <xf numFmtId="165" fontId="7" fillId="0" borderId="9" xfId="0" applyNumberFormat="1" applyFont="1" applyBorder="1" applyAlignment="1">
      <alignment/>
    </xf>
    <xf numFmtId="43" fontId="7" fillId="0" borderId="9" xfId="15"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15" fillId="0" borderId="0" xfId="0" applyFont="1" applyAlignment="1" quotePrefix="1">
      <alignment horizontal="left"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2" xfId="0" applyNumberFormat="1" applyFont="1" applyFill="1" applyBorder="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165" fontId="7" fillId="0" borderId="2"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165" fontId="7" fillId="0" borderId="0" xfId="0" applyNumberFormat="1" applyFont="1" applyBorder="1" applyAlignment="1">
      <alignment/>
    </xf>
    <xf numFmtId="43" fontId="7" fillId="0" borderId="8" xfId="15" applyFont="1" applyBorder="1" applyAlignment="1">
      <alignment/>
    </xf>
    <xf numFmtId="43" fontId="7" fillId="0" borderId="10" xfId="15" applyFont="1" applyBorder="1" applyAlignment="1">
      <alignmen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0" fontId="6" fillId="0" borderId="0" xfId="0" applyFont="1" applyAlignment="1">
      <alignment/>
    </xf>
    <xf numFmtId="165" fontId="18" fillId="0" borderId="4" xfId="15" applyNumberFormat="1" applyFont="1" applyFill="1" applyBorder="1" applyAlignment="1">
      <alignment horizontal="center"/>
    </xf>
    <xf numFmtId="0" fontId="7" fillId="0" borderId="0" xfId="0" applyFont="1" applyAlignment="1" quotePrefix="1">
      <alignment horizontal="left" vertical="justify" wrapText="1" readingOrder="1"/>
    </xf>
    <xf numFmtId="0" fontId="20" fillId="0" borderId="0" xfId="0" applyFont="1" applyAlignment="1">
      <alignment wrapText="1" readingOrder="1"/>
    </xf>
    <xf numFmtId="0" fontId="18" fillId="0" borderId="0" xfId="0" applyFont="1" applyAlignment="1" quotePrefix="1">
      <alignment horizontal="left" vertical="justify" wrapText="1" readingOrder="1"/>
    </xf>
    <xf numFmtId="0" fontId="6" fillId="0" borderId="0" xfId="0" applyFont="1" applyAlignment="1">
      <alignment horizontal="center"/>
    </xf>
    <xf numFmtId="0" fontId="12" fillId="0" borderId="0" xfId="0" applyFont="1" applyAlignment="1">
      <alignment horizontal="center" vertical="top"/>
    </xf>
    <xf numFmtId="0" fontId="7" fillId="0" borderId="0" xfId="0" applyFont="1" applyAlignment="1" quotePrefix="1">
      <alignment horizontal="left"/>
    </xf>
    <xf numFmtId="0" fontId="18" fillId="0" borderId="0" xfId="0" applyFont="1" applyAlignment="1" quotePrefix="1">
      <alignment horizontal="left" vertical="top" wrapText="1"/>
    </xf>
    <xf numFmtId="0" fontId="19" fillId="0" borderId="0" xfId="0" applyFont="1" applyAlignment="1">
      <alignment horizontal="justify" vertical="top" wrapText="1"/>
    </xf>
    <xf numFmtId="0" fontId="8" fillId="0" borderId="0" xfId="0" applyFont="1" applyAlignment="1">
      <alignment horizontal="justify" vertical="justify" wrapText="1"/>
    </xf>
    <xf numFmtId="0" fontId="15" fillId="0" borderId="6" xfId="0" applyFont="1" applyBorder="1" applyAlignment="1" quotePrefix="1">
      <alignment horizontal="left"/>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0" fillId="0" borderId="0" xfId="0" applyAlignment="1">
      <alignment/>
    </xf>
    <xf numFmtId="0" fontId="7" fillId="0" borderId="0" xfId="0" applyFont="1" applyAlignment="1">
      <alignment horizontal="left" vertical="justify" wrapText="1"/>
    </xf>
    <xf numFmtId="0" fontId="13" fillId="0" borderId="0" xfId="0" applyFont="1" applyAlignment="1">
      <alignment horizontal="left"/>
    </xf>
    <xf numFmtId="0" fontId="7" fillId="0" borderId="0" xfId="0" applyFont="1" applyAlignment="1" quotePrefix="1">
      <alignment horizontal="left" vertical="justify" wrapText="1" readingOrder="1"/>
    </xf>
    <xf numFmtId="0" fontId="0" fillId="0" borderId="0" xfId="0" applyAlignment="1">
      <alignment vertical="justify" wrapText="1" readingOrder="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13" fillId="0" borderId="0" xfId="0" applyFont="1" applyAlignment="1" quotePrefix="1">
      <alignment horizontal="left"/>
    </xf>
    <xf numFmtId="0" fontId="14" fillId="0" borderId="2" xfId="0" applyFont="1" applyBorder="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quotePrefix="1">
      <alignment horizontal="left" vertical="justify" wrapText="1"/>
    </xf>
    <xf numFmtId="0" fontId="0" fillId="0" borderId="0" xfId="0" applyAlignment="1">
      <alignment horizontal="justify" vertical="justify" wrapText="1"/>
    </xf>
    <xf numFmtId="0" fontId="7" fillId="0" borderId="0" xfId="0" applyFont="1" applyAlignment="1">
      <alignment wrapText="1"/>
    </xf>
    <xf numFmtId="0" fontId="0" fillId="0" borderId="0" xfId="0" applyAlignment="1">
      <alignment wrapText="1"/>
    </xf>
    <xf numFmtId="0" fontId="18" fillId="0" borderId="0" xfId="0" applyFont="1" applyAlignment="1" quotePrefix="1">
      <alignment horizontal="left" vertical="justify" wrapText="1" readingOrder="1"/>
    </xf>
    <xf numFmtId="0" fontId="20" fillId="0" borderId="0" xfId="0" applyFont="1" applyAlignment="1">
      <alignment horizontal="justify" vertical="justify" wrapText="1" readingOrder="1"/>
    </xf>
    <xf numFmtId="0" fontId="7" fillId="0" borderId="0" xfId="0" applyFont="1" applyAlignment="1" quotePrefix="1">
      <alignment horizontal="left" wrapText="1"/>
    </xf>
    <xf numFmtId="0" fontId="8" fillId="0" borderId="0" xfId="0" applyFont="1" applyAlignment="1">
      <alignment wrapText="1"/>
    </xf>
    <xf numFmtId="0" fontId="0" fillId="0" borderId="0" xfId="0" applyAlignment="1">
      <alignment horizontal="justify" vertical="justify" wrapText="1" readingOrder="1"/>
    </xf>
    <xf numFmtId="0" fontId="7" fillId="0" borderId="0" xfId="0" applyFont="1" applyAlignment="1">
      <alignment horizontal="left"/>
    </xf>
    <xf numFmtId="0" fontId="14" fillId="0" borderId="2" xfId="0" applyFont="1" applyBorder="1" applyAlignment="1" quotePrefix="1">
      <alignment horizontal="left" wrapText="1"/>
    </xf>
    <xf numFmtId="0" fontId="13" fillId="0" borderId="0" xfId="0" applyFont="1" applyAlignment="1">
      <alignment horizontal="left" wrapText="1"/>
    </xf>
    <xf numFmtId="0" fontId="13" fillId="0" borderId="0" xfId="0" applyFont="1" applyAlignment="1" quotePrefix="1">
      <alignment horizontal="left" wrapText="1"/>
    </xf>
    <xf numFmtId="0" fontId="18" fillId="0" borderId="0" xfId="0" applyFont="1" applyAlignment="1" quotePrefix="1">
      <alignment horizontal="left" wrapText="1"/>
    </xf>
    <xf numFmtId="0" fontId="18" fillId="0" borderId="0" xfId="0" applyFont="1" applyAlignment="1">
      <alignment wrapText="1"/>
    </xf>
    <xf numFmtId="0" fontId="7" fillId="0" borderId="0" xfId="0" applyFont="1" applyFill="1" applyAlignment="1" quotePrefix="1">
      <alignment horizontal="left" wrapText="1"/>
    </xf>
    <xf numFmtId="0" fontId="8" fillId="0" borderId="0" xfId="0" applyFont="1" applyFill="1" applyAlignment="1">
      <alignment horizontal="justify" wrapText="1"/>
    </xf>
    <xf numFmtId="0" fontId="7" fillId="0" borderId="0" xfId="0" applyFont="1" applyFill="1" applyAlignment="1">
      <alignment horizontal="left" wrapText="1"/>
    </xf>
    <xf numFmtId="0" fontId="8" fillId="0" borderId="0" xfId="0" applyFont="1" applyFill="1" applyAlignment="1">
      <alignment wrapText="1"/>
    </xf>
    <xf numFmtId="0" fontId="19" fillId="0" borderId="0" xfId="0" applyFont="1" applyAlignment="1">
      <alignment horizontal="justify"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7" fillId="0" borderId="0" xfId="0" applyFont="1" applyFill="1" applyAlignment="1" quotePrefix="1">
      <alignment horizontal="left" vertical="center" wrapText="1"/>
    </xf>
    <xf numFmtId="0" fontId="8" fillId="0" borderId="0" xfId="0" applyFont="1" applyFill="1" applyAlignment="1">
      <alignment horizontal="justify" vertical="center" wrapText="1"/>
    </xf>
    <xf numFmtId="0" fontId="7" fillId="0" borderId="0" xfId="0" applyFont="1" applyAlignment="1" quotePrefix="1">
      <alignment horizontal="left" wrapText="1" readingOrder="1"/>
    </xf>
    <xf numFmtId="0" fontId="0" fillId="0" borderId="0" xfId="0" applyAlignment="1">
      <alignment horizontal="left" wrapText="1" readingOrder="1"/>
    </xf>
    <xf numFmtId="0" fontId="15" fillId="0" borderId="0" xfId="0" applyFont="1" applyAlignment="1" quotePrefix="1">
      <alignment horizontal="left" vertical="top" wrapText="1"/>
    </xf>
    <xf numFmtId="0" fontId="16" fillId="0" borderId="0" xfId="0" applyFont="1" applyAlignment="1">
      <alignment horizontal="justify" vertical="top" wrapText="1"/>
    </xf>
    <xf numFmtId="0" fontId="7" fillId="0" borderId="0" xfId="0" applyFont="1" applyAlignment="1" quotePrefix="1">
      <alignment horizontal="left"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7" fillId="0" borderId="0" xfId="0" applyFont="1" applyAlignment="1">
      <alignment horizontal="left" vertical="justify" wrapText="1" readingOrder="1"/>
    </xf>
    <xf numFmtId="43" fontId="7" fillId="0" borderId="0" xfId="0" applyNumberFormat="1" applyFont="1" applyAlignment="1" quotePrefix="1">
      <alignment horizontal="center"/>
    </xf>
    <xf numFmtId="0" fontId="8" fillId="0" borderId="0" xfId="0" applyFont="1" applyAlignment="1">
      <alignment vertical="justify" wrapText="1" readingOrder="1"/>
    </xf>
    <xf numFmtId="0" fontId="18" fillId="0" borderId="0" xfId="0" applyFont="1" applyAlignment="1">
      <alignment horizontal="left" vertical="justify" wrapText="1" readingOrder="1"/>
    </xf>
    <xf numFmtId="0" fontId="20" fillId="0" borderId="0" xfId="0" applyFont="1" applyAlignment="1">
      <alignment wrapText="1" readingOrder="1"/>
    </xf>
    <xf numFmtId="0" fontId="0" fillId="0" borderId="0" xfId="0" applyAlignment="1">
      <alignment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361950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33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26"/>
  <sheetViews>
    <sheetView workbookViewId="0" topLeftCell="B27">
      <selection activeCell="B37" sqref="B37"/>
    </sheetView>
  </sheetViews>
  <sheetFormatPr defaultColWidth="9.140625" defaultRowHeight="12.75"/>
  <cols>
    <col min="1" max="1" width="4.28125" style="0" customWidth="1"/>
    <col min="2" max="2" width="31.140625" style="0" customWidth="1"/>
    <col min="3" max="3" width="17.8515625" style="1" customWidth="1"/>
    <col min="4" max="4" width="16.57421875" style="1" customWidth="1"/>
    <col min="5" max="5" width="19.57421875" style="1" customWidth="1"/>
    <col min="6" max="6" width="21.28125" style="1" customWidth="1"/>
    <col min="7" max="7" width="5.421875" style="1" customWidth="1"/>
    <col min="8" max="14" width="9.140625" style="1" customWidth="1"/>
  </cols>
  <sheetData>
    <row r="1" spans="1:13" ht="44.25" customHeight="1">
      <c r="A1" s="148" t="s">
        <v>125</v>
      </c>
      <c r="B1" s="148"/>
      <c r="C1" s="148"/>
      <c r="D1" s="148"/>
      <c r="E1" s="148"/>
      <c r="F1" s="148"/>
      <c r="G1" s="81"/>
      <c r="H1" s="24"/>
      <c r="I1" s="24"/>
      <c r="J1" s="24"/>
      <c r="K1" s="24"/>
      <c r="L1" s="24"/>
      <c r="M1" s="24"/>
    </row>
    <row r="2" spans="1:13" ht="24.75" customHeight="1">
      <c r="A2" s="90" t="s">
        <v>138</v>
      </c>
      <c r="B2" s="90"/>
      <c r="C2" s="90"/>
      <c r="D2" s="90"/>
      <c r="E2" s="90"/>
      <c r="F2" s="107"/>
      <c r="G2" s="79"/>
      <c r="H2" s="24"/>
      <c r="I2" s="24"/>
      <c r="J2" s="24"/>
      <c r="K2" s="24"/>
      <c r="L2" s="24"/>
      <c r="M2" s="24"/>
    </row>
    <row r="3" spans="1:13" ht="17.25" customHeight="1">
      <c r="A3" s="149" t="s">
        <v>139</v>
      </c>
      <c r="B3" s="150"/>
      <c r="C3" s="150"/>
      <c r="D3" s="150"/>
      <c r="E3" s="150"/>
      <c r="F3" s="150"/>
      <c r="G3" s="79"/>
      <c r="H3" s="24"/>
      <c r="I3" s="24"/>
      <c r="J3" s="24"/>
      <c r="K3" s="24"/>
      <c r="L3" s="24"/>
      <c r="M3" s="24"/>
    </row>
    <row r="4" spans="1:13" ht="26.25" customHeight="1">
      <c r="A4" s="147" t="s">
        <v>105</v>
      </c>
      <c r="B4" s="147"/>
      <c r="C4" s="147"/>
      <c r="D4" s="147"/>
      <c r="E4" s="147"/>
      <c r="F4" s="147"/>
      <c r="G4" s="34"/>
      <c r="H4" s="24"/>
      <c r="I4" s="24"/>
      <c r="J4" s="24"/>
      <c r="K4" s="24"/>
      <c r="L4" s="24"/>
      <c r="M4" s="24"/>
    </row>
    <row r="5" spans="1:13" ht="25.5" customHeight="1">
      <c r="A5" s="42" t="s">
        <v>0</v>
      </c>
      <c r="B5" s="142" t="s">
        <v>1</v>
      </c>
      <c r="C5" s="142"/>
      <c r="D5" s="142"/>
      <c r="E5" s="142"/>
      <c r="F5" s="142"/>
      <c r="G5" s="23"/>
      <c r="H5" s="24"/>
      <c r="I5" s="24"/>
      <c r="J5" s="24"/>
      <c r="K5" s="24"/>
      <c r="L5" s="24"/>
      <c r="M5" s="24"/>
    </row>
    <row r="6" spans="1:13" ht="87" customHeight="1">
      <c r="A6" s="22"/>
      <c r="B6" s="151" t="s">
        <v>108</v>
      </c>
      <c r="C6" s="152"/>
      <c r="D6" s="152"/>
      <c r="E6" s="152"/>
      <c r="F6" s="152"/>
      <c r="G6" s="78"/>
      <c r="H6" s="24"/>
      <c r="I6" s="24"/>
      <c r="J6" s="24"/>
      <c r="K6" s="24"/>
      <c r="L6" s="24"/>
      <c r="M6" s="24"/>
    </row>
    <row r="7" spans="1:13" ht="23.25" customHeight="1">
      <c r="A7" s="42" t="s">
        <v>2</v>
      </c>
      <c r="B7" s="142" t="s">
        <v>3</v>
      </c>
      <c r="C7" s="142"/>
      <c r="D7" s="142"/>
      <c r="E7" s="142"/>
      <c r="F7" s="142"/>
      <c r="G7" s="23"/>
      <c r="H7" s="24"/>
      <c r="I7" s="24"/>
      <c r="J7" s="24"/>
      <c r="K7" s="24"/>
      <c r="L7" s="24"/>
      <c r="M7" s="24"/>
    </row>
    <row r="8" spans="1:13" ht="15.75">
      <c r="A8" s="22"/>
      <c r="B8" s="153" t="s">
        <v>4</v>
      </c>
      <c r="C8" s="154"/>
      <c r="D8" s="154"/>
      <c r="E8" s="154"/>
      <c r="F8" s="154"/>
      <c r="G8" s="23"/>
      <c r="H8" s="24"/>
      <c r="I8" s="24"/>
      <c r="J8" s="24"/>
      <c r="K8" s="24"/>
      <c r="L8" s="24"/>
      <c r="M8" s="24"/>
    </row>
    <row r="9" spans="1:13" ht="23.25" customHeight="1">
      <c r="A9" s="42" t="s">
        <v>5</v>
      </c>
      <c r="B9" s="142" t="s">
        <v>6</v>
      </c>
      <c r="C9" s="142"/>
      <c r="D9" s="142"/>
      <c r="E9" s="142"/>
      <c r="F9" s="142"/>
      <c r="G9" s="23"/>
      <c r="H9" s="24"/>
      <c r="I9" s="24"/>
      <c r="J9" s="24"/>
      <c r="K9" s="24"/>
      <c r="L9" s="24"/>
      <c r="M9" s="24"/>
    </row>
    <row r="10" spans="1:13" ht="32.25" customHeight="1">
      <c r="A10" s="22"/>
      <c r="B10" s="143" t="s">
        <v>126</v>
      </c>
      <c r="C10" s="144"/>
      <c r="D10" s="144"/>
      <c r="E10" s="144"/>
      <c r="F10" s="144"/>
      <c r="G10" s="76"/>
      <c r="H10" s="24"/>
      <c r="I10" s="24"/>
      <c r="J10" s="24"/>
      <c r="K10" s="24"/>
      <c r="L10" s="24"/>
      <c r="M10" s="24"/>
    </row>
    <row r="11" spans="1:13" ht="27" customHeight="1">
      <c r="A11" s="42" t="s">
        <v>7</v>
      </c>
      <c r="B11" s="147" t="s">
        <v>95</v>
      </c>
      <c r="C11" s="147"/>
      <c r="D11" s="147"/>
      <c r="E11" s="147"/>
      <c r="F11" s="147"/>
      <c r="G11" s="23"/>
      <c r="H11" s="24"/>
      <c r="I11" s="24"/>
      <c r="J11" s="24"/>
      <c r="K11" s="24"/>
      <c r="L11" s="24"/>
      <c r="M11" s="24"/>
    </row>
    <row r="12" spans="1:13" ht="21" customHeight="1">
      <c r="A12" s="22"/>
      <c r="B12" s="145" t="s">
        <v>124</v>
      </c>
      <c r="C12" s="146"/>
      <c r="D12" s="146"/>
      <c r="E12" s="146"/>
      <c r="F12" s="146"/>
      <c r="G12" s="23"/>
      <c r="H12" s="24"/>
      <c r="I12" s="24"/>
      <c r="J12" s="24"/>
      <c r="K12" s="24"/>
      <c r="L12" s="24"/>
      <c r="M12" s="24"/>
    </row>
    <row r="13" spans="1:13" ht="28.5" customHeight="1">
      <c r="A13" s="42" t="s">
        <v>8</v>
      </c>
      <c r="B13" s="142" t="s">
        <v>9</v>
      </c>
      <c r="C13" s="142"/>
      <c r="D13" s="142"/>
      <c r="E13" s="142"/>
      <c r="F13" s="142"/>
      <c r="G13" s="23"/>
      <c r="H13" s="24"/>
      <c r="I13" s="24"/>
      <c r="J13" s="24"/>
      <c r="K13" s="24"/>
      <c r="L13" s="24"/>
      <c r="M13" s="24"/>
    </row>
    <row r="14" spans="1:13" ht="30.75" customHeight="1">
      <c r="A14" s="22"/>
      <c r="B14" s="143" t="s">
        <v>113</v>
      </c>
      <c r="C14" s="159"/>
      <c r="D14" s="159"/>
      <c r="E14" s="159"/>
      <c r="F14" s="159"/>
      <c r="G14" s="76"/>
      <c r="H14" s="24"/>
      <c r="I14" s="24"/>
      <c r="J14" s="24"/>
      <c r="K14" s="24"/>
      <c r="L14" s="24"/>
      <c r="M14" s="24"/>
    </row>
    <row r="15" spans="1:13" ht="24.75" customHeight="1">
      <c r="A15" s="42" t="s">
        <v>10</v>
      </c>
      <c r="B15" s="142" t="s">
        <v>11</v>
      </c>
      <c r="C15" s="142"/>
      <c r="D15" s="142"/>
      <c r="E15" s="142"/>
      <c r="F15" s="142"/>
      <c r="G15" s="23"/>
      <c r="H15" s="24"/>
      <c r="I15" s="24"/>
      <c r="J15" s="24"/>
      <c r="K15" s="24"/>
      <c r="L15" s="24"/>
      <c r="M15" s="24"/>
    </row>
    <row r="16" spans="1:13" ht="15.75">
      <c r="A16" s="22"/>
      <c r="B16" s="160" t="s">
        <v>93</v>
      </c>
      <c r="C16" s="160"/>
      <c r="D16" s="160"/>
      <c r="E16" s="160"/>
      <c r="F16" s="160"/>
      <c r="G16" s="23"/>
      <c r="H16" s="24"/>
      <c r="I16" s="24"/>
      <c r="J16" s="24"/>
      <c r="K16" s="24"/>
      <c r="L16" s="24"/>
      <c r="M16" s="24"/>
    </row>
    <row r="17" spans="1:13" ht="15.75">
      <c r="A17" s="22"/>
      <c r="B17" s="22"/>
      <c r="C17" s="23"/>
      <c r="D17" s="23"/>
      <c r="E17" s="23"/>
      <c r="F17" s="23"/>
      <c r="G17" s="23"/>
      <c r="H17" s="24"/>
      <c r="I17" s="24"/>
      <c r="J17" s="24"/>
      <c r="K17" s="24"/>
      <c r="L17" s="24"/>
      <c r="M17" s="24"/>
    </row>
    <row r="18" spans="1:13" ht="15.75">
      <c r="A18" s="22"/>
      <c r="B18" s="22"/>
      <c r="C18" s="45"/>
      <c r="D18" s="46" t="s">
        <v>80</v>
      </c>
      <c r="E18" s="47" t="s">
        <v>82</v>
      </c>
      <c r="F18" s="45" t="s">
        <v>91</v>
      </c>
      <c r="G18" s="24"/>
      <c r="H18" s="24"/>
      <c r="I18" s="24"/>
      <c r="J18" s="24"/>
      <c r="K18" s="24"/>
      <c r="L18" s="24"/>
      <c r="M18" s="24"/>
    </row>
    <row r="19" spans="1:13" ht="15.75">
      <c r="A19" s="22"/>
      <c r="B19" s="22"/>
      <c r="C19" s="48" t="s">
        <v>78</v>
      </c>
      <c r="D19" s="49" t="s">
        <v>81</v>
      </c>
      <c r="E19" s="49" t="s">
        <v>83</v>
      </c>
      <c r="F19" s="48" t="s">
        <v>78</v>
      </c>
      <c r="G19" s="24"/>
      <c r="H19" s="24"/>
      <c r="I19" s="24"/>
      <c r="J19" s="24"/>
      <c r="K19" s="24"/>
      <c r="L19" s="24"/>
      <c r="M19" s="24"/>
    </row>
    <row r="20" spans="1:13" ht="15.75">
      <c r="A20" s="22"/>
      <c r="B20" s="22"/>
      <c r="C20" s="50" t="s">
        <v>79</v>
      </c>
      <c r="D20" s="51" t="s">
        <v>85</v>
      </c>
      <c r="E20" s="51" t="s">
        <v>84</v>
      </c>
      <c r="F20" s="52" t="s">
        <v>92</v>
      </c>
      <c r="G20" s="29"/>
      <c r="H20" s="24"/>
      <c r="I20" s="24"/>
      <c r="J20" s="24"/>
      <c r="K20" s="24"/>
      <c r="L20" s="24"/>
      <c r="M20" s="24"/>
    </row>
    <row r="21" spans="1:13" ht="15.75">
      <c r="A21" s="22"/>
      <c r="B21" s="53" t="s">
        <v>109</v>
      </c>
      <c r="C21" s="54">
        <v>2747000</v>
      </c>
      <c r="D21" s="55">
        <f aca="true" t="shared" si="0" ref="D21:D32">+E21/C21</f>
        <v>1.4637204222788496</v>
      </c>
      <c r="E21" s="54">
        <v>4020840</v>
      </c>
      <c r="F21" s="56">
        <v>2747000</v>
      </c>
      <c r="G21" s="29"/>
      <c r="H21" s="24"/>
      <c r="I21" s="24"/>
      <c r="J21" s="24"/>
      <c r="K21" s="24"/>
      <c r="L21" s="24"/>
      <c r="M21" s="24"/>
    </row>
    <row r="22" spans="1:13" ht="15.75">
      <c r="A22" s="22"/>
      <c r="B22" s="86" t="s">
        <v>110</v>
      </c>
      <c r="C22" s="58">
        <v>5000</v>
      </c>
      <c r="D22" s="85">
        <f t="shared" si="0"/>
        <v>2.8108</v>
      </c>
      <c r="E22" s="58">
        <v>14054</v>
      </c>
      <c r="F22" s="60">
        <f aca="true" t="shared" si="1" ref="F22:F31">+C22</f>
        <v>5000</v>
      </c>
      <c r="G22" s="29"/>
      <c r="H22" s="24"/>
      <c r="I22" s="24"/>
      <c r="J22" s="24"/>
      <c r="K22" s="24"/>
      <c r="L22" s="24"/>
      <c r="M22" s="24"/>
    </row>
    <row r="23" spans="1:13" ht="15.75">
      <c r="A23" s="22"/>
      <c r="B23" s="57" t="s">
        <v>111</v>
      </c>
      <c r="C23" s="58">
        <v>35000</v>
      </c>
      <c r="D23" s="59">
        <f t="shared" si="0"/>
        <v>2.7377068571428573</v>
      </c>
      <c r="E23" s="58">
        <v>95819.74</v>
      </c>
      <c r="F23" s="60">
        <f t="shared" si="1"/>
        <v>35000</v>
      </c>
      <c r="G23" s="29"/>
      <c r="H23" s="24"/>
      <c r="I23" s="24"/>
      <c r="J23" s="24"/>
      <c r="K23" s="24"/>
      <c r="L23" s="24"/>
      <c r="M23" s="24"/>
    </row>
    <row r="24" spans="1:13" ht="15.75">
      <c r="A24" s="22"/>
      <c r="B24" s="57" t="s">
        <v>116</v>
      </c>
      <c r="C24" s="58">
        <v>31500</v>
      </c>
      <c r="D24" s="113">
        <f t="shared" si="0"/>
        <v>2.5906666666666665</v>
      </c>
      <c r="E24" s="112">
        <v>81606</v>
      </c>
      <c r="F24" s="60">
        <f t="shared" si="1"/>
        <v>31500</v>
      </c>
      <c r="G24" s="29"/>
      <c r="H24" s="24"/>
      <c r="I24" s="24"/>
      <c r="J24" s="24"/>
      <c r="K24" s="24"/>
      <c r="L24" s="24"/>
      <c r="M24" s="24"/>
    </row>
    <row r="25" spans="1:13" ht="15.75">
      <c r="A25" s="22"/>
      <c r="B25" s="57" t="s">
        <v>117</v>
      </c>
      <c r="C25" s="58">
        <v>63000</v>
      </c>
      <c r="D25" s="113">
        <f t="shared" si="0"/>
        <v>2.4671341269841274</v>
      </c>
      <c r="E25" s="112">
        <v>155429.45</v>
      </c>
      <c r="F25" s="60">
        <f t="shared" si="1"/>
        <v>63000</v>
      </c>
      <c r="G25" s="29"/>
      <c r="H25" s="24"/>
      <c r="I25" s="24"/>
      <c r="J25" s="24"/>
      <c r="K25" s="24"/>
      <c r="L25" s="24"/>
      <c r="M25" s="24"/>
    </row>
    <row r="26" spans="1:13" ht="15.75">
      <c r="A26" s="22"/>
      <c r="B26" s="57" t="s">
        <v>118</v>
      </c>
      <c r="C26" s="58">
        <v>10300</v>
      </c>
      <c r="D26" s="113">
        <f t="shared" si="0"/>
        <v>2.262621359223301</v>
      </c>
      <c r="E26" s="112">
        <v>23305</v>
      </c>
      <c r="F26" s="60">
        <f t="shared" si="1"/>
        <v>10300</v>
      </c>
      <c r="G26" s="29"/>
      <c r="H26" s="24"/>
      <c r="I26" s="24"/>
      <c r="J26" s="24"/>
      <c r="K26" s="24"/>
      <c r="L26" s="24"/>
      <c r="M26" s="24"/>
    </row>
    <row r="27" spans="1:13" ht="15.75">
      <c r="A27" s="22"/>
      <c r="B27" s="57" t="s">
        <v>128</v>
      </c>
      <c r="C27" s="58">
        <v>89200</v>
      </c>
      <c r="D27" s="113">
        <v>2.13</v>
      </c>
      <c r="E27" s="112">
        <v>190398</v>
      </c>
      <c r="F27" s="60">
        <f t="shared" si="1"/>
        <v>89200</v>
      </c>
      <c r="G27" s="29"/>
      <c r="H27" s="24"/>
      <c r="I27" s="24"/>
      <c r="J27" s="24"/>
      <c r="K27" s="24"/>
      <c r="L27" s="24"/>
      <c r="M27" s="24"/>
    </row>
    <row r="28" spans="1:13" ht="15.75">
      <c r="A28" s="22"/>
      <c r="B28" s="57" t="s">
        <v>129</v>
      </c>
      <c r="C28" s="58">
        <v>212800</v>
      </c>
      <c r="D28" s="113">
        <v>1.75</v>
      </c>
      <c r="E28" s="112">
        <v>371685</v>
      </c>
      <c r="F28" s="60">
        <f t="shared" si="1"/>
        <v>212800</v>
      </c>
      <c r="G28" s="29"/>
      <c r="H28" s="24"/>
      <c r="I28" s="24"/>
      <c r="J28" s="24"/>
      <c r="K28" s="24"/>
      <c r="L28" s="24"/>
      <c r="M28" s="24"/>
    </row>
    <row r="29" spans="1:13" ht="15.75">
      <c r="A29" s="22"/>
      <c r="B29" s="57" t="s">
        <v>140</v>
      </c>
      <c r="C29" s="58">
        <v>30000</v>
      </c>
      <c r="D29" s="113">
        <v>1.65</v>
      </c>
      <c r="E29" s="112">
        <v>49464</v>
      </c>
      <c r="F29" s="60">
        <f t="shared" si="1"/>
        <v>30000</v>
      </c>
      <c r="G29" s="29"/>
      <c r="H29" s="24"/>
      <c r="I29" s="24"/>
      <c r="J29" s="24"/>
      <c r="K29" s="24"/>
      <c r="L29" s="24"/>
      <c r="M29" s="24"/>
    </row>
    <row r="30" spans="1:13" ht="15.75">
      <c r="A30" s="22"/>
      <c r="B30" s="57" t="s">
        <v>141</v>
      </c>
      <c r="C30" s="58">
        <v>67000</v>
      </c>
      <c r="D30" s="113">
        <v>1.54</v>
      </c>
      <c r="E30" s="112">
        <v>103572</v>
      </c>
      <c r="F30" s="60">
        <f t="shared" si="1"/>
        <v>67000</v>
      </c>
      <c r="G30" s="29"/>
      <c r="H30" s="24"/>
      <c r="I30" s="24"/>
      <c r="J30" s="24"/>
      <c r="K30" s="24"/>
      <c r="L30" s="24"/>
      <c r="M30" s="24"/>
    </row>
    <row r="31" spans="1:13" ht="15.75">
      <c r="A31" s="22"/>
      <c r="B31" s="57" t="s">
        <v>142</v>
      </c>
      <c r="C31" s="58">
        <v>274700</v>
      </c>
      <c r="D31" s="114">
        <v>1.3</v>
      </c>
      <c r="E31" s="112">
        <v>358352</v>
      </c>
      <c r="F31" s="60">
        <f t="shared" si="1"/>
        <v>274700</v>
      </c>
      <c r="G31" s="29"/>
      <c r="H31" s="24"/>
      <c r="I31" s="24"/>
      <c r="J31" s="24"/>
      <c r="K31" s="24"/>
      <c r="L31" s="24"/>
      <c r="M31" s="24"/>
    </row>
    <row r="32" spans="1:13" ht="15.75">
      <c r="A32" s="22"/>
      <c r="B32" s="61" t="s">
        <v>143</v>
      </c>
      <c r="C32" s="62">
        <f>SUM(C21:C31)</f>
        <v>3565500</v>
      </c>
      <c r="D32" s="63">
        <f t="shared" si="0"/>
        <v>1.5326111877717012</v>
      </c>
      <c r="E32" s="64">
        <f>SUM(E21:E31)</f>
        <v>5464525.19</v>
      </c>
      <c r="F32" s="65">
        <f>SUM(F21:F31)</f>
        <v>3565500</v>
      </c>
      <c r="G32" s="28"/>
      <c r="H32" s="24"/>
      <c r="I32" s="24"/>
      <c r="J32" s="24"/>
      <c r="K32" s="24"/>
      <c r="L32" s="24"/>
      <c r="M32" s="24"/>
    </row>
    <row r="33" spans="1:13" ht="31.5" customHeight="1">
      <c r="A33" s="22"/>
      <c r="B33" s="157" t="s">
        <v>159</v>
      </c>
      <c r="C33" s="158"/>
      <c r="D33" s="158"/>
      <c r="E33" s="158"/>
      <c r="F33" s="158"/>
      <c r="G33" s="30"/>
      <c r="H33" s="24"/>
      <c r="I33" s="24"/>
      <c r="J33" s="24"/>
      <c r="K33" s="24"/>
      <c r="L33" s="24"/>
      <c r="M33" s="24"/>
    </row>
    <row r="34" spans="1:13" ht="49.5" customHeight="1">
      <c r="A34" s="22"/>
      <c r="B34" s="143" t="s">
        <v>144</v>
      </c>
      <c r="C34" s="159"/>
      <c r="D34" s="159"/>
      <c r="E34" s="159"/>
      <c r="F34" s="159"/>
      <c r="G34" s="77"/>
      <c r="H34" s="24"/>
      <c r="I34" s="24"/>
      <c r="J34" s="24"/>
      <c r="K34" s="24"/>
      <c r="L34" s="24"/>
      <c r="M34" s="24"/>
    </row>
    <row r="35" spans="1:13" ht="26.25" customHeight="1">
      <c r="A35" s="42" t="s">
        <v>12</v>
      </c>
      <c r="B35" s="142" t="s">
        <v>13</v>
      </c>
      <c r="C35" s="142"/>
      <c r="D35" s="142"/>
      <c r="E35" s="142"/>
      <c r="F35" s="142"/>
      <c r="G35" s="24"/>
      <c r="H35" s="24"/>
      <c r="I35" s="24"/>
      <c r="J35" s="24"/>
      <c r="K35" s="24"/>
      <c r="L35" s="24"/>
      <c r="M35" s="24"/>
    </row>
    <row r="36" spans="1:13" ht="33.75" customHeight="1">
      <c r="A36" s="22"/>
      <c r="B36" s="155" t="s">
        <v>133</v>
      </c>
      <c r="C36" s="156"/>
      <c r="D36" s="156"/>
      <c r="E36" s="156"/>
      <c r="F36" s="156"/>
      <c r="G36" s="80"/>
      <c r="H36" s="24"/>
      <c r="I36" s="24"/>
      <c r="J36" s="24"/>
      <c r="K36" s="24"/>
      <c r="L36" s="24"/>
      <c r="M36" s="24"/>
    </row>
    <row r="37" spans="1:13" ht="15">
      <c r="A37" s="27"/>
      <c r="B37" s="27"/>
      <c r="C37" s="28"/>
      <c r="D37" s="28"/>
      <c r="E37" s="28"/>
      <c r="F37" s="28"/>
      <c r="G37" s="24"/>
      <c r="H37" s="24"/>
      <c r="I37" s="24"/>
      <c r="J37" s="24"/>
      <c r="K37" s="24"/>
      <c r="L37" s="24"/>
      <c r="M37" s="24"/>
    </row>
    <row r="38" spans="1:13" ht="15">
      <c r="A38" s="27"/>
      <c r="B38" s="27"/>
      <c r="C38" s="28"/>
      <c r="D38" s="28"/>
      <c r="E38" s="28"/>
      <c r="F38" s="28"/>
      <c r="G38" s="24"/>
      <c r="H38" s="24"/>
      <c r="I38" s="24"/>
      <c r="J38" s="24"/>
      <c r="K38" s="24"/>
      <c r="L38" s="24"/>
      <c r="M38" s="24"/>
    </row>
    <row r="39" spans="1:13" ht="15">
      <c r="A39" s="27"/>
      <c r="B39" s="27"/>
      <c r="C39" s="28"/>
      <c r="D39" s="28"/>
      <c r="E39" s="28"/>
      <c r="F39" s="28"/>
      <c r="G39" s="24"/>
      <c r="H39" s="24"/>
      <c r="I39" s="24"/>
      <c r="J39" s="24"/>
      <c r="K39" s="24"/>
      <c r="L39" s="24"/>
      <c r="M39" s="24"/>
    </row>
    <row r="40" spans="1:13" ht="15.75">
      <c r="A40" s="26"/>
      <c r="B40" s="26"/>
      <c r="C40" s="28"/>
      <c r="D40" s="28"/>
      <c r="E40" s="28"/>
      <c r="F40" s="28"/>
      <c r="G40" s="24"/>
      <c r="H40" s="24"/>
      <c r="I40" s="24"/>
      <c r="J40" s="24"/>
      <c r="K40" s="24"/>
      <c r="L40" s="24"/>
      <c r="M40" s="24"/>
    </row>
    <row r="41" spans="1:13" ht="15">
      <c r="A41" s="27"/>
      <c r="B41" s="27"/>
      <c r="C41" s="28"/>
      <c r="D41" s="28"/>
      <c r="E41" s="28"/>
      <c r="F41" s="28"/>
      <c r="G41" s="24"/>
      <c r="H41" s="24"/>
      <c r="I41" s="24"/>
      <c r="J41" s="24"/>
      <c r="K41" s="24"/>
      <c r="L41" s="24"/>
      <c r="M41" s="24"/>
    </row>
    <row r="42" spans="1:13" ht="15">
      <c r="A42" s="27"/>
      <c r="B42" s="27"/>
      <c r="C42" s="28"/>
      <c r="D42" s="28"/>
      <c r="E42" s="28"/>
      <c r="F42" s="28"/>
      <c r="G42" s="24"/>
      <c r="H42" s="24"/>
      <c r="I42" s="24"/>
      <c r="J42" s="24"/>
      <c r="K42" s="24"/>
      <c r="L42" s="24"/>
      <c r="M42" s="24"/>
    </row>
    <row r="43" spans="1:13" ht="15">
      <c r="A43" s="31"/>
      <c r="B43" s="31"/>
      <c r="C43" s="24"/>
      <c r="D43" s="24"/>
      <c r="E43" s="24"/>
      <c r="F43" s="24"/>
      <c r="G43" s="24"/>
      <c r="H43" s="24"/>
      <c r="I43" s="24"/>
      <c r="J43" s="24"/>
      <c r="K43" s="24"/>
      <c r="L43" s="24"/>
      <c r="M43" s="24"/>
    </row>
    <row r="44" spans="1:13" ht="15">
      <c r="A44" s="31"/>
      <c r="B44" s="31"/>
      <c r="C44" s="24"/>
      <c r="D44" s="24"/>
      <c r="E44" s="24"/>
      <c r="F44" s="24"/>
      <c r="G44" s="24"/>
      <c r="H44" s="24"/>
      <c r="I44" s="24"/>
      <c r="J44" s="24"/>
      <c r="K44" s="24"/>
      <c r="L44" s="24"/>
      <c r="M44" s="24"/>
    </row>
    <row r="45" spans="1:13" ht="15">
      <c r="A45" s="31"/>
      <c r="B45" s="31"/>
      <c r="C45" s="24"/>
      <c r="D45" s="24"/>
      <c r="E45" s="24"/>
      <c r="F45" s="24"/>
      <c r="G45" s="24"/>
      <c r="H45" s="24"/>
      <c r="I45" s="24"/>
      <c r="J45" s="24"/>
      <c r="K45" s="24"/>
      <c r="L45" s="24"/>
      <c r="M45" s="24"/>
    </row>
    <row r="46" spans="1:13" ht="15.75">
      <c r="A46" s="3"/>
      <c r="B46" s="31"/>
      <c r="C46" s="24"/>
      <c r="D46" s="24"/>
      <c r="E46" s="24"/>
      <c r="F46" s="24"/>
      <c r="G46" s="24"/>
      <c r="H46" s="24"/>
      <c r="I46" s="24"/>
      <c r="J46" s="24"/>
      <c r="K46" s="24"/>
      <c r="L46" s="24"/>
      <c r="M46" s="24"/>
    </row>
    <row r="47" spans="1:13" ht="15.75">
      <c r="A47" s="3"/>
      <c r="B47" s="31"/>
      <c r="C47" s="24"/>
      <c r="D47" s="24"/>
      <c r="E47" s="24"/>
      <c r="F47" s="24"/>
      <c r="G47" s="24"/>
      <c r="H47" s="24"/>
      <c r="I47" s="24"/>
      <c r="J47" s="24"/>
      <c r="K47" s="24"/>
      <c r="L47" s="24"/>
      <c r="M47" s="24"/>
    </row>
    <row r="48" spans="1:13" ht="15">
      <c r="A48" s="31"/>
      <c r="B48" s="31"/>
      <c r="C48" s="24"/>
      <c r="D48" s="24"/>
      <c r="E48" s="24"/>
      <c r="F48" s="24"/>
      <c r="G48" s="24"/>
      <c r="H48" s="24"/>
      <c r="I48" s="24"/>
      <c r="J48" s="24"/>
      <c r="K48" s="24"/>
      <c r="L48" s="24"/>
      <c r="M48" s="24"/>
    </row>
    <row r="49" spans="1:13" ht="15.75">
      <c r="A49" s="3"/>
      <c r="B49" s="31"/>
      <c r="C49" s="24"/>
      <c r="D49" s="24"/>
      <c r="E49" s="24"/>
      <c r="F49" s="24"/>
      <c r="G49" s="24"/>
      <c r="H49" s="24"/>
      <c r="I49" s="24"/>
      <c r="J49" s="24"/>
      <c r="K49" s="24"/>
      <c r="L49" s="24"/>
      <c r="M49" s="24"/>
    </row>
    <row r="50" spans="1:13" ht="15">
      <c r="A50" s="31"/>
      <c r="B50" s="31"/>
      <c r="C50" s="24"/>
      <c r="D50" s="24"/>
      <c r="E50" s="24"/>
      <c r="F50" s="24"/>
      <c r="G50" s="24"/>
      <c r="H50" s="24"/>
      <c r="I50" s="24"/>
      <c r="J50" s="24"/>
      <c r="K50" s="24"/>
      <c r="L50" s="24"/>
      <c r="M50" s="24"/>
    </row>
    <row r="51" ht="12.75">
      <c r="A51" s="4"/>
    </row>
    <row r="53" spans="1:2" ht="12.75">
      <c r="A53" s="4"/>
      <c r="B53" s="4"/>
    </row>
    <row r="60" spans="1:2" ht="12.75">
      <c r="A60" s="4"/>
      <c r="B60" s="4"/>
    </row>
    <row r="63" spans="4:5" ht="12.75">
      <c r="D63" s="2"/>
      <c r="E63" s="2"/>
    </row>
    <row r="64" spans="4:5" ht="12.75">
      <c r="D64" s="5"/>
      <c r="E64" s="5"/>
    </row>
    <row r="65" spans="4:5" ht="12.75">
      <c r="D65" s="7"/>
      <c r="E65" s="7"/>
    </row>
    <row r="66" spans="4:5" ht="12.75">
      <c r="D66" s="7"/>
      <c r="E66" s="7"/>
    </row>
    <row r="67" spans="4:5" ht="12.75">
      <c r="D67" s="8"/>
      <c r="E67" s="8"/>
    </row>
    <row r="70" spans="1:3" ht="12.75">
      <c r="A70" s="4"/>
      <c r="B70" s="4"/>
      <c r="C70" s="9"/>
    </row>
    <row r="75" spans="1:2" ht="12.75">
      <c r="A75" s="4"/>
      <c r="B75" s="4"/>
    </row>
    <row r="79" spans="1:2" ht="12.75">
      <c r="A79" s="4"/>
      <c r="B79" s="4"/>
    </row>
    <row r="82" spans="1:3" ht="12.75">
      <c r="A82" s="4"/>
      <c r="B82" s="4"/>
      <c r="C82" s="9"/>
    </row>
    <row r="87" ht="12.75">
      <c r="A87" s="4"/>
    </row>
    <row r="90" spans="1:2" ht="12.75">
      <c r="A90" s="4"/>
      <c r="B90" s="4"/>
    </row>
    <row r="97" spans="1:2" ht="12.75">
      <c r="A97" s="4"/>
      <c r="B97" s="4"/>
    </row>
    <row r="98" ht="12.75">
      <c r="B98" s="4"/>
    </row>
    <row r="104" spans="1:2" ht="12.75">
      <c r="A104" s="4"/>
      <c r="B104" s="4"/>
    </row>
    <row r="109" spans="1:3" ht="12.75">
      <c r="A109" s="4"/>
      <c r="B109" s="4"/>
      <c r="C109" s="9"/>
    </row>
    <row r="112" ht="12.75">
      <c r="B112" s="4"/>
    </row>
    <row r="117" ht="15.75">
      <c r="A117" s="3"/>
    </row>
    <row r="118" ht="12.75">
      <c r="A118" s="4"/>
    </row>
    <row r="120" ht="12.75">
      <c r="A120" s="4"/>
    </row>
    <row r="123" spans="1:2" ht="12.75">
      <c r="A123" s="4"/>
      <c r="B123" s="4"/>
    </row>
    <row r="124" spans="4:6" ht="12.75">
      <c r="D124" s="2"/>
      <c r="F124" s="2"/>
    </row>
    <row r="125" spans="4:6" ht="12.75">
      <c r="D125" s="2"/>
      <c r="F125" s="2"/>
    </row>
    <row r="126" spans="4:6" ht="12.75">
      <c r="D126" s="5"/>
      <c r="F126" s="5"/>
    </row>
    <row r="127" spans="4:6" ht="12.75">
      <c r="D127" s="5"/>
      <c r="F127" s="5"/>
    </row>
    <row r="129" spans="4:6" ht="12.75">
      <c r="D129" s="7"/>
      <c r="F129" s="7"/>
    </row>
    <row r="130" spans="4:6" ht="12.75">
      <c r="D130" s="10"/>
      <c r="F130" s="10"/>
    </row>
    <row r="131" spans="4:6" ht="12.75">
      <c r="D131" s="7"/>
      <c r="F131" s="7"/>
    </row>
    <row r="132" spans="4:6" ht="12.75">
      <c r="D132" s="7"/>
      <c r="F132" s="7"/>
    </row>
    <row r="133" spans="4:6" ht="12.75">
      <c r="D133" s="8"/>
      <c r="F133" s="8"/>
    </row>
    <row r="139" spans="1:2" ht="12.75">
      <c r="A139" s="4"/>
      <c r="B139" s="4"/>
    </row>
    <row r="143" spans="1:5" ht="12.75">
      <c r="A143" s="4"/>
      <c r="B143" s="4"/>
      <c r="E143" s="2"/>
    </row>
    <row r="144" spans="4:6" ht="12.75">
      <c r="D144" s="2"/>
      <c r="F144" s="2"/>
    </row>
    <row r="145" spans="4:6" ht="12.75">
      <c r="D145" s="2"/>
      <c r="F145" s="2"/>
    </row>
    <row r="146" spans="4:6" ht="12.75">
      <c r="D146" s="2"/>
      <c r="F146" s="2"/>
    </row>
    <row r="147" spans="4:6" ht="12.75">
      <c r="D147" s="5"/>
      <c r="F147" s="5"/>
    </row>
    <row r="148" spans="4:6" ht="12.75">
      <c r="D148" s="7"/>
      <c r="E148" s="7"/>
      <c r="F148" s="7"/>
    </row>
    <row r="149" spans="4:6" ht="12.75">
      <c r="D149" s="7"/>
      <c r="E149" s="7"/>
      <c r="F149" s="7"/>
    </row>
    <row r="150" spans="4:6" ht="12.75">
      <c r="D150" s="7"/>
      <c r="E150" s="7"/>
      <c r="F150" s="7"/>
    </row>
    <row r="151" spans="4:6" ht="12.75">
      <c r="D151" s="7"/>
      <c r="E151" s="7"/>
      <c r="F151" s="7"/>
    </row>
    <row r="152" spans="4:6" ht="12.75">
      <c r="D152" s="7"/>
      <c r="E152" s="7"/>
      <c r="F152" s="7"/>
    </row>
    <row r="153" spans="4:6" ht="12.75">
      <c r="D153" s="7"/>
      <c r="E153" s="7"/>
      <c r="F153" s="11"/>
    </row>
    <row r="154" spans="4:6" ht="12.75">
      <c r="D154" s="7"/>
      <c r="E154" s="7"/>
      <c r="F154" s="7"/>
    </row>
    <row r="155" spans="4:6" ht="12.75">
      <c r="D155" s="7"/>
      <c r="E155" s="7"/>
      <c r="F155" s="7"/>
    </row>
    <row r="156" spans="4:6" ht="12.75">
      <c r="D156" s="7"/>
      <c r="E156" s="7"/>
      <c r="F156" s="7"/>
    </row>
    <row r="157" spans="4:6" ht="12.75">
      <c r="D157" s="7"/>
      <c r="E157" s="7"/>
      <c r="F157" s="7"/>
    </row>
    <row r="160" spans="1:3" ht="12.75">
      <c r="A160" s="4"/>
      <c r="B160" s="4"/>
      <c r="C160" s="9"/>
    </row>
    <row r="163" ht="12.75">
      <c r="B163" s="4"/>
    </row>
    <row r="166" spans="1:2" ht="12.75">
      <c r="A166" s="4"/>
      <c r="B166" s="4"/>
    </row>
    <row r="169" spans="2:3" ht="12.75">
      <c r="B169" s="12"/>
      <c r="C169" s="5"/>
    </row>
    <row r="170" ht="12.75">
      <c r="C170" s="7"/>
    </row>
    <row r="171" ht="12.75">
      <c r="C171" s="7"/>
    </row>
    <row r="172" ht="12.75">
      <c r="C172" s="8"/>
    </row>
    <row r="177" ht="15.75">
      <c r="A177" s="3"/>
    </row>
    <row r="178" ht="12.75">
      <c r="A178" s="4"/>
    </row>
    <row r="180" ht="12.75">
      <c r="A180" s="4"/>
    </row>
    <row r="183" spans="1:2" ht="12.75">
      <c r="A183" s="4"/>
      <c r="B183" s="4"/>
    </row>
    <row r="186" spans="1:2" ht="12.75">
      <c r="A186" s="4"/>
      <c r="B186" s="4"/>
    </row>
    <row r="197" spans="1:2" ht="12.75">
      <c r="A197" s="4"/>
      <c r="B197" s="4"/>
    </row>
    <row r="200" spans="1:2" ht="12.75">
      <c r="A200" s="4"/>
      <c r="B200" s="4"/>
    </row>
    <row r="201" ht="12.75">
      <c r="F201" s="2"/>
    </row>
    <row r="202" ht="12.75">
      <c r="F202" s="2"/>
    </row>
    <row r="203" ht="12.75">
      <c r="F203" s="2"/>
    </row>
    <row r="204" ht="12.75">
      <c r="B204" s="4"/>
    </row>
    <row r="205" ht="12.75">
      <c r="F205" s="7"/>
    </row>
    <row r="206" ht="12.75">
      <c r="F206" s="10"/>
    </row>
    <row r="207" ht="12.75">
      <c r="F207" s="7"/>
    </row>
    <row r="209" ht="12.75">
      <c r="F209" s="10"/>
    </row>
    <row r="210" ht="13.5" thickBot="1">
      <c r="F210" s="13"/>
    </row>
    <row r="211" ht="13.5" thickTop="1">
      <c r="F211" s="7"/>
    </row>
    <row r="212" ht="12.75">
      <c r="F212" s="7"/>
    </row>
    <row r="213" ht="12.75">
      <c r="F213" s="7"/>
    </row>
    <row r="214" ht="13.5" thickBot="1">
      <c r="F214" s="14"/>
    </row>
    <row r="215" ht="13.5" thickTop="1">
      <c r="F215" s="7"/>
    </row>
    <row r="216" ht="12.75">
      <c r="F216" s="7"/>
    </row>
    <row r="217" spans="2:6" ht="12.75">
      <c r="B217" s="4"/>
      <c r="F217" s="7"/>
    </row>
    <row r="218" ht="12.75">
      <c r="F218" s="7"/>
    </row>
    <row r="219" ht="12.75">
      <c r="F219" s="7"/>
    </row>
    <row r="220" ht="12.75">
      <c r="F220" s="7"/>
    </row>
    <row r="221" ht="12.75">
      <c r="F221" s="10"/>
    </row>
    <row r="222" ht="13.5" thickBot="1">
      <c r="F222" s="13"/>
    </row>
    <row r="223" ht="13.5" thickTop="1">
      <c r="F223" s="7"/>
    </row>
    <row r="224" ht="12.75">
      <c r="F224" s="7"/>
    </row>
    <row r="225" ht="12.75">
      <c r="F225" s="7"/>
    </row>
    <row r="226" ht="12.75">
      <c r="F226" s="7"/>
    </row>
  </sheetData>
  <mergeCells count="19">
    <mergeCell ref="B6:F6"/>
    <mergeCell ref="B8:F8"/>
    <mergeCell ref="B36:F36"/>
    <mergeCell ref="B33:F33"/>
    <mergeCell ref="B14:F14"/>
    <mergeCell ref="B34:F34"/>
    <mergeCell ref="B15:F15"/>
    <mergeCell ref="B16:F16"/>
    <mergeCell ref="B35:F35"/>
    <mergeCell ref="B9:F9"/>
    <mergeCell ref="A1:F1"/>
    <mergeCell ref="A4:F4"/>
    <mergeCell ref="A3:F3"/>
    <mergeCell ref="B5:F5"/>
    <mergeCell ref="B13:F13"/>
    <mergeCell ref="B10:F10"/>
    <mergeCell ref="B12:F12"/>
    <mergeCell ref="B7:F7"/>
    <mergeCell ref="B11:F11"/>
  </mergeCells>
  <printOptions/>
  <pageMargins left="0.76" right="0.63" top="0.36" bottom="0.75" header="0.32" footer="0.51"/>
  <pageSetup horizontalDpi="300" verticalDpi="300" orientation="portrait" scale="80" r:id="rId2"/>
  <headerFooter alignWithMargins="0">
    <oddFooter>&amp;R&amp;"Times New Roman,Italic"&amp;11Page 5</oddFooter>
  </headerFooter>
  <drawing r:id="rId1"/>
</worksheet>
</file>

<file path=xl/worksheets/sheet2.xml><?xml version="1.0" encoding="utf-8"?>
<worksheet xmlns="http://schemas.openxmlformats.org/spreadsheetml/2006/main" xmlns:r="http://schemas.openxmlformats.org/officeDocument/2006/relationships">
  <dimension ref="A1:F54"/>
  <sheetViews>
    <sheetView workbookViewId="0" topLeftCell="B1">
      <selection activeCell="B10" sqref="B10"/>
    </sheetView>
  </sheetViews>
  <sheetFormatPr defaultColWidth="9.140625" defaultRowHeight="12.75"/>
  <cols>
    <col min="1" max="1" width="5.7109375" style="0" customWidth="1"/>
    <col min="2" max="2" width="35.00390625" style="0" customWidth="1"/>
    <col min="3" max="3" width="22.421875" style="0" customWidth="1"/>
    <col min="4" max="4" width="23.7109375" style="0" customWidth="1"/>
    <col min="5" max="5" width="22.8515625" style="0" customWidth="1"/>
  </cols>
  <sheetData>
    <row r="1" spans="1:6" ht="45.75" customHeight="1">
      <c r="A1" s="161" t="s">
        <v>125</v>
      </c>
      <c r="B1" s="161"/>
      <c r="C1" s="161"/>
      <c r="D1" s="161"/>
      <c r="E1" s="161"/>
      <c r="F1" s="19"/>
    </row>
    <row r="2" spans="1:6" ht="26.25" customHeight="1">
      <c r="A2" s="136" t="s">
        <v>138</v>
      </c>
      <c r="B2" s="136"/>
      <c r="C2" s="136"/>
      <c r="D2" s="136"/>
      <c r="E2" s="136"/>
      <c r="F2" s="91"/>
    </row>
    <row r="3" spans="1:6" ht="18.75" customHeight="1">
      <c r="A3" s="149" t="s">
        <v>139</v>
      </c>
      <c r="B3" s="150"/>
      <c r="C3" s="150"/>
      <c r="D3" s="150"/>
      <c r="E3" s="150"/>
      <c r="F3" s="92"/>
    </row>
    <row r="4" spans="1:5" ht="26.25" customHeight="1">
      <c r="A4" s="147" t="s">
        <v>105</v>
      </c>
      <c r="B4" s="147"/>
      <c r="C4" s="147"/>
      <c r="D4" s="147"/>
      <c r="E4" s="147"/>
    </row>
    <row r="5" spans="1:5" ht="26.25" customHeight="1">
      <c r="A5" s="42" t="s">
        <v>14</v>
      </c>
      <c r="B5" s="142" t="s">
        <v>15</v>
      </c>
      <c r="C5" s="142"/>
      <c r="D5" s="142"/>
      <c r="E5" s="142"/>
    </row>
    <row r="6" spans="1:5" ht="14.25" customHeight="1">
      <c r="A6" s="22"/>
      <c r="B6" s="25" t="s">
        <v>145</v>
      </c>
      <c r="C6" s="23"/>
      <c r="D6" s="23"/>
      <c r="E6" s="23"/>
    </row>
    <row r="7" spans="1:5" ht="15.75">
      <c r="A7" s="22"/>
      <c r="B7" s="22" t="s">
        <v>16</v>
      </c>
      <c r="C7" s="95" t="s">
        <v>86</v>
      </c>
      <c r="D7" s="95" t="s">
        <v>87</v>
      </c>
      <c r="E7" s="95" t="s">
        <v>82</v>
      </c>
    </row>
    <row r="8" spans="1:5" ht="15.75">
      <c r="A8" s="22"/>
      <c r="B8" s="22"/>
      <c r="C8" s="94" t="s">
        <v>71</v>
      </c>
      <c r="D8" s="94" t="s">
        <v>71</v>
      </c>
      <c r="E8" s="94" t="s">
        <v>71</v>
      </c>
    </row>
    <row r="9" spans="1:5" ht="16.5" thickBot="1">
      <c r="A9" s="22"/>
      <c r="B9" s="42" t="s">
        <v>17</v>
      </c>
      <c r="C9" s="98">
        <v>217169</v>
      </c>
      <c r="D9" s="98">
        <v>111868</v>
      </c>
      <c r="E9" s="98">
        <f>SUM(C9:D9)</f>
        <v>329037</v>
      </c>
    </row>
    <row r="10" spans="1:5" ht="20.25" customHeight="1" thickTop="1">
      <c r="A10" s="22"/>
      <c r="B10" s="42" t="s">
        <v>18</v>
      </c>
      <c r="C10" s="101"/>
      <c r="D10" s="101"/>
      <c r="E10" s="100"/>
    </row>
    <row r="11" spans="1:5" ht="16.5" thickBot="1">
      <c r="A11" s="22"/>
      <c r="B11" s="22" t="s">
        <v>88</v>
      </c>
      <c r="C11" s="98">
        <v>11057</v>
      </c>
      <c r="D11" s="98">
        <v>13672</v>
      </c>
      <c r="E11" s="99">
        <f>SUM(C11:D11)</f>
        <v>24729</v>
      </c>
    </row>
    <row r="12" spans="1:5" ht="16.5" thickTop="1">
      <c r="A12" s="22"/>
      <c r="B12" s="22" t="s">
        <v>89</v>
      </c>
      <c r="C12" s="102"/>
      <c r="D12" s="101"/>
      <c r="E12" s="103">
        <v>-341</v>
      </c>
    </row>
    <row r="13" spans="1:5" ht="16.5" thickBot="1">
      <c r="A13" s="22"/>
      <c r="B13" s="22" t="s">
        <v>90</v>
      </c>
      <c r="C13" s="102"/>
      <c r="D13" s="101"/>
      <c r="E13" s="104">
        <f>SUM(E11:E12)</f>
        <v>24388</v>
      </c>
    </row>
    <row r="14" spans="1:5" ht="25.5" customHeight="1" thickTop="1">
      <c r="A14" s="22"/>
      <c r="B14" s="25" t="s">
        <v>146</v>
      </c>
      <c r="C14" s="23"/>
      <c r="D14" s="23"/>
      <c r="E14" s="23"/>
    </row>
    <row r="15" spans="1:5" ht="15.75">
      <c r="A15" s="22"/>
      <c r="B15" s="22" t="s">
        <v>16</v>
      </c>
      <c r="C15" s="95" t="s">
        <v>86</v>
      </c>
      <c r="D15" s="95" t="s">
        <v>87</v>
      </c>
      <c r="E15" s="95" t="s">
        <v>82</v>
      </c>
    </row>
    <row r="16" spans="1:5" ht="15.75" customHeight="1">
      <c r="A16" s="22"/>
      <c r="B16" s="22"/>
      <c r="C16" s="94" t="s">
        <v>71</v>
      </c>
      <c r="D16" s="94" t="s">
        <v>71</v>
      </c>
      <c r="E16" s="94" t="s">
        <v>71</v>
      </c>
    </row>
    <row r="17" spans="1:5" ht="15" customHeight="1" thickBot="1">
      <c r="A17" s="22"/>
      <c r="B17" s="42" t="s">
        <v>17</v>
      </c>
      <c r="C17" s="96">
        <v>208859</v>
      </c>
      <c r="D17" s="96">
        <v>127684</v>
      </c>
      <c r="E17" s="96">
        <f>SUM(C17:D17)</f>
        <v>336543</v>
      </c>
    </row>
    <row r="18" spans="1:5" ht="19.5" customHeight="1" thickTop="1">
      <c r="A18" s="22"/>
      <c r="B18" s="42" t="s">
        <v>18</v>
      </c>
      <c r="C18" s="105"/>
      <c r="D18" s="105"/>
      <c r="E18" s="95"/>
    </row>
    <row r="19" spans="1:5" ht="16.5" thickBot="1">
      <c r="A19" s="22"/>
      <c r="B19" s="22" t="s">
        <v>88</v>
      </c>
      <c r="C19" s="96">
        <v>32004</v>
      </c>
      <c r="D19" s="96">
        <v>32551</v>
      </c>
      <c r="E19" s="93">
        <f>SUM(C19:D19)</f>
        <v>64555</v>
      </c>
    </row>
    <row r="20" spans="1:5" ht="16.5" thickTop="1">
      <c r="A20" s="22"/>
      <c r="B20" s="22" t="s">
        <v>89</v>
      </c>
      <c r="C20" s="105"/>
      <c r="D20" s="105"/>
      <c r="E20" s="106">
        <v>-338</v>
      </c>
    </row>
    <row r="21" spans="1:5" ht="16.5" thickBot="1">
      <c r="A21" s="22"/>
      <c r="B21" s="22" t="s">
        <v>90</v>
      </c>
      <c r="C21" s="105"/>
      <c r="D21" s="105"/>
      <c r="E21" s="104">
        <f>SUM(E19:E20)</f>
        <v>64217</v>
      </c>
    </row>
    <row r="22" spans="1:5" ht="30" customHeight="1" thickTop="1">
      <c r="A22" s="42" t="s">
        <v>20</v>
      </c>
      <c r="B22" s="142" t="s">
        <v>21</v>
      </c>
      <c r="C22" s="142"/>
      <c r="D22" s="142"/>
      <c r="E22" s="142"/>
    </row>
    <row r="23" spans="1:5" ht="50.25" customHeight="1">
      <c r="A23" s="22"/>
      <c r="B23" s="137" t="s">
        <v>97</v>
      </c>
      <c r="C23" s="138"/>
      <c r="D23" s="138"/>
      <c r="E23" s="138"/>
    </row>
    <row r="24" spans="1:5" ht="24.75" customHeight="1">
      <c r="A24" s="42" t="s">
        <v>22</v>
      </c>
      <c r="B24" s="142" t="s">
        <v>23</v>
      </c>
      <c r="C24" s="142"/>
      <c r="D24" s="142"/>
      <c r="E24" s="142"/>
    </row>
    <row r="25" spans="1:5" ht="35.25" customHeight="1">
      <c r="A25" s="22"/>
      <c r="B25" s="133" t="s">
        <v>134</v>
      </c>
      <c r="C25" s="134"/>
      <c r="D25" s="134"/>
      <c r="E25" s="134"/>
    </row>
    <row r="26" spans="1:5" ht="21" customHeight="1">
      <c r="A26" s="42" t="s">
        <v>24</v>
      </c>
      <c r="B26" s="142" t="s">
        <v>25</v>
      </c>
      <c r="C26" s="142"/>
      <c r="D26" s="142"/>
      <c r="E26" s="142"/>
    </row>
    <row r="27" spans="1:5" ht="46.5" customHeight="1">
      <c r="A27" s="42"/>
      <c r="B27" s="139" t="s">
        <v>168</v>
      </c>
      <c r="C27" s="139"/>
      <c r="D27" s="139"/>
      <c r="E27" s="139"/>
    </row>
    <row r="28" spans="1:5" ht="21" customHeight="1">
      <c r="A28" s="42" t="s">
        <v>26</v>
      </c>
      <c r="B28" s="142" t="s">
        <v>27</v>
      </c>
      <c r="C28" s="142"/>
      <c r="D28" s="142"/>
      <c r="E28" s="142"/>
    </row>
    <row r="29" spans="1:5" ht="21.75" customHeight="1">
      <c r="A29" s="22"/>
      <c r="B29" s="151" t="s">
        <v>166</v>
      </c>
      <c r="C29" s="135"/>
      <c r="D29" s="135"/>
      <c r="E29" s="135"/>
    </row>
    <row r="30" spans="1:5" ht="21" customHeight="1">
      <c r="A30" s="44" t="s">
        <v>103</v>
      </c>
      <c r="B30" s="147" t="s">
        <v>104</v>
      </c>
      <c r="C30" s="147"/>
      <c r="D30" s="147"/>
      <c r="E30" s="147"/>
    </row>
    <row r="31" spans="1:5" ht="15.75">
      <c r="A31" s="4"/>
      <c r="B31" s="132" t="s">
        <v>147</v>
      </c>
      <c r="C31" s="132"/>
      <c r="D31" s="132"/>
      <c r="E31" s="132"/>
    </row>
    <row r="32" spans="2:5" ht="12.75" customHeight="1">
      <c r="B32" s="25"/>
      <c r="C32" s="23"/>
      <c r="D32" s="94" t="s">
        <v>107</v>
      </c>
      <c r="E32" s="23"/>
    </row>
    <row r="33" spans="1:5" ht="15.75">
      <c r="A33" s="4"/>
      <c r="B33" s="22" t="s">
        <v>106</v>
      </c>
      <c r="C33" s="23"/>
      <c r="D33" s="82"/>
      <c r="E33" s="23"/>
    </row>
    <row r="34" spans="2:5" ht="14.25" customHeight="1" thickBot="1">
      <c r="B34" s="25" t="s">
        <v>165</v>
      </c>
      <c r="C34" s="23"/>
      <c r="D34" s="126">
        <v>3074</v>
      </c>
      <c r="E34" s="23"/>
    </row>
    <row r="35" spans="1:5" s="22" customFormat="1" ht="16.5" thickTop="1">
      <c r="A35" s="42"/>
      <c r="B35" s="42"/>
      <c r="C35" s="23"/>
      <c r="D35" s="23"/>
      <c r="E35" s="23"/>
    </row>
    <row r="36" spans="2:5" s="22" customFormat="1" ht="9" customHeight="1">
      <c r="B36" s="42"/>
      <c r="C36" s="23"/>
      <c r="D36" s="23"/>
      <c r="E36" s="23"/>
    </row>
    <row r="37" spans="2:5" s="22" customFormat="1" ht="15.75">
      <c r="B37" s="70"/>
      <c r="C37" s="23"/>
      <c r="D37" s="23"/>
      <c r="E37" s="23"/>
    </row>
    <row r="38" spans="2:5" ht="35.25" customHeight="1">
      <c r="B38" s="17"/>
      <c r="C38" s="1"/>
      <c r="D38" s="1"/>
      <c r="E38" s="1"/>
    </row>
    <row r="39" spans="2:5" ht="12.75">
      <c r="B39" s="17"/>
      <c r="C39" s="1"/>
      <c r="D39" s="1"/>
      <c r="E39" s="1"/>
    </row>
    <row r="40" spans="2:5" ht="12.75">
      <c r="B40" s="17"/>
      <c r="C40" s="1"/>
      <c r="D40" s="1"/>
      <c r="E40" s="1"/>
    </row>
    <row r="41" spans="2:5" ht="12.75">
      <c r="B41" s="17"/>
      <c r="C41" s="1"/>
      <c r="D41" s="1"/>
      <c r="E41" s="1"/>
    </row>
    <row r="42" spans="1:5" ht="12.75">
      <c r="A42" s="4"/>
      <c r="B42" s="4"/>
      <c r="C42" s="1"/>
      <c r="D42" s="1"/>
      <c r="E42" s="1"/>
    </row>
    <row r="43" spans="2:5" ht="12.75">
      <c r="B43" s="17"/>
      <c r="C43" s="1"/>
      <c r="D43" s="1"/>
      <c r="E43" s="1"/>
    </row>
    <row r="44" spans="2:5" ht="12.75">
      <c r="B44" s="17"/>
      <c r="C44" s="1"/>
      <c r="D44" s="1"/>
      <c r="E44" s="1"/>
    </row>
    <row r="45" spans="2:5" ht="12.75">
      <c r="B45" s="17"/>
      <c r="C45" s="1"/>
      <c r="D45" s="1"/>
      <c r="E45" s="1"/>
    </row>
    <row r="46" spans="2:5" ht="12.75">
      <c r="B46" s="17"/>
      <c r="C46" s="1"/>
      <c r="D46" s="1"/>
      <c r="E46" s="1"/>
    </row>
    <row r="47" spans="2:5" ht="12.75">
      <c r="B47" s="17"/>
      <c r="C47" s="1"/>
      <c r="D47" s="1"/>
      <c r="E47" s="1"/>
    </row>
    <row r="48" spans="3:5" ht="12.75">
      <c r="C48" s="1"/>
      <c r="D48" s="1"/>
      <c r="E48" s="1"/>
    </row>
    <row r="49" spans="4:5" ht="12.75">
      <c r="D49" s="1"/>
      <c r="E49" s="1"/>
    </row>
    <row r="50" spans="4:5" ht="12.75">
      <c r="D50" s="1"/>
      <c r="E50" s="1"/>
    </row>
    <row r="51" spans="4:5" ht="12.75">
      <c r="D51" s="1"/>
      <c r="E51" s="1"/>
    </row>
    <row r="52" spans="4:5" ht="12.75">
      <c r="D52" s="1"/>
      <c r="E52" s="1"/>
    </row>
    <row r="53" spans="4:5" ht="12.75">
      <c r="D53" s="1"/>
      <c r="E53" s="1"/>
    </row>
    <row r="54" spans="3:5" ht="12.75">
      <c r="C54" s="1"/>
      <c r="D54" s="1"/>
      <c r="E54" s="1"/>
    </row>
  </sheetData>
  <mergeCells count="15">
    <mergeCell ref="B26:E26"/>
    <mergeCell ref="B28:E28"/>
    <mergeCell ref="B23:E23"/>
    <mergeCell ref="B24:E24"/>
    <mergeCell ref="B27:E27"/>
    <mergeCell ref="A1:E1"/>
    <mergeCell ref="B30:E30"/>
    <mergeCell ref="B31:E31"/>
    <mergeCell ref="A3:E3"/>
    <mergeCell ref="A4:E4"/>
    <mergeCell ref="B5:E5"/>
    <mergeCell ref="B25:E25"/>
    <mergeCell ref="B29:E29"/>
    <mergeCell ref="A2:E2"/>
    <mergeCell ref="B22:E22"/>
  </mergeCells>
  <printOptions/>
  <pageMargins left="0.69" right="0.52" top="0.39" bottom="0.62" header="0.34" footer="0.42"/>
  <pageSetup horizontalDpi="300" verticalDpi="300" orientation="portrait" scale="82" r:id="rId2"/>
  <headerFooter alignWithMargins="0">
    <oddFooter>&amp;R&amp;"Times New Roman,Italic"&amp;11Page 6</oddFooter>
  </headerFooter>
  <drawing r:id="rId1"/>
</worksheet>
</file>

<file path=xl/worksheets/sheet3.xml><?xml version="1.0" encoding="utf-8"?>
<worksheet xmlns="http://schemas.openxmlformats.org/spreadsheetml/2006/main" xmlns:r="http://schemas.openxmlformats.org/officeDocument/2006/relationships">
  <dimension ref="A1:F28"/>
  <sheetViews>
    <sheetView tabSelected="1" workbookViewId="0" topLeftCell="A1">
      <selection activeCell="B8" sqref="B8:E8"/>
    </sheetView>
  </sheetViews>
  <sheetFormatPr defaultColWidth="9.140625" defaultRowHeight="12.75"/>
  <cols>
    <col min="1" max="1" width="5.7109375" style="0" customWidth="1"/>
    <col min="2" max="2" width="35.00390625" style="0" customWidth="1"/>
    <col min="3" max="3" width="22.421875" style="0" customWidth="1"/>
    <col min="4" max="4" width="23.7109375" style="0" customWidth="1"/>
    <col min="5" max="5" width="22.8515625" style="0" customWidth="1"/>
  </cols>
  <sheetData>
    <row r="1" spans="1:6" ht="45.75" customHeight="1">
      <c r="A1" s="161" t="s">
        <v>125</v>
      </c>
      <c r="B1" s="161"/>
      <c r="C1" s="161"/>
      <c r="D1" s="161"/>
      <c r="E1" s="161"/>
      <c r="F1" s="19"/>
    </row>
    <row r="2" spans="1:6" ht="26.25" customHeight="1">
      <c r="A2" s="136" t="s">
        <v>138</v>
      </c>
      <c r="B2" s="136"/>
      <c r="C2" s="136"/>
      <c r="D2" s="136"/>
      <c r="E2" s="136"/>
      <c r="F2" s="91"/>
    </row>
    <row r="3" spans="1:6" ht="18.75" customHeight="1">
      <c r="A3" s="149" t="s">
        <v>139</v>
      </c>
      <c r="B3" s="150"/>
      <c r="C3" s="150"/>
      <c r="D3" s="150"/>
      <c r="E3" s="150"/>
      <c r="F3" s="92"/>
    </row>
    <row r="4" spans="1:5" ht="26.25" customHeight="1">
      <c r="A4" s="147" t="s">
        <v>105</v>
      </c>
      <c r="B4" s="147"/>
      <c r="C4" s="147"/>
      <c r="D4" s="147"/>
      <c r="E4" s="147"/>
    </row>
    <row r="5" spans="1:5" ht="24.75" customHeight="1">
      <c r="A5" s="42" t="s">
        <v>135</v>
      </c>
      <c r="B5" s="162" t="s">
        <v>136</v>
      </c>
      <c r="C5" s="154"/>
      <c r="D5" s="154"/>
      <c r="E5" s="154"/>
    </row>
    <row r="6" spans="2:5" ht="33" customHeight="1">
      <c r="B6" s="151" t="s">
        <v>186</v>
      </c>
      <c r="C6" s="141"/>
      <c r="D6" s="141"/>
      <c r="E6" s="141"/>
    </row>
    <row r="7" spans="1:5" s="125" customFormat="1" ht="27" customHeight="1">
      <c r="A7" s="42" t="s">
        <v>160</v>
      </c>
      <c r="B7" s="163" t="s">
        <v>161</v>
      </c>
      <c r="C7" s="154"/>
      <c r="D7" s="154"/>
      <c r="E7" s="154"/>
    </row>
    <row r="8" spans="2:5" s="22" customFormat="1" ht="81" customHeight="1">
      <c r="B8" s="151" t="s">
        <v>172</v>
      </c>
      <c r="C8" s="140"/>
      <c r="D8" s="140"/>
      <c r="E8" s="140"/>
    </row>
    <row r="9" spans="1:5" s="22" customFormat="1" ht="15.75">
      <c r="A9" s="42"/>
      <c r="B9" s="42"/>
      <c r="C9" s="23"/>
      <c r="D9" s="23"/>
      <c r="E9" s="23"/>
    </row>
    <row r="10" spans="2:5" s="22" customFormat="1" ht="9" customHeight="1">
      <c r="B10" s="42"/>
      <c r="C10" s="23"/>
      <c r="D10" s="23"/>
      <c r="E10" s="23"/>
    </row>
    <row r="11" spans="2:5" s="22" customFormat="1" ht="15.75">
      <c r="B11" s="70"/>
      <c r="C11" s="23"/>
      <c r="D11" s="23"/>
      <c r="E11" s="23"/>
    </row>
    <row r="12" spans="2:5" ht="35.25" customHeight="1">
      <c r="B12" s="17"/>
      <c r="C12" s="1"/>
      <c r="D12" s="1"/>
      <c r="E12" s="1"/>
    </row>
    <row r="13" spans="2:5" ht="12.75">
      <c r="B13" s="17"/>
      <c r="C13" s="1"/>
      <c r="D13" s="1"/>
      <c r="E13" s="1"/>
    </row>
    <row r="14" spans="2:5" ht="12.75">
      <c r="B14" s="17"/>
      <c r="C14" s="1"/>
      <c r="D14" s="1"/>
      <c r="E14" s="1"/>
    </row>
    <row r="15" spans="2:5" ht="12.75">
      <c r="B15" s="17"/>
      <c r="C15" s="1"/>
      <c r="D15" s="1"/>
      <c r="E15" s="1"/>
    </row>
    <row r="16" spans="1:5" ht="12.75">
      <c r="A16" s="4"/>
      <c r="B16" s="4"/>
      <c r="C16" s="1"/>
      <c r="D16" s="1"/>
      <c r="E16" s="1"/>
    </row>
    <row r="17" spans="2:5" ht="12.75">
      <c r="B17" s="17"/>
      <c r="C17" s="1"/>
      <c r="D17" s="1"/>
      <c r="E17" s="1"/>
    </row>
    <row r="18" spans="2:5" ht="12.75">
      <c r="B18" s="17"/>
      <c r="C18" s="1"/>
      <c r="D18" s="1"/>
      <c r="E18" s="1"/>
    </row>
    <row r="19" spans="2:5" ht="12.75">
      <c r="B19" s="17"/>
      <c r="C19" s="1"/>
      <c r="D19" s="1"/>
      <c r="E19" s="1"/>
    </row>
    <row r="20" spans="2:5" ht="12.75">
      <c r="B20" s="17"/>
      <c r="C20" s="1"/>
      <c r="D20" s="1"/>
      <c r="E20" s="1"/>
    </row>
    <row r="21" spans="2:5" ht="12.75">
      <c r="B21" s="17"/>
      <c r="C21" s="1"/>
      <c r="D21" s="1"/>
      <c r="E21" s="1"/>
    </row>
    <row r="22" spans="3:5" ht="12.75">
      <c r="C22" s="1"/>
      <c r="D22" s="1"/>
      <c r="E22" s="1"/>
    </row>
    <row r="23" spans="4:5" ht="12.75">
      <c r="D23" s="1"/>
      <c r="E23" s="1"/>
    </row>
    <row r="24" spans="4:5" ht="12.75">
      <c r="D24" s="1"/>
      <c r="E24" s="1"/>
    </row>
    <row r="25" spans="4:5" ht="12.75">
      <c r="D25" s="1"/>
      <c r="E25" s="1"/>
    </row>
    <row r="26" spans="4:5" ht="12.75">
      <c r="D26" s="1"/>
      <c r="E26" s="1"/>
    </row>
    <row r="27" spans="4:5" ht="12.75">
      <c r="D27" s="1"/>
      <c r="E27" s="1"/>
    </row>
    <row r="28" spans="3:5" ht="12.75">
      <c r="C28" s="1"/>
      <c r="D28" s="1"/>
      <c r="E28" s="1"/>
    </row>
  </sheetData>
  <mergeCells count="8">
    <mergeCell ref="A1:E1"/>
    <mergeCell ref="A3:E3"/>
    <mergeCell ref="A4:E4"/>
    <mergeCell ref="A2:E2"/>
    <mergeCell ref="B8:E8"/>
    <mergeCell ref="B6:E6"/>
    <mergeCell ref="B5:E5"/>
    <mergeCell ref="B7:E7"/>
  </mergeCells>
  <printOptions/>
  <pageMargins left="0.69" right="0.52" top="0.39" bottom="0.62" header="0.34" footer="0.42"/>
  <pageSetup horizontalDpi="300" verticalDpi="300" orientation="portrait" scale="85" r:id="rId2"/>
  <headerFooter alignWithMargins="0">
    <oddFooter>&amp;R&amp;"Times New Roman,Italic"&amp;11Page 7</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workbookViewId="0" topLeftCell="A1">
      <selection activeCell="C29" sqref="C29"/>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421875" style="0" customWidth="1"/>
    <col min="8" max="8" width="13.8515625" style="0" customWidth="1"/>
  </cols>
  <sheetData>
    <row r="1" spans="1:14" ht="45" customHeight="1">
      <c r="A1" s="148" t="s">
        <v>125</v>
      </c>
      <c r="B1" s="148"/>
      <c r="C1" s="148"/>
      <c r="D1" s="148"/>
      <c r="E1" s="148"/>
      <c r="F1" s="148"/>
      <c r="G1" s="81"/>
      <c r="H1" s="24"/>
      <c r="I1" s="24"/>
      <c r="J1" s="24"/>
      <c r="K1" s="24"/>
      <c r="L1" s="24"/>
      <c r="M1" s="24"/>
      <c r="N1" s="1"/>
    </row>
    <row r="2" spans="1:8" s="116" customFormat="1" ht="26.25" customHeight="1">
      <c r="A2" s="136" t="s">
        <v>138</v>
      </c>
      <c r="B2" s="136"/>
      <c r="C2" s="136"/>
      <c r="D2" s="136"/>
      <c r="E2" s="136"/>
      <c r="F2" s="136"/>
      <c r="G2" s="136"/>
      <c r="H2" s="136"/>
    </row>
    <row r="3" spans="1:8" ht="18.75" customHeight="1">
      <c r="A3" s="149" t="s">
        <v>139</v>
      </c>
      <c r="B3" s="150"/>
      <c r="C3" s="150"/>
      <c r="D3" s="150"/>
      <c r="E3" s="150"/>
      <c r="F3" s="150"/>
      <c r="G3" s="150"/>
      <c r="H3" s="150"/>
    </row>
    <row r="4" spans="1:8" ht="40.5" customHeight="1">
      <c r="A4" s="163" t="s">
        <v>101</v>
      </c>
      <c r="B4" s="158"/>
      <c r="C4" s="158"/>
      <c r="D4" s="158"/>
      <c r="E4" s="158"/>
      <c r="F4" s="158"/>
      <c r="G4" s="158"/>
      <c r="H4" s="158"/>
    </row>
    <row r="5" spans="1:8" ht="24" customHeight="1">
      <c r="A5" s="42" t="s">
        <v>28</v>
      </c>
      <c r="B5" s="42"/>
      <c r="C5" s="142" t="s">
        <v>29</v>
      </c>
      <c r="D5" s="142"/>
      <c r="E5" s="142"/>
      <c r="F5" s="142"/>
      <c r="G5" s="142"/>
      <c r="H5" s="142"/>
    </row>
    <row r="6" spans="1:8" ht="84.75" customHeight="1">
      <c r="A6" s="22"/>
      <c r="B6" s="22"/>
      <c r="C6" s="173" t="s">
        <v>169</v>
      </c>
      <c r="D6" s="174"/>
      <c r="E6" s="174"/>
      <c r="F6" s="174"/>
      <c r="G6" s="174"/>
      <c r="H6" s="174"/>
    </row>
    <row r="7" spans="1:8" ht="36" customHeight="1">
      <c r="A7" s="117" t="s">
        <v>30</v>
      </c>
      <c r="B7" s="42"/>
      <c r="C7" s="171" t="s">
        <v>98</v>
      </c>
      <c r="D7" s="172"/>
      <c r="E7" s="172"/>
      <c r="F7" s="172"/>
      <c r="G7" s="172"/>
      <c r="H7" s="172"/>
    </row>
    <row r="8" spans="1:8" ht="64.5" customHeight="1">
      <c r="A8" s="22"/>
      <c r="B8" s="22"/>
      <c r="C8" s="166" t="s">
        <v>170</v>
      </c>
      <c r="D8" s="167"/>
      <c r="E8" s="167"/>
      <c r="F8" s="167"/>
      <c r="G8" s="167"/>
      <c r="H8" s="167"/>
    </row>
    <row r="9" spans="1:8" ht="22.5" customHeight="1">
      <c r="A9" s="42" t="s">
        <v>31</v>
      </c>
      <c r="B9" s="42"/>
      <c r="C9" s="142" t="s">
        <v>32</v>
      </c>
      <c r="D9" s="142"/>
      <c r="E9" s="142"/>
      <c r="F9" s="142"/>
      <c r="G9" s="142"/>
      <c r="H9" s="142"/>
    </row>
    <row r="10" spans="1:8" ht="65.25" customHeight="1">
      <c r="A10" s="22"/>
      <c r="B10" s="22"/>
      <c r="C10" s="168" t="s">
        <v>171</v>
      </c>
      <c r="D10" s="169"/>
      <c r="E10" s="169"/>
      <c r="F10" s="169"/>
      <c r="G10" s="169"/>
      <c r="H10" s="169"/>
    </row>
    <row r="11" spans="1:8" ht="22.5" customHeight="1">
      <c r="A11" s="42" t="s">
        <v>33</v>
      </c>
      <c r="B11" s="42" t="s">
        <v>34</v>
      </c>
      <c r="C11" s="142" t="s">
        <v>35</v>
      </c>
      <c r="D11" s="142"/>
      <c r="E11" s="142"/>
      <c r="F11" s="142"/>
      <c r="G11" s="142"/>
      <c r="H11" s="142"/>
    </row>
    <row r="12" spans="1:8" ht="15.75">
      <c r="A12" s="22"/>
      <c r="B12" s="22"/>
      <c r="C12" s="160" t="s">
        <v>36</v>
      </c>
      <c r="D12" s="160"/>
      <c r="E12" s="160"/>
      <c r="F12" s="160"/>
      <c r="G12" s="160"/>
      <c r="H12" s="160"/>
    </row>
    <row r="13" spans="1:8" ht="22.5" customHeight="1">
      <c r="A13" s="22"/>
      <c r="B13" s="42" t="s">
        <v>37</v>
      </c>
      <c r="C13" s="142" t="s">
        <v>38</v>
      </c>
      <c r="D13" s="142"/>
      <c r="E13" s="142"/>
      <c r="F13" s="142"/>
      <c r="G13" s="142"/>
      <c r="H13" s="142"/>
    </row>
    <row r="14" spans="1:8" ht="15.75">
      <c r="A14" s="22"/>
      <c r="B14" s="22"/>
      <c r="C14" s="160" t="s">
        <v>36</v>
      </c>
      <c r="D14" s="160"/>
      <c r="E14" s="160"/>
      <c r="F14" s="160"/>
      <c r="G14" s="160"/>
      <c r="H14" s="160"/>
    </row>
    <row r="15" spans="1:8" ht="25.5" customHeight="1">
      <c r="A15" s="42" t="s">
        <v>39</v>
      </c>
      <c r="B15" s="42"/>
      <c r="C15" s="142" t="s">
        <v>40</v>
      </c>
      <c r="D15" s="142"/>
      <c r="E15" s="142"/>
      <c r="F15" s="142"/>
      <c r="G15" s="142"/>
      <c r="H15" s="142"/>
    </row>
    <row r="16" spans="1:8" ht="15.75">
      <c r="A16" s="22"/>
      <c r="B16" s="22"/>
      <c r="C16" s="22"/>
      <c r="D16" s="31"/>
      <c r="E16" s="66" t="s">
        <v>41</v>
      </c>
      <c r="F16" s="66" t="s">
        <v>42</v>
      </c>
      <c r="G16" s="22"/>
      <c r="H16" s="22"/>
    </row>
    <row r="17" spans="1:8" ht="15.75">
      <c r="A17" s="22"/>
      <c r="B17" s="22"/>
      <c r="C17" s="22"/>
      <c r="D17" s="31"/>
      <c r="E17" s="67" t="s">
        <v>50</v>
      </c>
      <c r="F17" s="67" t="s">
        <v>102</v>
      </c>
      <c r="G17" s="22"/>
      <c r="H17" s="22"/>
    </row>
    <row r="18" spans="1:8" ht="15.75">
      <c r="A18" s="22"/>
      <c r="B18" s="22"/>
      <c r="C18" s="22"/>
      <c r="D18" s="31"/>
      <c r="E18" s="67" t="s">
        <v>148</v>
      </c>
      <c r="F18" s="67" t="s">
        <v>148</v>
      </c>
      <c r="G18" s="22"/>
      <c r="H18" s="22"/>
    </row>
    <row r="19" spans="1:8" ht="15.75">
      <c r="A19" s="22"/>
      <c r="B19" s="22"/>
      <c r="C19" s="22"/>
      <c r="D19" s="31"/>
      <c r="E19" s="67" t="s">
        <v>71</v>
      </c>
      <c r="F19" s="67" t="s">
        <v>71</v>
      </c>
      <c r="G19" s="22"/>
      <c r="H19" s="22"/>
    </row>
    <row r="20" spans="1:8" ht="15.75">
      <c r="A20" s="22"/>
      <c r="B20" s="22"/>
      <c r="C20" s="22" t="s">
        <v>43</v>
      </c>
      <c r="D20" s="31"/>
      <c r="E20" s="68">
        <f>-5949+F20</f>
        <v>-3281</v>
      </c>
      <c r="F20" s="68">
        <v>2668</v>
      </c>
      <c r="G20" s="22"/>
      <c r="H20" s="22"/>
    </row>
    <row r="21" spans="1:8" ht="15.75">
      <c r="A21" s="22"/>
      <c r="B21" s="22"/>
      <c r="C21" s="22" t="s">
        <v>44</v>
      </c>
      <c r="D21" s="31"/>
      <c r="E21" s="69">
        <f>-492+F21</f>
        <v>3450</v>
      </c>
      <c r="F21" s="69">
        <v>3942</v>
      </c>
      <c r="G21" s="22"/>
      <c r="H21" s="22"/>
    </row>
    <row r="22" spans="1:8" ht="15.75">
      <c r="A22" s="22"/>
      <c r="B22" s="22"/>
      <c r="C22" s="22"/>
      <c r="D22" s="31"/>
      <c r="E22" s="68">
        <f>SUM(E20:E21)</f>
        <v>169</v>
      </c>
      <c r="F22" s="68">
        <f>SUM(F20:F21)</f>
        <v>6610</v>
      </c>
      <c r="G22" s="22"/>
      <c r="H22" s="22"/>
    </row>
    <row r="23" spans="1:8" ht="15.75">
      <c r="A23" s="22"/>
      <c r="B23" s="22"/>
      <c r="C23" s="25" t="s">
        <v>155</v>
      </c>
      <c r="D23" s="31"/>
      <c r="E23" s="68">
        <v>-9</v>
      </c>
      <c r="F23" s="68">
        <v>121</v>
      </c>
      <c r="G23" s="22"/>
      <c r="H23" s="22"/>
    </row>
    <row r="24" spans="1:8" ht="15.75">
      <c r="A24" s="22"/>
      <c r="B24" s="22"/>
      <c r="C24" s="22" t="s">
        <v>45</v>
      </c>
      <c r="D24" s="31"/>
      <c r="E24" s="64">
        <f>SUM(E22:E23)</f>
        <v>160</v>
      </c>
      <c r="F24" s="64">
        <f>SUM(F22:F23)</f>
        <v>6731</v>
      </c>
      <c r="G24" s="22"/>
      <c r="H24" s="22"/>
    </row>
    <row r="25" spans="1:8" ht="38.25" customHeight="1">
      <c r="A25" s="22"/>
      <c r="B25" s="22"/>
      <c r="C25" s="164" t="s">
        <v>167</v>
      </c>
      <c r="D25" s="170"/>
      <c r="E25" s="170"/>
      <c r="F25" s="170"/>
      <c r="G25" s="170"/>
      <c r="H25" s="170"/>
    </row>
    <row r="26" spans="1:8" ht="27.75" customHeight="1">
      <c r="A26" s="42" t="s">
        <v>46</v>
      </c>
      <c r="B26" s="42"/>
      <c r="C26" s="142" t="s">
        <v>47</v>
      </c>
      <c r="D26" s="142"/>
      <c r="E26" s="142"/>
      <c r="F26" s="142"/>
      <c r="G26" s="142"/>
      <c r="H26" s="142"/>
    </row>
    <row r="27" spans="3:8" ht="78.75" customHeight="1">
      <c r="C27" s="164" t="s">
        <v>158</v>
      </c>
      <c r="D27" s="165"/>
      <c r="E27" s="165"/>
      <c r="F27" s="165"/>
      <c r="G27" s="165"/>
      <c r="H27" s="165"/>
    </row>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6:H26"/>
    <mergeCell ref="A1:F1"/>
    <mergeCell ref="C5:H5"/>
    <mergeCell ref="A3:H3"/>
    <mergeCell ref="C7:H7"/>
    <mergeCell ref="A2:H2"/>
    <mergeCell ref="A4:H4"/>
    <mergeCell ref="C6:H6"/>
    <mergeCell ref="C27:H27"/>
    <mergeCell ref="C8:H8"/>
    <mergeCell ref="C10:H10"/>
    <mergeCell ref="C25:H25"/>
    <mergeCell ref="C11:H11"/>
    <mergeCell ref="C12:H12"/>
    <mergeCell ref="C13:H13"/>
    <mergeCell ref="C14:H14"/>
    <mergeCell ref="C9:H9"/>
    <mergeCell ref="C15:H15"/>
  </mergeCells>
  <printOptions/>
  <pageMargins left="0.75" right="0.75" top="0.49" bottom="0.42" header="0.41" footer="0.53"/>
  <pageSetup orientation="portrait" scale="80" r:id="rId2"/>
  <headerFooter alignWithMargins="0">
    <oddFooter>&amp;R&amp;"Times New Roman,Italic"&amp;11Page 8</oddFooter>
  </headerFooter>
  <drawing r:id="rId1"/>
</worksheet>
</file>

<file path=xl/worksheets/sheet5.xml><?xml version="1.0" encoding="utf-8"?>
<worksheet xmlns="http://schemas.openxmlformats.org/spreadsheetml/2006/main" xmlns:r="http://schemas.openxmlformats.org/officeDocument/2006/relationships">
  <dimension ref="A1:O72"/>
  <sheetViews>
    <sheetView workbookViewId="0" topLeftCell="A35">
      <selection activeCell="C43" sqref="C43:G43"/>
    </sheetView>
  </sheetViews>
  <sheetFormatPr defaultColWidth="9.140625" defaultRowHeight="12.75"/>
  <cols>
    <col min="1" max="1" width="4.57421875" style="0" customWidth="1"/>
    <col min="2" max="2" width="3.28125" style="0" customWidth="1"/>
    <col min="3" max="3" width="50.57421875" style="0" customWidth="1"/>
    <col min="4" max="4" width="23.00390625" style="0" customWidth="1"/>
    <col min="5" max="5" width="26.421875" style="0" customWidth="1"/>
    <col min="6" max="6" width="19.421875" style="0" customWidth="1"/>
    <col min="7" max="7" width="11.421875" style="0" customWidth="1"/>
    <col min="8" max="8" width="4.7109375" style="0" customWidth="1"/>
  </cols>
  <sheetData>
    <row r="1" spans="1:14" ht="45.75" customHeight="1">
      <c r="A1" s="148" t="s">
        <v>125</v>
      </c>
      <c r="B1" s="148"/>
      <c r="C1" s="148"/>
      <c r="D1" s="148"/>
      <c r="E1" s="148"/>
      <c r="F1" s="148"/>
      <c r="G1" s="81"/>
      <c r="H1" s="24"/>
      <c r="I1" s="24"/>
      <c r="J1" s="24"/>
      <c r="K1" s="24"/>
      <c r="L1" s="24"/>
      <c r="M1" s="24"/>
      <c r="N1" s="1"/>
    </row>
    <row r="2" spans="1:15" ht="29.25" customHeight="1">
      <c r="A2" s="149" t="s">
        <v>138</v>
      </c>
      <c r="B2" s="149"/>
      <c r="C2" s="149"/>
      <c r="D2" s="149"/>
      <c r="E2" s="149"/>
      <c r="F2" s="92"/>
      <c r="G2" s="92"/>
      <c r="H2" s="177"/>
      <c r="I2" s="178"/>
      <c r="J2" s="178"/>
      <c r="K2" s="178"/>
      <c r="L2" s="178"/>
      <c r="M2" s="178"/>
      <c r="N2" s="178"/>
      <c r="O2" s="178"/>
    </row>
    <row r="3" spans="1:15" ht="19.5" customHeight="1">
      <c r="A3" s="149" t="s">
        <v>139</v>
      </c>
      <c r="B3" s="150"/>
      <c r="C3" s="150"/>
      <c r="D3" s="150"/>
      <c r="E3" s="150"/>
      <c r="F3" s="92"/>
      <c r="G3" s="92"/>
      <c r="H3" s="88"/>
      <c r="I3" s="87"/>
      <c r="J3" s="87"/>
      <c r="K3" s="87"/>
      <c r="L3" s="87"/>
      <c r="M3" s="87"/>
      <c r="N3" s="87"/>
      <c r="O3" s="87"/>
    </row>
    <row r="4" spans="1:7" ht="30" customHeight="1">
      <c r="A4" s="163" t="s">
        <v>114</v>
      </c>
      <c r="B4" s="163"/>
      <c r="C4" s="163"/>
      <c r="D4" s="163"/>
      <c r="E4" s="163"/>
      <c r="F4" s="43"/>
      <c r="G4" s="43"/>
    </row>
    <row r="5" spans="1:7" ht="18.75" customHeight="1">
      <c r="A5" s="162" t="s">
        <v>115</v>
      </c>
      <c r="B5" s="162"/>
      <c r="C5" s="162"/>
      <c r="D5" s="162"/>
      <c r="E5" s="162"/>
      <c r="F5" s="43"/>
      <c r="G5" s="43"/>
    </row>
    <row r="6" spans="1:7" ht="25.5" customHeight="1">
      <c r="A6" s="42" t="s">
        <v>48</v>
      </c>
      <c r="B6" s="42"/>
      <c r="C6" s="147" t="s">
        <v>99</v>
      </c>
      <c r="D6" s="147"/>
      <c r="E6" s="147"/>
      <c r="F6" s="44"/>
      <c r="G6" s="44"/>
    </row>
    <row r="7" spans="1:5" ht="15.75">
      <c r="A7" s="22"/>
      <c r="B7" s="22" t="s">
        <v>34</v>
      </c>
      <c r="C7" s="22"/>
      <c r="D7" s="95" t="s">
        <v>49</v>
      </c>
      <c r="E7" s="95" t="s">
        <v>42</v>
      </c>
    </row>
    <row r="8" spans="1:5" ht="15.75">
      <c r="A8" s="22"/>
      <c r="B8" s="22"/>
      <c r="C8" s="22"/>
      <c r="D8" s="95" t="s">
        <v>50</v>
      </c>
      <c r="E8" s="94" t="s">
        <v>102</v>
      </c>
    </row>
    <row r="9" spans="1:5" ht="15.75">
      <c r="A9" s="22"/>
      <c r="B9" s="22"/>
      <c r="C9" s="22"/>
      <c r="D9" s="94" t="s">
        <v>148</v>
      </c>
      <c r="E9" s="94" t="s">
        <v>148</v>
      </c>
    </row>
    <row r="10" spans="1:5" ht="15.75">
      <c r="A10" s="22"/>
      <c r="B10" s="22"/>
      <c r="C10" s="22"/>
      <c r="D10" s="94" t="s">
        <v>71</v>
      </c>
      <c r="E10" s="94" t="s">
        <v>71</v>
      </c>
    </row>
    <row r="11" spans="1:5" ht="16.5" thickBot="1">
      <c r="A11" s="22"/>
      <c r="B11" s="22"/>
      <c r="C11" s="22" t="s">
        <v>51</v>
      </c>
      <c r="D11" s="96">
        <v>0</v>
      </c>
      <c r="E11" s="96">
        <v>0</v>
      </c>
    </row>
    <row r="12" spans="1:5" ht="17.25" thickBot="1" thickTop="1">
      <c r="A12" s="22"/>
      <c r="B12" s="22"/>
      <c r="C12" s="22" t="s">
        <v>52</v>
      </c>
      <c r="D12" s="97">
        <v>0</v>
      </c>
      <c r="E12" s="97">
        <v>949</v>
      </c>
    </row>
    <row r="13" spans="1:5" ht="17.25" thickBot="1" thickTop="1">
      <c r="A13" s="22"/>
      <c r="B13" s="22"/>
      <c r="C13" s="25" t="s">
        <v>123</v>
      </c>
      <c r="D13" s="97">
        <v>0</v>
      </c>
      <c r="E13" s="97">
        <v>-47</v>
      </c>
    </row>
    <row r="14" spans="1:5" ht="26.25" customHeight="1" thickTop="1">
      <c r="A14" s="22"/>
      <c r="B14" s="22" t="s">
        <v>37</v>
      </c>
      <c r="C14" s="25" t="s">
        <v>149</v>
      </c>
      <c r="D14" s="31"/>
      <c r="E14" s="93" t="s">
        <v>19</v>
      </c>
    </row>
    <row r="15" spans="1:5" ht="15.75">
      <c r="A15" s="22"/>
      <c r="B15" s="22"/>
      <c r="C15" s="22" t="s">
        <v>53</v>
      </c>
      <c r="D15" s="31"/>
      <c r="E15" s="68">
        <v>793</v>
      </c>
    </row>
    <row r="16" spans="1:5" ht="15.75">
      <c r="A16" s="22"/>
      <c r="B16" s="22"/>
      <c r="C16" s="22" t="s">
        <v>54</v>
      </c>
      <c r="D16" s="31"/>
      <c r="E16" s="68">
        <v>628</v>
      </c>
    </row>
    <row r="17" spans="1:5" ht="15.75">
      <c r="A17" s="22"/>
      <c r="B17" s="22"/>
      <c r="C17" s="22" t="s">
        <v>55</v>
      </c>
      <c r="D17" s="31"/>
      <c r="E17" s="68">
        <v>628</v>
      </c>
    </row>
    <row r="18" spans="1:7" ht="25.5" customHeight="1">
      <c r="A18" s="35" t="s">
        <v>56</v>
      </c>
      <c r="B18" s="35" t="s">
        <v>34</v>
      </c>
      <c r="C18" s="142" t="s">
        <v>57</v>
      </c>
      <c r="D18" s="142"/>
      <c r="E18" s="142"/>
      <c r="F18" s="109"/>
      <c r="G18" s="109"/>
    </row>
    <row r="19" spans="1:7" ht="15.75">
      <c r="A19" s="33"/>
      <c r="B19" s="33"/>
      <c r="C19" s="70" t="s">
        <v>58</v>
      </c>
      <c r="D19" s="70"/>
      <c r="E19" s="70"/>
      <c r="F19" s="70"/>
      <c r="G19" s="70"/>
    </row>
    <row r="20" spans="1:7" ht="22.5" customHeight="1">
      <c r="A20" s="33"/>
      <c r="B20" s="35" t="s">
        <v>37</v>
      </c>
      <c r="C20" s="109" t="s">
        <v>59</v>
      </c>
      <c r="D20" s="109"/>
      <c r="E20" s="109"/>
      <c r="F20" s="109"/>
      <c r="G20" s="109"/>
    </row>
    <row r="21" spans="1:7" ht="15.75">
      <c r="A21" s="33"/>
      <c r="B21" s="33"/>
      <c r="C21" s="70" t="s">
        <v>60</v>
      </c>
      <c r="D21" s="70"/>
      <c r="E21" s="70"/>
      <c r="F21" s="70"/>
      <c r="G21" s="70"/>
    </row>
    <row r="22" spans="1:7" ht="24" customHeight="1">
      <c r="A22" s="35" t="s">
        <v>61</v>
      </c>
      <c r="B22" s="35"/>
      <c r="C22" s="109" t="s">
        <v>62</v>
      </c>
      <c r="D22" s="109"/>
      <c r="E22" s="109"/>
      <c r="F22" s="109"/>
      <c r="G22" s="109"/>
    </row>
    <row r="23" spans="1:7" ht="15.75">
      <c r="A23" s="33"/>
      <c r="B23" s="33"/>
      <c r="C23" s="25" t="s">
        <v>150</v>
      </c>
      <c r="D23" s="25"/>
      <c r="E23" s="25"/>
      <c r="F23" s="25"/>
      <c r="G23" s="25"/>
    </row>
    <row r="24" spans="1:5" ht="15.75">
      <c r="A24" s="33"/>
      <c r="B24" s="35" t="s">
        <v>34</v>
      </c>
      <c r="C24" s="73" t="s">
        <v>100</v>
      </c>
      <c r="D24" s="94" t="s">
        <v>71</v>
      </c>
      <c r="E24" s="23"/>
    </row>
    <row r="25" spans="1:5" ht="15.75">
      <c r="A25" s="33"/>
      <c r="B25" s="33"/>
      <c r="C25" s="25" t="s">
        <v>154</v>
      </c>
      <c r="D25" s="71">
        <v>3731</v>
      </c>
      <c r="E25" s="23" t="s">
        <v>63</v>
      </c>
    </row>
    <row r="26" spans="1:5" ht="15.75">
      <c r="A26" s="33"/>
      <c r="B26" s="33"/>
      <c r="C26" s="25" t="s">
        <v>94</v>
      </c>
      <c r="D26" s="71">
        <v>5000</v>
      </c>
      <c r="E26" s="23" t="s">
        <v>63</v>
      </c>
    </row>
    <row r="27" spans="1:5" ht="15.75">
      <c r="A27" s="33"/>
      <c r="B27" s="33"/>
      <c r="C27" s="70" t="s">
        <v>96</v>
      </c>
      <c r="D27" s="71">
        <v>26</v>
      </c>
      <c r="E27" s="23" t="s">
        <v>63</v>
      </c>
    </row>
    <row r="28" spans="1:5" ht="15.75">
      <c r="A28" s="33"/>
      <c r="B28" s="33"/>
      <c r="C28" s="25" t="s">
        <v>162</v>
      </c>
      <c r="D28" s="71"/>
      <c r="E28" s="23"/>
    </row>
    <row r="29" spans="1:5" ht="15.75">
      <c r="A29" s="33"/>
      <c r="B29" s="33"/>
      <c r="C29" s="25" t="s">
        <v>163</v>
      </c>
      <c r="D29" s="71">
        <v>8571</v>
      </c>
      <c r="E29" s="23" t="s">
        <v>63</v>
      </c>
    </row>
    <row r="30" spans="1:5" ht="17.25" customHeight="1">
      <c r="A30" s="33"/>
      <c r="B30" s="33"/>
      <c r="C30" s="22"/>
      <c r="D30" s="72">
        <f>SUM(D25:D29)</f>
        <v>17328</v>
      </c>
      <c r="E30" s="23"/>
    </row>
    <row r="31" spans="1:5" ht="17.25" customHeight="1">
      <c r="A31" s="33"/>
      <c r="B31" s="35" t="s">
        <v>37</v>
      </c>
      <c r="C31" s="73" t="s">
        <v>131</v>
      </c>
      <c r="D31" s="121"/>
      <c r="E31" s="23"/>
    </row>
    <row r="32" spans="1:5" ht="17.25" customHeight="1">
      <c r="A32" s="33"/>
      <c r="B32" s="33"/>
      <c r="C32" s="120" t="s">
        <v>156</v>
      </c>
      <c r="D32" s="121"/>
      <c r="E32" s="23"/>
    </row>
    <row r="33" spans="1:5" ht="17.25" customHeight="1">
      <c r="A33" s="33"/>
      <c r="B33" s="33"/>
      <c r="C33" s="120" t="s">
        <v>164</v>
      </c>
      <c r="D33" s="124">
        <v>14995</v>
      </c>
      <c r="E33" s="23" t="s">
        <v>63</v>
      </c>
    </row>
    <row r="34" spans="1:5" ht="17.25" customHeight="1" thickBot="1">
      <c r="A34" s="33"/>
      <c r="B34" s="33"/>
      <c r="C34" s="122" t="s">
        <v>132</v>
      </c>
      <c r="D34" s="123">
        <f>D33+D30</f>
        <v>32323</v>
      </c>
      <c r="E34" s="23"/>
    </row>
    <row r="35" spans="1:7" ht="24" customHeight="1" thickTop="1">
      <c r="A35" s="33"/>
      <c r="B35" s="33"/>
      <c r="C35" s="132" t="s">
        <v>151</v>
      </c>
      <c r="D35" s="132"/>
      <c r="E35" s="132"/>
      <c r="F35" s="25"/>
      <c r="G35" s="25"/>
    </row>
    <row r="36" spans="1:7" ht="24.75" customHeight="1">
      <c r="A36" s="35" t="s">
        <v>64</v>
      </c>
      <c r="B36" s="35"/>
      <c r="C36" s="109" t="s">
        <v>65</v>
      </c>
      <c r="D36" s="109"/>
      <c r="E36" s="109"/>
      <c r="F36" s="109"/>
      <c r="G36" s="109"/>
    </row>
    <row r="37" spans="1:7" ht="19.5" customHeight="1">
      <c r="A37" s="33"/>
      <c r="B37" s="33"/>
      <c r="C37" s="70" t="s">
        <v>112</v>
      </c>
      <c r="D37" s="115"/>
      <c r="E37" s="115"/>
      <c r="F37" s="115"/>
      <c r="G37" s="115"/>
    </row>
    <row r="38" spans="1:7" ht="26.25" customHeight="1">
      <c r="A38" s="35" t="s">
        <v>66</v>
      </c>
      <c r="B38" s="35"/>
      <c r="C38" s="109" t="s">
        <v>67</v>
      </c>
      <c r="D38" s="111"/>
      <c r="E38" s="111"/>
      <c r="F38" s="111"/>
      <c r="G38" s="111"/>
    </row>
    <row r="39" spans="1:7" ht="81" customHeight="1">
      <c r="A39" s="33"/>
      <c r="B39" s="33"/>
      <c r="C39" s="175" t="s">
        <v>127</v>
      </c>
      <c r="D39" s="175"/>
      <c r="E39" s="175"/>
      <c r="F39" s="89"/>
      <c r="G39" s="89"/>
    </row>
    <row r="40" spans="1:7" ht="36" customHeight="1">
      <c r="A40" s="33"/>
      <c r="B40" s="33"/>
      <c r="C40" s="175" t="s">
        <v>137</v>
      </c>
      <c r="D40" s="176"/>
      <c r="E40" s="176"/>
      <c r="F40" s="89"/>
      <c r="G40" s="89"/>
    </row>
    <row r="41" spans="1:7" ht="18.75" customHeight="1">
      <c r="A41" s="35"/>
      <c r="B41" s="35"/>
      <c r="C41" s="120" t="s">
        <v>130</v>
      </c>
      <c r="D41" s="23"/>
      <c r="E41" s="23"/>
      <c r="F41" s="23"/>
      <c r="G41" s="23"/>
    </row>
    <row r="42" spans="1:7" ht="16.5" customHeight="1">
      <c r="A42" s="33"/>
      <c r="B42" s="33"/>
      <c r="C42" s="180"/>
      <c r="D42" s="181"/>
      <c r="E42" s="181"/>
      <c r="F42" s="181"/>
      <c r="G42" s="181"/>
    </row>
    <row r="43" spans="1:7" ht="16.5" customHeight="1">
      <c r="A43" s="33"/>
      <c r="B43" s="33"/>
      <c r="C43" s="179"/>
      <c r="D43" s="138"/>
      <c r="E43" s="138"/>
      <c r="F43" s="138"/>
      <c r="G43" s="138"/>
    </row>
    <row r="44" spans="1:7" ht="9.75" customHeight="1">
      <c r="A44" s="33"/>
      <c r="B44" s="33"/>
      <c r="C44" s="22"/>
      <c r="D44" s="23"/>
      <c r="E44" s="23"/>
      <c r="F44" s="23"/>
      <c r="G44" s="23"/>
    </row>
    <row r="45" spans="1:7" ht="15.75">
      <c r="A45" s="35"/>
      <c r="B45" s="35"/>
      <c r="C45" s="42"/>
      <c r="D45" s="23"/>
      <c r="E45" s="23"/>
      <c r="F45" s="23"/>
      <c r="G45" s="23"/>
    </row>
    <row r="46" spans="1:7" ht="32.25" customHeight="1">
      <c r="A46" s="33"/>
      <c r="B46" s="36"/>
      <c r="C46" s="157"/>
      <c r="D46" s="158"/>
      <c r="E46" s="158"/>
      <c r="F46" s="158"/>
      <c r="G46" s="158"/>
    </row>
    <row r="47" spans="1:7" ht="12" customHeight="1">
      <c r="A47" s="33"/>
      <c r="B47" s="36"/>
      <c r="C47" s="25"/>
      <c r="D47" s="23"/>
      <c r="E47" s="23"/>
      <c r="F47" s="23"/>
      <c r="G47" s="23"/>
    </row>
    <row r="48" spans="1:7" ht="15.75">
      <c r="A48" s="35"/>
      <c r="B48" s="35"/>
      <c r="C48" s="42"/>
      <c r="D48" s="23"/>
      <c r="E48" s="23"/>
      <c r="F48" s="23"/>
      <c r="G48" s="23"/>
    </row>
    <row r="49" spans="1:11" ht="15.75">
      <c r="A49" s="33"/>
      <c r="B49" s="33"/>
      <c r="C49" s="22"/>
      <c r="D49" s="23"/>
      <c r="E49" s="74"/>
      <c r="F49" s="74"/>
      <c r="G49" s="23"/>
      <c r="J49" s="16"/>
      <c r="K49" s="1"/>
    </row>
    <row r="50" spans="1:11" ht="15.75">
      <c r="A50" s="33"/>
      <c r="B50" s="33"/>
      <c r="C50" s="22"/>
      <c r="D50" s="23"/>
      <c r="E50" s="67"/>
      <c r="F50" s="67"/>
      <c r="G50" s="67"/>
      <c r="J50" s="5"/>
      <c r="K50" s="5"/>
    </row>
    <row r="51" spans="1:11" ht="15.75">
      <c r="A51" s="33"/>
      <c r="B51" s="35"/>
      <c r="C51" s="44"/>
      <c r="D51" s="23"/>
      <c r="E51" s="23"/>
      <c r="F51" s="23"/>
      <c r="G51" s="23"/>
      <c r="J51" s="1"/>
      <c r="K51" s="1"/>
    </row>
    <row r="52" spans="1:11" ht="15">
      <c r="A52" s="33"/>
      <c r="B52" s="33"/>
      <c r="C52" s="33"/>
      <c r="D52" s="39"/>
      <c r="E52" s="38"/>
      <c r="F52" s="38"/>
      <c r="G52" s="38"/>
      <c r="J52" s="7"/>
      <c r="K52" s="7"/>
    </row>
    <row r="53" spans="1:11" ht="6" customHeight="1">
      <c r="A53" s="33"/>
      <c r="B53" s="33"/>
      <c r="C53" s="33"/>
      <c r="D53" s="34"/>
      <c r="E53" s="38"/>
      <c r="F53" s="38"/>
      <c r="G53" s="38"/>
      <c r="J53" s="15"/>
      <c r="K53" s="7"/>
    </row>
    <row r="54" spans="1:11" ht="15">
      <c r="A54" s="33"/>
      <c r="B54" s="33"/>
      <c r="C54" s="33"/>
      <c r="D54" s="34"/>
      <c r="E54" s="38"/>
      <c r="F54" s="38"/>
      <c r="G54" s="38"/>
      <c r="J54" s="7"/>
      <c r="K54" s="7"/>
    </row>
    <row r="55" spans="1:11" ht="15">
      <c r="A55" s="33"/>
      <c r="B55" s="33"/>
      <c r="C55" s="33"/>
      <c r="D55" s="37"/>
      <c r="E55" s="38"/>
      <c r="F55" s="38"/>
      <c r="G55" s="38"/>
      <c r="J55" s="7"/>
      <c r="K55" s="7"/>
    </row>
    <row r="56" spans="1:11" ht="5.25" customHeight="1">
      <c r="A56" s="33"/>
      <c r="B56" s="33"/>
      <c r="C56" s="33"/>
      <c r="D56" s="34"/>
      <c r="E56" s="38"/>
      <c r="F56" s="38"/>
      <c r="G56" s="38"/>
      <c r="J56" s="15"/>
      <c r="K56" s="7"/>
    </row>
    <row r="57" spans="1:11" ht="15">
      <c r="A57" s="33"/>
      <c r="B57" s="33"/>
      <c r="C57" s="36"/>
      <c r="D57" s="37"/>
      <c r="E57" s="34"/>
      <c r="F57" s="34"/>
      <c r="G57" s="34"/>
      <c r="J57" s="6"/>
      <c r="K57" s="1"/>
    </row>
    <row r="58" spans="1:11" ht="5.25" customHeight="1">
      <c r="A58" s="33"/>
      <c r="B58" s="33"/>
      <c r="C58" s="33"/>
      <c r="D58" s="34"/>
      <c r="E58" s="38"/>
      <c r="F58" s="38"/>
      <c r="G58" s="38"/>
      <c r="J58" s="7"/>
      <c r="K58" s="7"/>
    </row>
    <row r="59" spans="1:11" ht="15">
      <c r="A59" s="33"/>
      <c r="B59" s="35"/>
      <c r="C59" s="32"/>
      <c r="D59" s="34"/>
      <c r="E59" s="34"/>
      <c r="F59" s="34"/>
      <c r="G59" s="34"/>
      <c r="J59" s="7"/>
      <c r="K59" s="1"/>
    </row>
    <row r="60" spans="1:11" ht="15">
      <c r="A60" s="33"/>
      <c r="B60" s="33"/>
      <c r="C60" s="33"/>
      <c r="D60" s="39"/>
      <c r="E60" s="38"/>
      <c r="F60" s="38"/>
      <c r="G60" s="38"/>
      <c r="J60" s="7"/>
      <c r="K60" s="7"/>
    </row>
    <row r="61" spans="1:11" ht="6.75" customHeight="1">
      <c r="A61" s="33"/>
      <c r="B61" s="33"/>
      <c r="C61" s="33"/>
      <c r="D61" s="33"/>
      <c r="E61" s="34"/>
      <c r="F61" s="34"/>
      <c r="G61" s="34"/>
      <c r="J61" s="7"/>
      <c r="K61" s="1"/>
    </row>
    <row r="62" spans="1:11" ht="15">
      <c r="A62" s="33"/>
      <c r="B62" s="33"/>
      <c r="C62" s="36"/>
      <c r="D62" s="34"/>
      <c r="E62" s="34"/>
      <c r="F62" s="34"/>
      <c r="G62" s="34"/>
      <c r="J62" s="15"/>
      <c r="K62" s="1"/>
    </row>
    <row r="63" spans="1:11" ht="15">
      <c r="A63" s="33"/>
      <c r="B63" s="33"/>
      <c r="C63" s="33"/>
      <c r="D63" s="37"/>
      <c r="E63" s="38"/>
      <c r="F63" s="38"/>
      <c r="G63" s="38"/>
      <c r="J63" s="15"/>
      <c r="K63" s="7"/>
    </row>
    <row r="64" spans="1:11" ht="5.25" customHeight="1">
      <c r="A64" s="33"/>
      <c r="B64" s="33"/>
      <c r="C64" s="33"/>
      <c r="D64" s="34"/>
      <c r="E64" s="34"/>
      <c r="F64" s="34"/>
      <c r="G64" s="34"/>
      <c r="J64" s="7"/>
      <c r="K64" s="1"/>
    </row>
    <row r="65" spans="1:11" ht="15">
      <c r="A65" s="33"/>
      <c r="B65" s="33"/>
      <c r="C65" s="33"/>
      <c r="D65" s="37"/>
      <c r="E65" s="38"/>
      <c r="F65" s="38"/>
      <c r="G65" s="38"/>
      <c r="J65" s="7"/>
      <c r="K65" s="7"/>
    </row>
    <row r="66" spans="1:11" ht="5.25" customHeight="1">
      <c r="A66" s="33"/>
      <c r="B66" s="33"/>
      <c r="C66" s="33"/>
      <c r="D66" s="34"/>
      <c r="E66" s="38"/>
      <c r="F66" s="38"/>
      <c r="G66" s="38"/>
      <c r="J66" s="7"/>
      <c r="K66" s="1"/>
    </row>
    <row r="67" spans="1:11" ht="15">
      <c r="A67" s="33"/>
      <c r="B67" s="33"/>
      <c r="C67" s="36"/>
      <c r="D67" s="34"/>
      <c r="E67" s="38"/>
      <c r="F67" s="38"/>
      <c r="G67" s="38"/>
      <c r="J67" s="7"/>
      <c r="K67" s="1"/>
    </row>
    <row r="68" spans="1:11" ht="15">
      <c r="A68" s="33"/>
      <c r="B68" s="33"/>
      <c r="C68" s="36"/>
      <c r="D68" s="34"/>
      <c r="E68" s="38"/>
      <c r="F68" s="38"/>
      <c r="G68" s="38"/>
      <c r="J68" s="7"/>
      <c r="K68" s="1"/>
    </row>
    <row r="69" spans="1:11" ht="15">
      <c r="A69" s="33"/>
      <c r="B69" s="33"/>
      <c r="C69" s="33"/>
      <c r="D69" s="37"/>
      <c r="E69" s="38"/>
      <c r="F69" s="38"/>
      <c r="G69" s="38"/>
      <c r="J69" s="7"/>
      <c r="K69" s="7"/>
    </row>
    <row r="70" spans="1:7" ht="6" customHeight="1">
      <c r="A70" s="33"/>
      <c r="B70" s="33"/>
      <c r="C70" s="33"/>
      <c r="D70" s="33"/>
      <c r="E70" s="33"/>
      <c r="F70" s="33"/>
      <c r="G70" s="33"/>
    </row>
    <row r="71" spans="1:11" ht="15">
      <c r="A71" s="33"/>
      <c r="B71" s="33"/>
      <c r="C71" s="33"/>
      <c r="D71" s="37"/>
      <c r="E71" s="34"/>
      <c r="F71" s="34"/>
      <c r="G71" s="34"/>
      <c r="J71" s="1"/>
      <c r="K71" s="1"/>
    </row>
    <row r="72" spans="1:7" ht="15">
      <c r="A72" s="33"/>
      <c r="B72" s="33"/>
      <c r="C72" s="33"/>
      <c r="D72" s="33"/>
      <c r="E72" s="33"/>
      <c r="F72" s="33"/>
      <c r="G72" s="33"/>
    </row>
  </sheetData>
  <mergeCells count="14">
    <mergeCell ref="A1:F1"/>
    <mergeCell ref="C46:G46"/>
    <mergeCell ref="H2:O2"/>
    <mergeCell ref="C43:G43"/>
    <mergeCell ref="C39:E39"/>
    <mergeCell ref="C42:G42"/>
    <mergeCell ref="A4:E4"/>
    <mergeCell ref="A5:E5"/>
    <mergeCell ref="A2:E2"/>
    <mergeCell ref="C35:E35"/>
    <mergeCell ref="C6:E6"/>
    <mergeCell ref="C18:E18"/>
    <mergeCell ref="A3:E3"/>
    <mergeCell ref="C40:E40"/>
  </mergeCells>
  <printOptions/>
  <pageMargins left="0.69" right="0.63" top="0.3" bottom="0.71" header="0.36" footer="0.53"/>
  <pageSetup horizontalDpi="600" verticalDpi="600" orientation="portrait" scale="80" r:id="rId2"/>
  <headerFooter alignWithMargins="0">
    <oddFooter>&amp;R&amp;"Times New Roman,Italic"&amp;11Page 9</oddFooter>
  </headerFooter>
  <drawing r:id="rId1"/>
</worksheet>
</file>

<file path=xl/worksheets/sheet6.xml><?xml version="1.0" encoding="utf-8"?>
<worksheet xmlns="http://schemas.openxmlformats.org/spreadsheetml/2006/main" xmlns:r="http://schemas.openxmlformats.org/officeDocument/2006/relationships">
  <dimension ref="A1:N34"/>
  <sheetViews>
    <sheetView workbookViewId="0" topLeftCell="A1">
      <selection activeCell="C8" sqref="C8:H8"/>
    </sheetView>
  </sheetViews>
  <sheetFormatPr defaultColWidth="9.140625" defaultRowHeight="12.75"/>
  <cols>
    <col min="1" max="1" width="4.28125" style="0" customWidth="1"/>
    <col min="2" max="2" width="3.421875" style="0" customWidth="1"/>
    <col min="3" max="3" width="40.28125" style="0" customWidth="1"/>
    <col min="4" max="4" width="10.7109375" style="0" customWidth="1"/>
    <col min="5" max="5" width="12.8515625" style="0" customWidth="1"/>
    <col min="6" max="6" width="13.28125" style="0" customWidth="1"/>
    <col min="7" max="7" width="13.00390625" style="0" customWidth="1"/>
    <col min="8" max="8" width="13.28125" style="0" customWidth="1"/>
  </cols>
  <sheetData>
    <row r="1" spans="1:14" ht="45.75" customHeight="1">
      <c r="A1" s="148" t="s">
        <v>125</v>
      </c>
      <c r="B1" s="148"/>
      <c r="C1" s="148"/>
      <c r="D1" s="148"/>
      <c r="E1" s="148"/>
      <c r="F1" s="148"/>
      <c r="G1" s="118"/>
      <c r="H1" s="119"/>
      <c r="I1" s="24"/>
      <c r="J1" s="24"/>
      <c r="K1" s="24"/>
      <c r="L1" s="24"/>
      <c r="M1" s="24"/>
      <c r="N1" s="1"/>
    </row>
    <row r="2" spans="1:7" ht="26.25" customHeight="1">
      <c r="A2" s="110" t="s">
        <v>138</v>
      </c>
      <c r="B2" s="92"/>
      <c r="C2" s="92"/>
      <c r="D2" s="92"/>
      <c r="E2" s="92"/>
      <c r="F2" s="92"/>
      <c r="G2" s="92"/>
    </row>
    <row r="3" spans="1:7" ht="21" customHeight="1">
      <c r="A3" s="149" t="s">
        <v>139</v>
      </c>
      <c r="B3" s="150"/>
      <c r="C3" s="150"/>
      <c r="D3" s="150"/>
      <c r="E3" s="150"/>
      <c r="F3" s="150"/>
      <c r="G3" s="108"/>
    </row>
    <row r="4" spans="1:8" ht="37.5" customHeight="1">
      <c r="A4" s="163" t="s">
        <v>101</v>
      </c>
      <c r="B4" s="158"/>
      <c r="C4" s="158"/>
      <c r="D4" s="158"/>
      <c r="E4" s="158"/>
      <c r="F4" s="158"/>
      <c r="G4" s="154"/>
      <c r="H4" s="154"/>
    </row>
    <row r="5" spans="1:6" ht="17.25" customHeight="1">
      <c r="A5" s="35" t="s">
        <v>68</v>
      </c>
      <c r="B5" s="35"/>
      <c r="C5" s="142" t="s">
        <v>13</v>
      </c>
      <c r="D5" s="142"/>
      <c r="E5" s="142"/>
      <c r="F5" s="142"/>
    </row>
    <row r="6" spans="1:8" ht="16.5" customHeight="1">
      <c r="A6" s="84" t="s">
        <v>173</v>
      </c>
      <c r="B6" s="130" t="s">
        <v>174</v>
      </c>
      <c r="C6" s="185" t="s">
        <v>175</v>
      </c>
      <c r="D6" s="186"/>
      <c r="E6" s="186"/>
      <c r="F6" s="186"/>
      <c r="G6" s="186"/>
      <c r="H6" s="186"/>
    </row>
    <row r="7" spans="1:8" ht="16.5" customHeight="1">
      <c r="A7" s="84"/>
      <c r="B7" s="130" t="s">
        <v>176</v>
      </c>
      <c r="C7" s="185" t="s">
        <v>177</v>
      </c>
      <c r="D7" s="187"/>
      <c r="E7" s="187"/>
      <c r="F7" s="187"/>
      <c r="G7" s="187"/>
      <c r="H7" s="187"/>
    </row>
    <row r="8" spans="1:8" ht="16.5" customHeight="1">
      <c r="A8" s="84"/>
      <c r="B8" s="130" t="s">
        <v>178</v>
      </c>
      <c r="C8" s="155" t="s">
        <v>185</v>
      </c>
      <c r="D8" s="187"/>
      <c r="E8" s="187"/>
      <c r="F8" s="187"/>
      <c r="G8" s="187"/>
      <c r="H8" s="187"/>
    </row>
    <row r="9" spans="1:8" ht="16.5" customHeight="1">
      <c r="A9" s="84"/>
      <c r="B9" s="130" t="s">
        <v>179</v>
      </c>
      <c r="C9" s="185" t="s">
        <v>180</v>
      </c>
      <c r="D9" s="187"/>
      <c r="E9" s="187"/>
      <c r="F9" s="187"/>
      <c r="G9" s="187"/>
      <c r="H9" s="187"/>
    </row>
    <row r="10" spans="1:8" ht="16.5" customHeight="1">
      <c r="A10" s="84"/>
      <c r="B10" s="130" t="s">
        <v>181</v>
      </c>
      <c r="C10" s="129" t="s">
        <v>184</v>
      </c>
      <c r="D10" s="128"/>
      <c r="E10" s="128"/>
      <c r="F10" s="128"/>
      <c r="G10" s="128"/>
      <c r="H10" s="128"/>
    </row>
    <row r="11" spans="1:6" ht="15.75" customHeight="1">
      <c r="A11" s="33"/>
      <c r="B11" s="83"/>
      <c r="C11" s="143"/>
      <c r="D11" s="184"/>
      <c r="E11" s="184"/>
      <c r="F11" s="184"/>
    </row>
    <row r="12" spans="1:8" ht="31.5" customHeight="1">
      <c r="A12" s="131" t="s">
        <v>182</v>
      </c>
      <c r="B12" s="83"/>
      <c r="C12" s="182" t="s">
        <v>183</v>
      </c>
      <c r="D12" s="140"/>
      <c r="E12" s="140"/>
      <c r="F12" s="140"/>
      <c r="G12" s="140"/>
      <c r="H12" s="140"/>
    </row>
    <row r="13" spans="1:6" ht="15.75" customHeight="1">
      <c r="A13" s="33"/>
      <c r="B13" s="83"/>
      <c r="C13" s="127"/>
      <c r="D13" s="89"/>
      <c r="E13" s="89"/>
      <c r="F13" s="89"/>
    </row>
    <row r="14" spans="1:6" ht="15" customHeight="1">
      <c r="A14" s="35" t="s">
        <v>69</v>
      </c>
      <c r="B14" s="35"/>
      <c r="C14" s="42" t="s">
        <v>70</v>
      </c>
      <c r="D14" s="23"/>
      <c r="E14" s="23"/>
      <c r="F14" s="75"/>
    </row>
    <row r="15" spans="1:8" ht="13.5" customHeight="1">
      <c r="A15" s="33"/>
      <c r="B15" s="33"/>
      <c r="C15" s="22"/>
      <c r="D15" s="23"/>
      <c r="E15" s="183" t="s">
        <v>122</v>
      </c>
      <c r="F15" s="183"/>
      <c r="G15" s="183" t="s">
        <v>157</v>
      </c>
      <c r="H15" s="183"/>
    </row>
    <row r="16" spans="1:8" ht="17.25" customHeight="1">
      <c r="A16" s="33"/>
      <c r="B16" s="33"/>
      <c r="C16" s="22"/>
      <c r="D16" s="23"/>
      <c r="E16" s="67" t="s">
        <v>148</v>
      </c>
      <c r="F16" s="67" t="s">
        <v>152</v>
      </c>
      <c r="G16" s="67" t="s">
        <v>148</v>
      </c>
      <c r="H16" s="67" t="s">
        <v>152</v>
      </c>
    </row>
    <row r="17" spans="1:8" ht="16.5" customHeight="1">
      <c r="A17" s="33"/>
      <c r="B17" s="35"/>
      <c r="C17" s="44" t="s">
        <v>72</v>
      </c>
      <c r="D17" s="23"/>
      <c r="E17" s="23"/>
      <c r="F17" s="23"/>
      <c r="G17" s="23"/>
      <c r="H17" s="23"/>
    </row>
    <row r="18" spans="1:8" ht="17.25" customHeight="1">
      <c r="A18" s="33"/>
      <c r="B18" s="44" t="s">
        <v>34</v>
      </c>
      <c r="C18" s="25" t="s">
        <v>153</v>
      </c>
      <c r="D18" s="67" t="s">
        <v>73</v>
      </c>
      <c r="E18" s="68">
        <v>-1156</v>
      </c>
      <c r="F18" s="68">
        <v>11327</v>
      </c>
      <c r="G18" s="68">
        <v>16593</v>
      </c>
      <c r="H18" s="68">
        <v>44251</v>
      </c>
    </row>
    <row r="19" spans="1:8" ht="13.5" customHeight="1">
      <c r="A19" s="33"/>
      <c r="B19" s="33"/>
      <c r="C19" s="22"/>
      <c r="D19" s="23"/>
      <c r="E19" s="68"/>
      <c r="F19" s="68"/>
      <c r="G19" s="68"/>
      <c r="H19" s="68"/>
    </row>
    <row r="20" spans="1:3" ht="15.75" customHeight="1">
      <c r="A20" s="33"/>
      <c r="B20" s="33"/>
      <c r="C20" s="25" t="s">
        <v>119</v>
      </c>
    </row>
    <row r="21" spans="1:8" ht="15.75" customHeight="1">
      <c r="A21" s="33"/>
      <c r="B21" s="33"/>
      <c r="C21" s="70" t="s">
        <v>120</v>
      </c>
      <c r="D21" s="67" t="s">
        <v>74</v>
      </c>
      <c r="E21" s="71">
        <v>104130</v>
      </c>
      <c r="F21" s="71">
        <v>102209</v>
      </c>
      <c r="G21" s="71">
        <v>103790</v>
      </c>
      <c r="H21" s="71">
        <v>102106</v>
      </c>
    </row>
    <row r="22" spans="1:8" ht="13.5" customHeight="1">
      <c r="A22" s="33"/>
      <c r="B22" s="33"/>
      <c r="C22" s="22"/>
      <c r="D22" s="23"/>
      <c r="E22" s="68"/>
      <c r="F22" s="68"/>
      <c r="G22" s="68"/>
      <c r="H22" s="68"/>
    </row>
    <row r="23" spans="1:8" ht="15" customHeight="1">
      <c r="A23" s="33"/>
      <c r="B23" s="33"/>
      <c r="C23" s="25" t="s">
        <v>72</v>
      </c>
      <c r="D23" s="67" t="s">
        <v>75</v>
      </c>
      <c r="E23" s="23">
        <f>+E18/E21*100</f>
        <v>-1.1101507730721214</v>
      </c>
      <c r="F23" s="23">
        <f>+F18/F21*100</f>
        <v>11.082194327309729</v>
      </c>
      <c r="G23" s="23">
        <f>+G18/G21*100</f>
        <v>15.987089314962905</v>
      </c>
      <c r="H23" s="23">
        <f>+H18/H21*100</f>
        <v>43.33829549683662</v>
      </c>
    </row>
    <row r="24" spans="1:8" ht="13.5" customHeight="1">
      <c r="A24" s="40"/>
      <c r="B24" s="41"/>
      <c r="C24" s="75"/>
      <c r="D24" s="75"/>
      <c r="E24" s="75"/>
      <c r="F24" s="75"/>
      <c r="G24" s="75"/>
      <c r="H24" s="75"/>
    </row>
    <row r="25" spans="1:9" ht="15.75">
      <c r="A25" s="33"/>
      <c r="B25" s="35"/>
      <c r="C25" s="44" t="s">
        <v>76</v>
      </c>
      <c r="D25" s="23"/>
      <c r="E25" s="23"/>
      <c r="F25" s="23"/>
      <c r="G25" s="23"/>
      <c r="H25" s="23"/>
      <c r="I25" s="1"/>
    </row>
    <row r="26" spans="1:9" ht="15.75">
      <c r="A26" s="33"/>
      <c r="B26" s="44" t="s">
        <v>37</v>
      </c>
      <c r="C26" s="25" t="s">
        <v>153</v>
      </c>
      <c r="D26" s="67" t="s">
        <v>73</v>
      </c>
      <c r="E26" s="68">
        <f>+E18</f>
        <v>-1156</v>
      </c>
      <c r="F26" s="68">
        <f>+F18</f>
        <v>11327</v>
      </c>
      <c r="G26" s="68">
        <f>+G18</f>
        <v>16593</v>
      </c>
      <c r="H26" s="68">
        <f>+H18</f>
        <v>44251</v>
      </c>
      <c r="I26" s="7"/>
    </row>
    <row r="27" spans="1:9" ht="13.5" customHeight="1">
      <c r="A27" s="33"/>
      <c r="B27" s="44"/>
      <c r="C27" s="22"/>
      <c r="D27" s="67"/>
      <c r="E27" s="68"/>
      <c r="F27" s="68"/>
      <c r="G27" s="68"/>
      <c r="H27" s="68"/>
      <c r="I27" s="7"/>
    </row>
    <row r="28" spans="1:9" ht="15" customHeight="1">
      <c r="A28" s="33"/>
      <c r="B28" s="33"/>
      <c r="C28" s="25" t="s">
        <v>119</v>
      </c>
      <c r="I28" s="1"/>
    </row>
    <row r="29" spans="1:9" ht="15" customHeight="1">
      <c r="A29" s="33"/>
      <c r="B29" s="33"/>
      <c r="C29" s="70" t="s">
        <v>120</v>
      </c>
      <c r="D29" s="67" t="s">
        <v>74</v>
      </c>
      <c r="E29" s="68">
        <f>+E21</f>
        <v>104130</v>
      </c>
      <c r="F29" s="68">
        <f>+F21</f>
        <v>102209</v>
      </c>
      <c r="G29" s="68">
        <f>+G21</f>
        <v>103790</v>
      </c>
      <c r="H29" s="68">
        <f>+H21</f>
        <v>102106</v>
      </c>
      <c r="I29" s="1"/>
    </row>
    <row r="30" spans="1:9" ht="25.5" customHeight="1">
      <c r="A30" s="33"/>
      <c r="B30" s="33"/>
      <c r="C30" s="22" t="s">
        <v>77</v>
      </c>
      <c r="D30" s="67" t="s">
        <v>74</v>
      </c>
      <c r="E30" s="71">
        <v>1043</v>
      </c>
      <c r="F30" s="71">
        <v>2951</v>
      </c>
      <c r="G30" s="71">
        <v>1351</v>
      </c>
      <c r="H30" s="68">
        <v>3048</v>
      </c>
      <c r="I30" s="7"/>
    </row>
    <row r="31" spans="1:9" ht="15.75" customHeight="1">
      <c r="A31" s="33"/>
      <c r="B31" s="33"/>
      <c r="C31" s="22"/>
      <c r="D31" s="67"/>
      <c r="E31" s="68"/>
      <c r="F31" s="68"/>
      <c r="G31" s="68"/>
      <c r="H31" s="68"/>
      <c r="I31" s="7"/>
    </row>
    <row r="32" spans="1:9" ht="15.75" customHeight="1">
      <c r="A32" s="33"/>
      <c r="B32" s="33"/>
      <c r="C32" s="25" t="s">
        <v>119</v>
      </c>
      <c r="D32" s="23"/>
      <c r="E32" s="68"/>
      <c r="F32" s="68"/>
      <c r="G32" s="68"/>
      <c r="H32" s="68"/>
      <c r="I32" s="1"/>
    </row>
    <row r="33" spans="1:9" ht="15.75" customHeight="1">
      <c r="A33" s="33"/>
      <c r="B33" s="33"/>
      <c r="C33" s="25" t="s">
        <v>121</v>
      </c>
      <c r="D33" s="67" t="s">
        <v>74</v>
      </c>
      <c r="E33" s="68">
        <f>+E29+E30</f>
        <v>105173</v>
      </c>
      <c r="F33" s="68">
        <f>+F30+F29</f>
        <v>105160</v>
      </c>
      <c r="G33" s="68">
        <f>+G29+G30</f>
        <v>105141</v>
      </c>
      <c r="H33" s="68">
        <f>+H30+H29</f>
        <v>105154</v>
      </c>
      <c r="I33" s="7"/>
    </row>
    <row r="34" spans="1:9" ht="23.25" customHeight="1">
      <c r="A34" s="33"/>
      <c r="B34" s="33"/>
      <c r="C34" s="22" t="s">
        <v>76</v>
      </c>
      <c r="D34" s="67" t="s">
        <v>75</v>
      </c>
      <c r="E34" s="23">
        <f>+E26/E33*100</f>
        <v>-1.0991414146216234</v>
      </c>
      <c r="F34" s="23">
        <f>+F26/F33*100</f>
        <v>10.771205781666032</v>
      </c>
      <c r="G34" s="23">
        <f>+G26/G33*100</f>
        <v>15.781664621793592</v>
      </c>
      <c r="H34" s="23">
        <f>+H26/H33*100</f>
        <v>42.0820891264241</v>
      </c>
      <c r="I34" s="1"/>
    </row>
  </sheetData>
  <mergeCells count="12">
    <mergeCell ref="C8:H8"/>
    <mergeCell ref="C9:H9"/>
    <mergeCell ref="C12:H12"/>
    <mergeCell ref="G15:H15"/>
    <mergeCell ref="A1:F1"/>
    <mergeCell ref="C5:F5"/>
    <mergeCell ref="E15:F15"/>
    <mergeCell ref="C11:F11"/>
    <mergeCell ref="A3:F3"/>
    <mergeCell ref="A4:H4"/>
    <mergeCell ref="C6:H6"/>
    <mergeCell ref="C7:H7"/>
  </mergeCells>
  <printOptions/>
  <pageMargins left="0.65" right="0.51" top="0.45" bottom="0.75" header="0.36" footer="0.5"/>
  <pageSetup orientation="portrait" scale="80" r:id="rId2"/>
  <headerFooter alignWithMargins="0">
    <oddFooter>&amp;R&amp;"Times New Roman,Italic"&amp;11Page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Choo Bee Metal Industries Bhd</cp:lastModifiedBy>
  <cp:lastPrinted>2002-11-24T09:05:53Z</cp:lastPrinted>
  <dcterms:created xsi:type="dcterms:W3CDTF">2003-02-13T10:57:01Z</dcterms:created>
  <dcterms:modified xsi:type="dcterms:W3CDTF">2002-11-24T09:41:54Z</dcterms:modified>
  <cp:category/>
  <cp:version/>
  <cp:contentType/>
  <cp:contentStatus/>
</cp:coreProperties>
</file>