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4"/>
  </bookViews>
  <sheets>
    <sheet name="pg5" sheetId="1" r:id="rId1"/>
    <sheet name="pg6" sheetId="2" r:id="rId2"/>
    <sheet name="pg7" sheetId="3" r:id="rId3"/>
    <sheet name="pg8" sheetId="4" r:id="rId4"/>
    <sheet name="pg9" sheetId="5" r:id="rId5"/>
  </sheets>
  <definedNames>
    <definedName name="_xlnm.Print_Area" localSheetId="0">'pg5'!$A$1:$F$33</definedName>
    <definedName name="_xlnm.Print_Area" localSheetId="1">'pg6'!$A$1:$E$36</definedName>
    <definedName name="_xlnm.Print_Area" localSheetId="2">'pg7'!$A$1:$H$27</definedName>
    <definedName name="_xlnm.Print_Area" localSheetId="3">'pg8'!$A$1:$E$38</definedName>
    <definedName name="_xlnm.Print_Area" localSheetId="4">'pg9'!$A$1:$H$29</definedName>
    <definedName name="_xlnm.Print_Titles" localSheetId="0">'pg5'!$1:$1</definedName>
    <definedName name="_xlnm.Print_Titles" localSheetId="2">'pg7'!$1:$1</definedName>
  </definedNames>
  <calcPr fullCalcOnLoad="1"/>
</workbook>
</file>

<file path=xl/sharedStrings.xml><?xml version="1.0" encoding="utf-8"?>
<sst xmlns="http://schemas.openxmlformats.org/spreadsheetml/2006/main" count="234" uniqueCount="166">
  <si>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</si>
  <si>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</si>
  <si>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</si>
  <si>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</si>
  <si>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</si>
  <si>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</si>
  <si>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</si>
  <si>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</si>
  <si>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</si>
  <si>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</si>
  <si>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</si>
  <si>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</si>
  <si>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</si>
  <si>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</si>
  <si>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</si>
  <si>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</si>
  <si>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</si>
  <si>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</si>
  <si>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</si>
  <si>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</si>
  <si>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</si>
  <si>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</si>
  <si>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</si>
  <si>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</si>
  <si>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</si>
  <si>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</si>
  <si>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</si>
  <si>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</si>
  <si>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</si>
  <si>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</si>
  <si>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</si>
  <si>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</si>
  <si>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</si>
  <si>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</si>
  <si>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</si>
  <si>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</si>
  <si>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</si>
  <si>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</si>
  <si>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</si>
  <si>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</si>
  <si>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</si>
  <si>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</si>
  <si>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</si>
  <si>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</si>
  <si>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</si>
  <si>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</si>
  <si>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</si>
  <si>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</si>
  <si>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</si>
  <si>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</si>
  <si>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</si>
  <si>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</si>
  <si>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</si>
  <si>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</si>
  <si>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</si>
  <si>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</si>
  <si>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</si>
  <si>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</si>
  <si>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</si>
  <si>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</si>
  <si>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</si>
  <si>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</si>
  <si>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</si>
  <si>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</si>
  <si>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</si>
  <si>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</si>
  <si>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</si>
  <si>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</si>
  <si>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</si>
  <si>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</si>
  <si>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</si>
  <si>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</si>
  <si>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</si>
  <si>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Net profit for the period</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</si>
  <si>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</si>
  <si>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</si>
  <si>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</si>
  <si>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</si>
  <si>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</si>
  <si>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</si>
  <si>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</si>
  <si>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</si>
  <si>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</si>
  <si>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</si>
  <si>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</si>
  <si>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</si>
  <si>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</si>
  <si>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</si>
  <si>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</si>
  <si>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</si>
  <si>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Unallocated corporate expenses</t>
  </si>
  <si>
    <t>Profit from operations</t>
  </si>
  <si>
    <t>Treasury shares</t>
  </si>
  <si>
    <t>retained</t>
  </si>
  <si>
    <t>Details of share buy-back for the current financial year todate.</t>
  </si>
  <si>
    <t>Bankers acceptance</t>
  </si>
  <si>
    <t>Unusual items</t>
  </si>
  <si>
    <t>There were no changes in composition of the Group for the current financial year todate.</t>
  </si>
  <si>
    <t>Bank overdraft</t>
  </si>
  <si>
    <t>The Group did not carry out any revaluations on its property, plant and equipment in the financial year todate. The value of property, plant and equipment have been brought forward, without amendment from the previous annual financial statements.</t>
  </si>
  <si>
    <t>There were no contingent assets at the date of issue of the quarterly report.  The update on the contingent liability is disclosed under Note B11, Changes in Material Litigation.</t>
  </si>
  <si>
    <t>Material changes in the profit before taxation for the quarter reported on as compared with the immediate preceding quarter</t>
  </si>
  <si>
    <t>Purchases or Disposal of Quoted Securities</t>
  </si>
  <si>
    <t>Short term borrowings</t>
  </si>
  <si>
    <t>EXPLANATORY NOTES : (AS PER LISTING REQUIREMENTS OF BURSA MALAYSIA - PART A OF APPENDIX 9B)</t>
  </si>
  <si>
    <t>Year to date</t>
  </si>
  <si>
    <t>A13</t>
  </si>
  <si>
    <t>Capital Commitment</t>
  </si>
  <si>
    <t>Underprovision in prior year</t>
  </si>
  <si>
    <t>The effective tax rate for the current quarter and financial year todate is lower than the statutory tax rate due to the availability of reinvestment allowances.</t>
  </si>
  <si>
    <t>EXPLANATORY NOTES : (AS PER FRS 134 - PARAGRAPH 16)</t>
  </si>
  <si>
    <t>Capital expenditure :</t>
  </si>
  <si>
    <t>RM '000</t>
  </si>
  <si>
    <t xml:space="preserve">  Contracted but not provided </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</si>
  <si>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2004. The accounting policies and methods of computation adopted by the Group in this interim financial report are consistent with those adopted in the annual financial statements for the financial year ended 31 December 2004.</t>
  </si>
  <si>
    <t>Opening balance at 01-01-2005</t>
  </si>
  <si>
    <t>February</t>
  </si>
  <si>
    <t>March</t>
  </si>
  <si>
    <t>None of the Treasury Shares has been resold or redistributed as share dividends during the current financial period.</t>
  </si>
  <si>
    <t>There were no financial instruments with off balance sheet risk at the date of issue of the quarterly report.</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</si>
  <si>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</si>
  <si>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</si>
  <si>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</si>
  <si>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April</t>
  </si>
  <si>
    <t>May</t>
  </si>
  <si>
    <t>June</t>
  </si>
  <si>
    <t xml:space="preserve">Weighted average number of </t>
  </si>
  <si>
    <t>ordinary shares in issue</t>
  </si>
  <si>
    <t>ordinary shares for diluted earnings per share</t>
  </si>
  <si>
    <t xml:space="preserve">           3 months ended</t>
  </si>
  <si>
    <t>Total loss on disposals</t>
  </si>
  <si>
    <t xml:space="preserve">There were no material items of an unusual nature and amount for the current quarter and year todate. </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</si>
  <si>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</si>
  <si>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</si>
  <si>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</si>
  <si>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 xml:space="preserve">INTERIM REPORT ON CONSOLIDATED RESULTS FOR THE THIRD FINANCIAL QUARTER </t>
  </si>
  <si>
    <t>ENDED 30 SEPTEMBER 2005</t>
  </si>
  <si>
    <t>August</t>
  </si>
  <si>
    <t>September</t>
  </si>
  <si>
    <t>Total as at 30-09-2005</t>
  </si>
  <si>
    <t>There were no issues of debt or equity securities except for 1,751,000 shares, 69,000 shares and 65,000 shares of RM1 each issued at RM1.20, RM1.05 and RM1.94 per share respectively under the Employees Share Option Scheme (ESOS) for the current financial year todate.</t>
  </si>
  <si>
    <t>Segmental analysis for the current financial year todate ended 30 September 2005 are as follows:-</t>
  </si>
  <si>
    <t>Segmental analysis for the previous financial year todate ended 30 September 2004 are as follows:-</t>
  </si>
  <si>
    <t>Capital Commitment as at 30 September 2005 are as follows:</t>
  </si>
  <si>
    <t>30-09-2005</t>
  </si>
  <si>
    <t>Investments as at 30 September 2005</t>
  </si>
  <si>
    <t>Details of Group's borrowings as at 30 September 2005 are as follows:-</t>
  </si>
  <si>
    <t>The Group has no debt securities as at 30 September 2005.</t>
  </si>
  <si>
    <t>30-09-2004</t>
  </si>
  <si>
    <t xml:space="preserve">           9 months ended</t>
  </si>
  <si>
    <t>The Directors have not yet recommended any dividend for the current financial quarter ended 30 September 2005 and year todate.</t>
  </si>
  <si>
    <t>The trial date has been fixed by the Court to be on 26 April 2006</t>
  </si>
  <si>
    <t>Long term borrowings</t>
  </si>
  <si>
    <t>Total Borrowings</t>
  </si>
  <si>
    <t>Fixed Term Loan                            (USD 4,159,045)</t>
  </si>
  <si>
    <t>USD Trade loan                            (USD 11,679,290)</t>
  </si>
  <si>
    <t>Turnover increased by 19.17% in the third quarter to RM90.56 million from RM75.99 million in the immediate preceding quarter. However, profit before tax dropped by 32.28% to RM5.79 million from RM8.55 million in the immediate preceding quarter. The decrease was attributable to lower selling prices and higher raw material costs.</t>
  </si>
  <si>
    <t>The final ordinary dividend of 6% less 28% tax and special dividend of 3% less 28% tax amounting to RM6,776,149 in respect of the year ended 31 December 2004 was paid on 18 August 2005.</t>
  </si>
  <si>
    <t>There were no material subsequent events that have not been reflected in the financial statements for the period at the date of issue of the quarterly report.</t>
  </si>
  <si>
    <t>Turnover recorded for the financial year todate was RM243.21 million, a decrease of 2.01% when compared to RM248.21 million achieved for the corresponding period of the previous year. Profit before tax decreased by 47.68% to RM24.98 million from RM47.75 million previously. The decrease was due to lower margins arising from higher raw material cost and weaker market demand.</t>
  </si>
  <si>
    <t>Selling prices are anticipated to weaken further due to the quiet domestic market and business activity is expected to slow down as the financial year approaches the festive period in the fourth quarter. Nevertheless the Group expects the current financial year performance to remain satisfactory.</t>
  </si>
  <si>
    <t>A14</t>
  </si>
  <si>
    <t>Impairment of Assets</t>
  </si>
  <si>
    <t>During the current quarter, impairment loss of RM96,486 previously recognised by the Group in respect of plant and machinery were reversed upon disposal of the plant and machinery. The reversal has been recognised in the income statement of the Group.</t>
  </si>
  <si>
    <t>The lawyers advising TBH on the above matter, opined that it is highly unlikely that the litigant will be able to prove libel as TBH has a complete defence in justification.</t>
  </si>
  <si>
    <t>The sale of unit trusts resulted in a gain of RM5,732 and RM7,966 for the current quarter and financial year todate respectively excluding the value of additional units splits which were recognised as income when received. The value of additional units recognised as income amounted to RM30,145 in the third quarter and RM63,796 for the financial year todate. Apart from the above, there are no other disposals of unquoted investments and / or properties during the quarter and financial year todate.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</si>
</sst>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2">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sz val="12"/>
      <color indexed="10"/>
      <name val="Times New Roman"/>
      <family val="1"/>
    </font>
    <font>
      <sz val="12"/>
      <color indexed="10"/>
      <name val="Arial"/>
      <family val="0"/>
    </font>
    <font>
      <sz val="10"/>
      <color indexed="8"/>
      <name val="Arial"/>
      <family val="0"/>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0" fontId="0" fillId="0" borderId="0" xfId="0" applyAlignment="1" quotePrefix="1">
      <alignment horizontal="left"/>
    </xf>
    <xf numFmtId="43" fontId="0" fillId="0" borderId="0" xfId="0" applyNumberFormat="1" applyAlignment="1" quotePrefix="1">
      <alignment horizontal="center"/>
    </xf>
    <xf numFmtId="43" fontId="0" fillId="0" borderId="0"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3" fontId="2" fillId="0" borderId="0" xfId="0" applyNumberFormat="1" applyFont="1" applyAlignment="1">
      <alignment/>
    </xf>
    <xf numFmtId="165" fontId="0" fillId="0" borderId="2"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3" fillId="0" borderId="0" xfId="0" applyFont="1" applyAlignment="1">
      <alignment/>
    </xf>
    <xf numFmtId="0" fontId="8" fillId="0" borderId="0" xfId="0" applyFont="1" applyAlignment="1">
      <alignment wrapText="1"/>
    </xf>
    <xf numFmtId="0" fontId="13" fillId="0" borderId="0" xfId="0" applyFont="1" applyAlignment="1" quotePrefix="1">
      <alignment horizontal="lef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0" fontId="7" fillId="0" borderId="9" xfId="0" applyFont="1" applyFill="1" applyBorder="1" applyAlignment="1">
      <alignment/>
    </xf>
    <xf numFmtId="165" fontId="7" fillId="0" borderId="9" xfId="0" applyNumberFormat="1" applyFont="1" applyBorder="1" applyAlignment="1">
      <alignment/>
    </xf>
    <xf numFmtId="43" fontId="7" fillId="0" borderId="9" xfId="15"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1" xfId="0" applyNumberFormat="1" applyFont="1" applyBorder="1" applyAlignment="1">
      <alignment/>
    </xf>
    <xf numFmtId="165" fontId="7" fillId="0" borderId="13" xfId="0" applyNumberFormat="1"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0" xfId="0" applyNumberFormat="1" applyFont="1" applyAlignment="1">
      <alignment/>
    </xf>
    <xf numFmtId="165" fontId="7" fillId="0" borderId="2" xfId="0" applyNumberFormat="1" applyFont="1" applyBorder="1" applyAlignment="1">
      <alignment/>
    </xf>
    <xf numFmtId="0" fontId="7" fillId="0" borderId="0" xfId="0" applyFont="1" applyAlignment="1">
      <alignment horizontal="left"/>
    </xf>
    <xf numFmtId="165" fontId="18" fillId="0" borderId="0" xfId="0" applyNumberFormat="1" applyFont="1" applyAlignment="1">
      <alignment/>
    </xf>
    <xf numFmtId="165" fontId="18" fillId="0" borderId="1" xfId="0" applyNumberFormat="1" applyFont="1" applyBorder="1" applyAlignment="1">
      <alignment/>
    </xf>
    <xf numFmtId="0" fontId="10" fillId="0" borderId="0" xfId="0" applyFont="1" applyAlignment="1" quotePrefix="1">
      <alignment horizontal="left"/>
    </xf>
    <xf numFmtId="43" fontId="7" fillId="0" borderId="0" xfId="0" applyNumberFormat="1" applyFont="1" applyAlignment="1" quotePrefix="1">
      <alignment horizontal="left"/>
    </xf>
    <xf numFmtId="0" fontId="7" fillId="0" borderId="0" xfId="0" applyFont="1" applyAlignment="1">
      <alignment horizontal="justify" vertical="top" wrapText="1"/>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7"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165" fontId="7" fillId="0" borderId="0" xfId="15" applyNumberFormat="1" applyFont="1" applyAlignment="1">
      <alignment horizontal="right"/>
    </xf>
    <xf numFmtId="0" fontId="6" fillId="0" borderId="0" xfId="0" applyFont="1" applyAlignment="1">
      <alignment horizontal="left"/>
    </xf>
    <xf numFmtId="0" fontId="12" fillId="0" borderId="0" xfId="0" applyFont="1" applyAlignment="1">
      <alignment horizontal="right"/>
    </xf>
    <xf numFmtId="43" fontId="7" fillId="0" borderId="9" xfId="0" applyNumberFormat="1" applyFont="1" applyBorder="1" applyAlignment="1">
      <alignment/>
    </xf>
    <xf numFmtId="0" fontId="7" fillId="0" borderId="9" xfId="0" applyFont="1" applyBorder="1" applyAlignment="1">
      <alignment horizontal="left"/>
    </xf>
    <xf numFmtId="0" fontId="16" fillId="0" borderId="0" xfId="0" applyFont="1" applyAlignment="1">
      <alignment horizontal="justify" vertical="top" wrapText="1"/>
    </xf>
    <xf numFmtId="0" fontId="15" fillId="0" borderId="0" xfId="0" applyFont="1" applyAlignment="1" quotePrefix="1">
      <alignment horizontal="left" vertical="top" wrapText="1"/>
    </xf>
    <xf numFmtId="0" fontId="8" fillId="0" borderId="0" xfId="0" applyFont="1" applyAlignment="1">
      <alignment vertical="justify" wrapText="1" readingOrder="1"/>
    </xf>
    <xf numFmtId="0" fontId="15" fillId="0" borderId="6" xfId="0" applyFont="1" applyBorder="1" applyAlignment="1" quotePrefix="1">
      <alignment horizontal="left"/>
    </xf>
    <xf numFmtId="0" fontId="15" fillId="0" borderId="0" xfId="0" applyFont="1" applyBorder="1" applyAlignment="1" quotePrefix="1">
      <alignment/>
    </xf>
    <xf numFmtId="0" fontId="15" fillId="0" borderId="0" xfId="0" applyFont="1" applyBorder="1" applyAlignment="1">
      <alignment/>
    </xf>
    <xf numFmtId="165" fontId="7" fillId="0" borderId="0" xfId="0" applyNumberFormat="1" applyFont="1" applyAlignment="1">
      <alignment horizontal="right"/>
    </xf>
    <xf numFmtId="43" fontId="7" fillId="0" borderId="0" xfId="0" applyNumberFormat="1" applyFont="1" applyAlignment="1" quotePrefix="1">
      <alignment horizontal="right"/>
    </xf>
    <xf numFmtId="43" fontId="7" fillId="0" borderId="0" xfId="0" applyNumberFormat="1" applyFont="1" applyAlignment="1">
      <alignment horizontal="right"/>
    </xf>
    <xf numFmtId="165" fontId="7" fillId="0" borderId="4" xfId="0" applyNumberFormat="1" applyFont="1" applyBorder="1" applyAlignment="1">
      <alignment horizontal="right"/>
    </xf>
    <xf numFmtId="165" fontId="7" fillId="0" borderId="14" xfId="0" applyNumberFormat="1" applyFont="1" applyBorder="1" applyAlignment="1">
      <alignment horizontal="right"/>
    </xf>
    <xf numFmtId="165" fontId="7" fillId="0" borderId="4" xfId="0" applyNumberFormat="1" applyFont="1" applyFill="1" applyBorder="1" applyAlignment="1">
      <alignment horizontal="right"/>
    </xf>
    <xf numFmtId="165" fontId="7" fillId="0" borderId="0" xfId="0" applyNumberFormat="1" applyFont="1" applyFill="1" applyAlignment="1">
      <alignment horizontal="right"/>
    </xf>
    <xf numFmtId="43" fontId="7" fillId="0" borderId="0" xfId="0" applyNumberFormat="1" applyFont="1" applyFill="1" applyAlignment="1">
      <alignment horizontal="right"/>
    </xf>
    <xf numFmtId="165" fontId="7" fillId="0" borderId="0" xfId="0" applyNumberFormat="1" applyFont="1" applyFill="1" applyBorder="1" applyAlignment="1">
      <alignment horizontal="right"/>
    </xf>
    <xf numFmtId="0" fontId="8" fillId="0" borderId="0" xfId="0" applyFont="1" applyFill="1" applyAlignment="1">
      <alignment horizontal="right"/>
    </xf>
    <xf numFmtId="165" fontId="7" fillId="0" borderId="2" xfId="0" applyNumberFormat="1" applyFont="1" applyFill="1" applyBorder="1" applyAlignment="1">
      <alignment horizontal="right"/>
    </xf>
    <xf numFmtId="165" fontId="7" fillId="0" borderId="3" xfId="0" applyNumberFormat="1" applyFont="1" applyFill="1" applyBorder="1" applyAlignment="1">
      <alignment horizontal="right"/>
    </xf>
    <xf numFmtId="165" fontId="7" fillId="0" borderId="0" xfId="0" applyNumberFormat="1" applyFont="1" applyBorder="1" applyAlignment="1">
      <alignment horizontal="right"/>
    </xf>
    <xf numFmtId="165" fontId="7" fillId="0" borderId="2" xfId="0" applyNumberFormat="1" applyFont="1" applyBorder="1" applyAlignment="1">
      <alignment horizontal="right"/>
    </xf>
    <xf numFmtId="0" fontId="0" fillId="0" borderId="6" xfId="0" applyBorder="1" applyAlignment="1">
      <alignment horizontal="left" vertical="justify" wrapText="1" readingOrder="1"/>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165" fontId="7" fillId="0" borderId="0" xfId="0" applyNumberFormat="1" applyFont="1" applyBorder="1" applyAlignment="1">
      <alignment/>
    </xf>
    <xf numFmtId="43" fontId="7" fillId="0" borderId="8" xfId="15" applyFont="1" applyBorder="1" applyAlignment="1">
      <alignment/>
    </xf>
    <xf numFmtId="43" fontId="7" fillId="0" borderId="10" xfId="15" applyFont="1" applyBorder="1" applyAlignment="1">
      <alignment/>
    </xf>
    <xf numFmtId="0" fontId="8" fillId="0" borderId="0" xfId="0" applyFont="1" applyAlignment="1">
      <alignment/>
    </xf>
    <xf numFmtId="0" fontId="0" fillId="0" borderId="0" xfId="0" applyAlignment="1">
      <alignment/>
    </xf>
    <xf numFmtId="0" fontId="13" fillId="0" borderId="0" xfId="0" applyFont="1" applyAlignment="1" quotePrefix="1">
      <alignment horizontal="right" vertical="center"/>
    </xf>
    <xf numFmtId="43" fontId="12" fillId="0" borderId="2" xfId="0" applyNumberFormat="1" applyFont="1" applyBorder="1" applyAlignment="1">
      <alignment/>
    </xf>
    <xf numFmtId="43" fontId="8" fillId="0" borderId="2" xfId="0" applyNumberFormat="1" applyFont="1" applyBorder="1" applyAlignment="1">
      <alignment/>
    </xf>
    <xf numFmtId="0" fontId="18" fillId="0" borderId="0" xfId="0" applyFont="1" applyAlignment="1" quotePrefix="1">
      <alignment horizontal="left"/>
    </xf>
    <xf numFmtId="165" fontId="18" fillId="0" borderId="0" xfId="0" applyNumberFormat="1" applyFont="1" applyBorder="1" applyAlignment="1">
      <alignment/>
    </xf>
    <xf numFmtId="0" fontId="10" fillId="0" borderId="0" xfId="0" applyFont="1" applyAlignment="1">
      <alignment/>
    </xf>
    <xf numFmtId="165" fontId="18" fillId="0" borderId="4" xfId="0" applyNumberFormat="1" applyFont="1" applyBorder="1" applyAlignment="1">
      <alignment/>
    </xf>
    <xf numFmtId="43" fontId="0" fillId="0" borderId="0" xfId="0" applyNumberFormat="1" applyFill="1" applyAlignment="1">
      <alignment/>
    </xf>
    <xf numFmtId="165" fontId="19" fillId="0" borderId="0" xfId="15" applyNumberFormat="1" applyFont="1" applyFill="1" applyAlignment="1">
      <alignment/>
    </xf>
    <xf numFmtId="0" fontId="0" fillId="0" borderId="0" xfId="0" applyAlignment="1">
      <alignment horizontal="left" wrapText="1" readingOrder="1"/>
    </xf>
    <xf numFmtId="0" fontId="18" fillId="0" borderId="0" xfId="0" applyFont="1" applyAlignment="1" quotePrefix="1">
      <alignment horizontal="left" wrapText="1"/>
    </xf>
    <xf numFmtId="0" fontId="18" fillId="0" borderId="0" xfId="0" applyFont="1" applyAlignment="1">
      <alignment wrapText="1"/>
    </xf>
    <xf numFmtId="0" fontId="8" fillId="0" borderId="0" xfId="0" applyFont="1" applyFill="1" applyAlignment="1">
      <alignment wrapText="1"/>
    </xf>
    <xf numFmtId="0" fontId="8" fillId="0" borderId="0" xfId="0" applyFont="1" applyAlignment="1">
      <alignment horizontal="justify" wrapText="1"/>
    </xf>
    <xf numFmtId="0" fontId="15" fillId="0" borderId="0" xfId="0" applyFont="1" applyAlignment="1" quotePrefix="1">
      <alignment horizontal="left" vertical="top" wrapText="1"/>
    </xf>
    <xf numFmtId="0" fontId="16" fillId="0" borderId="0" xfId="0" applyFont="1" applyAlignment="1">
      <alignment horizontal="justify" vertical="top" wrapText="1"/>
    </xf>
    <xf numFmtId="0" fontId="7" fillId="0" borderId="0" xfId="0" applyFont="1" applyAlignment="1" quotePrefix="1">
      <alignment horizontal="left" wrapText="1" readingOrder="1"/>
    </xf>
    <xf numFmtId="0" fontId="13" fillId="0" borderId="0" xfId="0" applyFont="1" applyAlignment="1" quotePrefix="1">
      <alignment horizontal="left" vertical="justify" wrapText="1"/>
    </xf>
    <xf numFmtId="0" fontId="0" fillId="0" borderId="0" xfId="0" applyAlignment="1">
      <alignment horizontal="left" vertical="justify"/>
    </xf>
    <xf numFmtId="0" fontId="13" fillId="0" borderId="0" xfId="0" applyFont="1" applyAlignment="1">
      <alignment horizontal="left" wrapText="1"/>
    </xf>
    <xf numFmtId="0" fontId="7"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left" vertical="justify" wrapText="1" readingOrder="1"/>
    </xf>
    <xf numFmtId="0" fontId="0" fillId="0" borderId="0" xfId="0" applyAlignment="1">
      <alignment horizontal="justify" vertical="justify" wrapText="1" readingOrder="1"/>
    </xf>
    <xf numFmtId="0" fontId="13" fillId="0" borderId="0" xfId="0" applyFont="1" applyAlignment="1">
      <alignment horizontal="left"/>
    </xf>
    <xf numFmtId="0" fontId="7" fillId="0" borderId="0" xfId="0" applyFont="1" applyAlignment="1">
      <alignment horizontal="left"/>
    </xf>
    <xf numFmtId="0" fontId="14" fillId="0" borderId="2" xfId="0" applyFont="1" applyBorder="1" applyAlignment="1" quotePrefix="1">
      <alignment horizontal="left"/>
    </xf>
    <xf numFmtId="0" fontId="13" fillId="0" borderId="0" xfId="0" applyFont="1" applyAlignment="1" quotePrefix="1">
      <alignment horizontal="left"/>
    </xf>
    <xf numFmtId="0" fontId="15" fillId="0" borderId="0" xfId="0" applyFont="1" applyBorder="1" applyAlignment="1" quotePrefix="1">
      <alignment horizontal="left"/>
    </xf>
    <xf numFmtId="0" fontId="15" fillId="0" borderId="0" xfId="0" applyFont="1" applyBorder="1" applyAlignment="1">
      <alignment horizontal="left"/>
    </xf>
    <xf numFmtId="0" fontId="7" fillId="0" borderId="0" xfId="0" applyFont="1" applyAlignment="1" quotePrefix="1">
      <alignment horizontal="left" vertical="justify" wrapText="1"/>
    </xf>
    <xf numFmtId="0" fontId="0" fillId="0" borderId="0" xfId="0" applyAlignment="1">
      <alignment horizontal="justify" vertical="justify" wrapText="1"/>
    </xf>
    <xf numFmtId="0" fontId="0" fillId="0" borderId="0" xfId="0" applyAlignment="1">
      <alignment vertical="justify" wrapText="1" readingOrder="1"/>
    </xf>
    <xf numFmtId="0" fontId="7" fillId="0" borderId="0" xfId="0" applyFont="1" applyAlignment="1" quotePrefix="1">
      <alignment horizontal="left" vertical="justify" wrapText="1" shrinkToFit="1"/>
    </xf>
    <xf numFmtId="0" fontId="0" fillId="0" borderId="0" xfId="0" applyAlignment="1">
      <alignment vertical="justify" wrapText="1" shrinkToFit="1"/>
    </xf>
    <xf numFmtId="0" fontId="7" fillId="0" borderId="0" xfId="0" applyFont="1" applyAlignment="1" quotePrefix="1">
      <alignment horizontal="left"/>
    </xf>
    <xf numFmtId="0" fontId="7" fillId="0" borderId="0" xfId="0" applyFont="1" applyAlignment="1" quotePrefix="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justify" wrapText="1"/>
    </xf>
    <xf numFmtId="0" fontId="19" fillId="0" borderId="0" xfId="0" applyFont="1" applyAlignment="1" quotePrefix="1">
      <alignment horizontal="left" vertical="top" wrapText="1"/>
    </xf>
    <xf numFmtId="0" fontId="20" fillId="0" borderId="0" xfId="0" applyFont="1" applyAlignment="1">
      <alignment horizontal="justify" vertical="top" wrapText="1"/>
    </xf>
    <xf numFmtId="0" fontId="7" fillId="0" borderId="0" xfId="0" applyFont="1" applyAlignment="1" quotePrefix="1">
      <alignment horizontal="left" vertical="top" wrapText="1"/>
    </xf>
    <xf numFmtId="0" fontId="15" fillId="0" borderId="6" xfId="0" applyFont="1" applyBorder="1" applyAlignment="1" quotePrefix="1">
      <alignment horizontal="left"/>
    </xf>
    <xf numFmtId="0" fontId="13" fillId="0" borderId="0" xfId="0" applyFont="1" applyFill="1" applyAlignment="1">
      <alignment horizontal="left" wrapText="1"/>
    </xf>
    <xf numFmtId="0" fontId="13" fillId="0" borderId="0" xfId="0" applyFont="1" applyFill="1" applyAlignment="1" quotePrefix="1">
      <alignment horizontal="left" wrapText="1"/>
    </xf>
    <xf numFmtId="0" fontId="13" fillId="0" borderId="0" xfId="0" applyFont="1" applyAlignment="1" quotePrefix="1">
      <alignment horizontal="left" wrapText="1"/>
    </xf>
    <xf numFmtId="0" fontId="7" fillId="0" borderId="0" xfId="0" applyFont="1" applyFill="1" applyAlignment="1" quotePrefix="1">
      <alignment horizontal="left" wrapText="1"/>
    </xf>
    <xf numFmtId="0" fontId="8" fillId="0" borderId="0" xfId="0" applyFont="1" applyFill="1" applyAlignment="1">
      <alignment horizontal="justify" wrapText="1"/>
    </xf>
    <xf numFmtId="43" fontId="7" fillId="0" borderId="0" xfId="0" applyNumberFormat="1" applyFont="1" applyAlignment="1" quotePrefix="1">
      <alignment horizontal="center"/>
    </xf>
    <xf numFmtId="0" fontId="8" fillId="0" borderId="0" xfId="0" applyFont="1" applyAlignment="1">
      <alignment vertical="justify" wrapText="1" readingOrder="1"/>
    </xf>
    <xf numFmtId="0" fontId="0" fillId="0" borderId="0" xfId="0" applyAlignment="1">
      <alignment wrapText="1"/>
    </xf>
    <xf numFmtId="0" fontId="0" fillId="0" borderId="0" xfId="0" applyAlignment="1">
      <alignment wrapText="1" readingOrder="1"/>
    </xf>
    <xf numFmtId="0" fontId="18" fillId="0" borderId="0" xfId="0" applyFont="1" applyAlignment="1" quotePrefix="1">
      <alignment horizontal="left" vertical="justify" wrapText="1" readingOrder="1"/>
    </xf>
    <xf numFmtId="0" fontId="21" fillId="0" borderId="0" xfId="0" applyFont="1" applyAlignment="1">
      <alignment horizontal="justify" vertical="justify" wrapText="1" readingOrder="1"/>
    </xf>
    <xf numFmtId="165" fontId="18" fillId="0" borderId="4" xfId="15"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361950</xdr:colOff>
      <xdr:row>0</xdr:row>
      <xdr:rowOff>523875</xdr:rowOff>
    </xdr:to>
    <xdr:pic>
      <xdr:nvPicPr>
        <xdr:cNvPr id="1" name="Picture 1"/>
        <xdr:cNvPicPr preferRelativeResize="1">
          <a:picLocks noChangeAspect="1"/>
        </xdr:cNvPicPr>
      </xdr:nvPicPr>
      <xdr:blipFill>
        <a:blip r:embed="rId1"/>
        <a:stretch>
          <a:fillRect/>
        </a:stretch>
      </xdr:blipFill>
      <xdr:spPr>
        <a:xfrm>
          <a:off x="114300" y="47625"/>
          <a:ext cx="5334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23"/>
  <sheetViews>
    <sheetView workbookViewId="0" topLeftCell="B23">
      <selection activeCell="D34" sqref="D34"/>
    </sheetView>
  </sheetViews>
  <sheetFormatPr defaultColWidth="9.140625" defaultRowHeight="12.75"/>
  <cols>
    <col min="1" max="1" width="4.28125" style="0" customWidth="1"/>
    <col min="2" max="2" width="31.140625" style="0" customWidth="1"/>
    <col min="3" max="3" width="17.8515625" style="1" customWidth="1"/>
    <col min="4" max="4" width="16.57421875" style="1" customWidth="1"/>
    <col min="5" max="5" width="19.7109375" style="1" customWidth="1"/>
    <col min="6" max="6" width="21.28125" style="1" customWidth="1"/>
    <col min="7" max="7" width="5.421875" style="1" customWidth="1"/>
    <col min="8" max="14" width="9.140625" style="1" customWidth="1"/>
  </cols>
  <sheetData>
    <row r="1" spans="1:13" ht="44.25" customHeight="1">
      <c r="A1" s="144" t="s">
        <v>132</v>
      </c>
      <c r="B1" s="144"/>
      <c r="C1" s="144"/>
      <c r="D1" s="144"/>
      <c r="E1" s="144"/>
      <c r="F1" s="144"/>
      <c r="G1" s="82"/>
      <c r="H1" s="25"/>
      <c r="I1" s="25"/>
      <c r="J1" s="25"/>
      <c r="K1" s="25"/>
      <c r="L1" s="25"/>
      <c r="M1" s="25"/>
    </row>
    <row r="2" spans="1:13" ht="24.75" customHeight="1">
      <c r="A2" s="91" t="s">
        <v>135</v>
      </c>
      <c r="B2" s="91"/>
      <c r="C2" s="91"/>
      <c r="D2" s="91"/>
      <c r="E2" s="91"/>
      <c r="F2" s="108"/>
      <c r="G2" s="80"/>
      <c r="H2" s="25"/>
      <c r="I2" s="25"/>
      <c r="J2" s="25"/>
      <c r="K2" s="25"/>
      <c r="L2" s="25"/>
      <c r="M2" s="25"/>
    </row>
    <row r="3" spans="1:13" ht="17.25" customHeight="1">
      <c r="A3" s="146" t="s">
        <v>136</v>
      </c>
      <c r="B3" s="147"/>
      <c r="C3" s="147"/>
      <c r="D3" s="147"/>
      <c r="E3" s="147"/>
      <c r="F3" s="147"/>
      <c r="G3" s="80"/>
      <c r="H3" s="25"/>
      <c r="I3" s="25"/>
      <c r="J3" s="25"/>
      <c r="K3" s="25"/>
      <c r="L3" s="25"/>
      <c r="M3" s="25"/>
    </row>
    <row r="4" spans="1:13" ht="26.25" customHeight="1">
      <c r="A4" s="145" t="s">
        <v>110</v>
      </c>
      <c r="B4" s="145"/>
      <c r="C4" s="145"/>
      <c r="D4" s="145"/>
      <c r="E4" s="145"/>
      <c r="F4" s="145"/>
      <c r="G4" s="35"/>
      <c r="H4" s="25"/>
      <c r="I4" s="25"/>
      <c r="J4" s="25"/>
      <c r="K4" s="25"/>
      <c r="L4" s="25"/>
      <c r="M4" s="25"/>
    </row>
    <row r="5" spans="1:13" ht="25.5" customHeight="1">
      <c r="A5" s="43" t="s">
        <v>0</v>
      </c>
      <c r="B5" s="142" t="s">
        <v>1</v>
      </c>
      <c r="C5" s="142"/>
      <c r="D5" s="142"/>
      <c r="E5" s="142"/>
      <c r="F5" s="142"/>
      <c r="G5" s="24"/>
      <c r="H5" s="25"/>
      <c r="I5" s="25"/>
      <c r="J5" s="25"/>
      <c r="K5" s="25"/>
      <c r="L5" s="25"/>
      <c r="M5" s="25"/>
    </row>
    <row r="6" spans="1:13" ht="87" customHeight="1">
      <c r="A6" s="23"/>
      <c r="B6" s="148" t="s">
        <v>114</v>
      </c>
      <c r="C6" s="149"/>
      <c r="D6" s="149"/>
      <c r="E6" s="149"/>
      <c r="F6" s="149"/>
      <c r="G6" s="79"/>
      <c r="H6" s="25"/>
      <c r="I6" s="25"/>
      <c r="J6" s="25"/>
      <c r="K6" s="25"/>
      <c r="L6" s="25"/>
      <c r="M6" s="25"/>
    </row>
    <row r="7" spans="1:13" ht="23.25" customHeight="1">
      <c r="A7" s="43" t="s">
        <v>2</v>
      </c>
      <c r="B7" s="142" t="s">
        <v>3</v>
      </c>
      <c r="C7" s="142"/>
      <c r="D7" s="142"/>
      <c r="E7" s="142"/>
      <c r="F7" s="142"/>
      <c r="G7" s="24"/>
      <c r="H7" s="25"/>
      <c r="I7" s="25"/>
      <c r="J7" s="25"/>
      <c r="K7" s="25"/>
      <c r="L7" s="25"/>
      <c r="M7" s="25"/>
    </row>
    <row r="8" spans="1:13" ht="15.75">
      <c r="A8" s="23"/>
      <c r="B8" s="23" t="s">
        <v>4</v>
      </c>
      <c r="C8" s="24"/>
      <c r="D8" s="24"/>
      <c r="E8" s="24"/>
      <c r="F8" s="24"/>
      <c r="G8" s="24"/>
      <c r="H8" s="25"/>
      <c r="I8" s="25"/>
      <c r="J8" s="25"/>
      <c r="K8" s="25"/>
      <c r="L8" s="25"/>
      <c r="M8" s="25"/>
    </row>
    <row r="9" spans="1:13" ht="23.25" customHeight="1">
      <c r="A9" s="43" t="s">
        <v>5</v>
      </c>
      <c r="B9" s="142" t="s">
        <v>6</v>
      </c>
      <c r="C9" s="142"/>
      <c r="D9" s="142"/>
      <c r="E9" s="142"/>
      <c r="F9" s="142"/>
      <c r="G9" s="24"/>
      <c r="H9" s="25"/>
      <c r="I9" s="25"/>
      <c r="J9" s="25"/>
      <c r="K9" s="25"/>
      <c r="L9" s="25"/>
      <c r="M9" s="25"/>
    </row>
    <row r="10" spans="1:13" ht="32.25" customHeight="1">
      <c r="A10" s="23"/>
      <c r="B10" s="140" t="s">
        <v>133</v>
      </c>
      <c r="C10" s="150"/>
      <c r="D10" s="150"/>
      <c r="E10" s="150"/>
      <c r="F10" s="150"/>
      <c r="G10" s="77"/>
      <c r="H10" s="25"/>
      <c r="I10" s="25"/>
      <c r="J10" s="25"/>
      <c r="K10" s="25"/>
      <c r="L10" s="25"/>
      <c r="M10" s="25"/>
    </row>
    <row r="11" spans="1:13" ht="27" customHeight="1">
      <c r="A11" s="43" t="s">
        <v>7</v>
      </c>
      <c r="B11" s="145" t="s">
        <v>96</v>
      </c>
      <c r="C11" s="145"/>
      <c r="D11" s="145"/>
      <c r="E11" s="145"/>
      <c r="F11" s="145"/>
      <c r="G11" s="24"/>
      <c r="H11" s="25"/>
      <c r="I11" s="25"/>
      <c r="J11" s="25"/>
      <c r="K11" s="25"/>
      <c r="L11" s="25"/>
      <c r="M11" s="25"/>
    </row>
    <row r="12" spans="1:13" ht="21" customHeight="1">
      <c r="A12" s="23"/>
      <c r="B12" s="151" t="s">
        <v>131</v>
      </c>
      <c r="C12" s="152"/>
      <c r="D12" s="152"/>
      <c r="E12" s="152"/>
      <c r="F12" s="152"/>
      <c r="G12" s="24"/>
      <c r="H12" s="25"/>
      <c r="I12" s="25"/>
      <c r="J12" s="25"/>
      <c r="K12" s="25"/>
      <c r="L12" s="25"/>
      <c r="M12" s="25"/>
    </row>
    <row r="13" spans="1:13" ht="28.5" customHeight="1">
      <c r="A13" s="43" t="s">
        <v>8</v>
      </c>
      <c r="B13" s="142" t="s">
        <v>9</v>
      </c>
      <c r="C13" s="142"/>
      <c r="D13" s="142"/>
      <c r="E13" s="142"/>
      <c r="F13" s="142"/>
      <c r="G13" s="24"/>
      <c r="H13" s="25"/>
      <c r="I13" s="25"/>
      <c r="J13" s="25"/>
      <c r="K13" s="25"/>
      <c r="L13" s="25"/>
      <c r="M13" s="25"/>
    </row>
    <row r="14" spans="1:13" ht="30.75" customHeight="1">
      <c r="A14" s="23"/>
      <c r="B14" s="140" t="s">
        <v>120</v>
      </c>
      <c r="C14" s="141"/>
      <c r="D14" s="141"/>
      <c r="E14" s="141"/>
      <c r="F14" s="141"/>
      <c r="G14" s="77"/>
      <c r="H14" s="25"/>
      <c r="I14" s="25"/>
      <c r="J14" s="25"/>
      <c r="K14" s="25"/>
      <c r="L14" s="25"/>
      <c r="M14" s="25"/>
    </row>
    <row r="15" spans="1:13" ht="24.75" customHeight="1">
      <c r="A15" s="43" t="s">
        <v>10</v>
      </c>
      <c r="B15" s="142" t="s">
        <v>11</v>
      </c>
      <c r="C15" s="142"/>
      <c r="D15" s="142"/>
      <c r="E15" s="142"/>
      <c r="F15" s="142"/>
      <c r="G15" s="24"/>
      <c r="H15" s="25"/>
      <c r="I15" s="25"/>
      <c r="J15" s="25"/>
      <c r="K15" s="25"/>
      <c r="L15" s="25"/>
      <c r="M15" s="25"/>
    </row>
    <row r="16" spans="1:13" ht="15.75">
      <c r="A16" s="23"/>
      <c r="B16" s="143" t="s">
        <v>94</v>
      </c>
      <c r="C16" s="143"/>
      <c r="D16" s="143"/>
      <c r="E16" s="143"/>
      <c r="F16" s="143"/>
      <c r="G16" s="24"/>
      <c r="H16" s="25"/>
      <c r="I16" s="25"/>
      <c r="J16" s="25"/>
      <c r="K16" s="25"/>
      <c r="L16" s="25"/>
      <c r="M16" s="25"/>
    </row>
    <row r="17" spans="1:13" ht="15.75">
      <c r="A17" s="23"/>
      <c r="B17" s="23"/>
      <c r="C17" s="24"/>
      <c r="D17" s="24"/>
      <c r="E17" s="24"/>
      <c r="F17" s="24"/>
      <c r="G17" s="24"/>
      <c r="H17" s="25"/>
      <c r="I17" s="25"/>
      <c r="J17" s="25"/>
      <c r="K17" s="25"/>
      <c r="L17" s="25"/>
      <c r="M17" s="25"/>
    </row>
    <row r="18" spans="1:13" ht="15.75">
      <c r="A18" s="23"/>
      <c r="B18" s="23"/>
      <c r="C18" s="46"/>
      <c r="D18" s="47" t="s">
        <v>81</v>
      </c>
      <c r="E18" s="48" t="s">
        <v>83</v>
      </c>
      <c r="F18" s="46" t="s">
        <v>92</v>
      </c>
      <c r="G18" s="25"/>
      <c r="H18" s="25"/>
      <c r="I18" s="25"/>
      <c r="J18" s="25"/>
      <c r="K18" s="25"/>
      <c r="L18" s="25"/>
      <c r="M18" s="25"/>
    </row>
    <row r="19" spans="1:13" ht="15.75">
      <c r="A19" s="23"/>
      <c r="B19" s="23"/>
      <c r="C19" s="49" t="s">
        <v>79</v>
      </c>
      <c r="D19" s="50" t="s">
        <v>82</v>
      </c>
      <c r="E19" s="50" t="s">
        <v>84</v>
      </c>
      <c r="F19" s="49" t="s">
        <v>79</v>
      </c>
      <c r="G19" s="25"/>
      <c r="H19" s="25"/>
      <c r="I19" s="25"/>
      <c r="J19" s="25"/>
      <c r="K19" s="25"/>
      <c r="L19" s="25"/>
      <c r="M19" s="25"/>
    </row>
    <row r="20" spans="1:13" ht="15.75">
      <c r="A20" s="23"/>
      <c r="B20" s="23"/>
      <c r="C20" s="51" t="s">
        <v>80</v>
      </c>
      <c r="D20" s="52" t="s">
        <v>86</v>
      </c>
      <c r="E20" s="52" t="s">
        <v>85</v>
      </c>
      <c r="F20" s="53" t="s">
        <v>93</v>
      </c>
      <c r="G20" s="30"/>
      <c r="H20" s="25"/>
      <c r="I20" s="25"/>
      <c r="J20" s="25"/>
      <c r="K20" s="25"/>
      <c r="L20" s="25"/>
      <c r="M20" s="25"/>
    </row>
    <row r="21" spans="1:13" ht="15.75">
      <c r="A21" s="23"/>
      <c r="B21" s="54" t="s">
        <v>115</v>
      </c>
      <c r="C21" s="55">
        <v>2747000</v>
      </c>
      <c r="D21" s="56">
        <f aca="true" t="shared" si="0" ref="D21:D29">+E21/C21</f>
        <v>1.4637204222788496</v>
      </c>
      <c r="E21" s="55">
        <v>4020840</v>
      </c>
      <c r="F21" s="57">
        <v>2747000</v>
      </c>
      <c r="G21" s="30"/>
      <c r="H21" s="25"/>
      <c r="I21" s="25"/>
      <c r="J21" s="25"/>
      <c r="K21" s="25"/>
      <c r="L21" s="25"/>
      <c r="M21" s="25"/>
    </row>
    <row r="22" spans="1:13" ht="15.75">
      <c r="A22" s="23"/>
      <c r="B22" s="87" t="s">
        <v>116</v>
      </c>
      <c r="C22" s="59">
        <v>5000</v>
      </c>
      <c r="D22" s="86">
        <f t="shared" si="0"/>
        <v>2.8106560000000003</v>
      </c>
      <c r="E22" s="59">
        <v>14053.28</v>
      </c>
      <c r="F22" s="61">
        <f aca="true" t="shared" si="1" ref="F22:F28">+C22</f>
        <v>5000</v>
      </c>
      <c r="G22" s="30"/>
      <c r="H22" s="25"/>
      <c r="I22" s="25"/>
      <c r="J22" s="25"/>
      <c r="K22" s="25"/>
      <c r="L22" s="25"/>
      <c r="M22" s="25"/>
    </row>
    <row r="23" spans="1:13" ht="15.75">
      <c r="A23" s="23"/>
      <c r="B23" s="58" t="s">
        <v>117</v>
      </c>
      <c r="C23" s="59">
        <v>35000</v>
      </c>
      <c r="D23" s="60">
        <f t="shared" si="0"/>
        <v>2.7377068571428573</v>
      </c>
      <c r="E23" s="59">
        <v>95819.74</v>
      </c>
      <c r="F23" s="61">
        <f t="shared" si="1"/>
        <v>35000</v>
      </c>
      <c r="G23" s="30"/>
      <c r="H23" s="25"/>
      <c r="I23" s="25"/>
      <c r="J23" s="25"/>
      <c r="K23" s="25"/>
      <c r="L23" s="25"/>
      <c r="M23" s="25"/>
    </row>
    <row r="24" spans="1:13" ht="15.75">
      <c r="A24" s="23"/>
      <c r="B24" s="58" t="s">
        <v>123</v>
      </c>
      <c r="C24" s="59">
        <v>31500</v>
      </c>
      <c r="D24" s="114">
        <f t="shared" si="0"/>
        <v>2.5906666666666665</v>
      </c>
      <c r="E24" s="113">
        <v>81606</v>
      </c>
      <c r="F24" s="61">
        <f t="shared" si="1"/>
        <v>31500</v>
      </c>
      <c r="G24" s="30"/>
      <c r="H24" s="25"/>
      <c r="I24" s="25"/>
      <c r="J24" s="25"/>
      <c r="K24" s="25"/>
      <c r="L24" s="25"/>
      <c r="M24" s="25"/>
    </row>
    <row r="25" spans="1:13" ht="15.75">
      <c r="A25" s="23"/>
      <c r="B25" s="58" t="s">
        <v>124</v>
      </c>
      <c r="C25" s="59">
        <v>63000</v>
      </c>
      <c r="D25" s="114">
        <f t="shared" si="0"/>
        <v>2.4671341269841274</v>
      </c>
      <c r="E25" s="113">
        <v>155429.45</v>
      </c>
      <c r="F25" s="61">
        <f t="shared" si="1"/>
        <v>63000</v>
      </c>
      <c r="G25" s="30"/>
      <c r="H25" s="25"/>
      <c r="I25" s="25"/>
      <c r="J25" s="25"/>
      <c r="K25" s="25"/>
      <c r="L25" s="25"/>
      <c r="M25" s="25"/>
    </row>
    <row r="26" spans="1:13" ht="15.75">
      <c r="A26" s="23"/>
      <c r="B26" s="58" t="s">
        <v>125</v>
      </c>
      <c r="C26" s="59">
        <v>10300</v>
      </c>
      <c r="D26" s="114">
        <f t="shared" si="0"/>
        <v>2.262621359223301</v>
      </c>
      <c r="E26" s="113">
        <v>23305</v>
      </c>
      <c r="F26" s="61">
        <f t="shared" si="1"/>
        <v>10300</v>
      </c>
      <c r="G26" s="30"/>
      <c r="H26" s="25"/>
      <c r="I26" s="25"/>
      <c r="J26" s="25"/>
      <c r="K26" s="25"/>
      <c r="L26" s="25"/>
      <c r="M26" s="25"/>
    </row>
    <row r="27" spans="1:13" ht="15.75">
      <c r="A27" s="23"/>
      <c r="B27" s="58" t="s">
        <v>137</v>
      </c>
      <c r="C27" s="59">
        <v>89200</v>
      </c>
      <c r="D27" s="114">
        <v>2.13</v>
      </c>
      <c r="E27" s="113">
        <v>190398</v>
      </c>
      <c r="F27" s="61">
        <f t="shared" si="1"/>
        <v>89200</v>
      </c>
      <c r="G27" s="30"/>
      <c r="H27" s="25"/>
      <c r="I27" s="25"/>
      <c r="J27" s="25"/>
      <c r="K27" s="25"/>
      <c r="L27" s="25"/>
      <c r="M27" s="25"/>
    </row>
    <row r="28" spans="1:13" ht="15.75">
      <c r="A28" s="23"/>
      <c r="B28" s="58" t="s">
        <v>138</v>
      </c>
      <c r="C28" s="59">
        <v>212800</v>
      </c>
      <c r="D28" s="115">
        <v>1.75</v>
      </c>
      <c r="E28" s="113">
        <v>371685</v>
      </c>
      <c r="F28" s="61">
        <f t="shared" si="1"/>
        <v>212800</v>
      </c>
      <c r="G28" s="30"/>
      <c r="H28" s="25"/>
      <c r="I28" s="25"/>
      <c r="J28" s="25"/>
      <c r="K28" s="25"/>
      <c r="L28" s="25"/>
      <c r="M28" s="25"/>
    </row>
    <row r="29" spans="1:13" ht="15.75">
      <c r="A29" s="23"/>
      <c r="B29" s="62" t="s">
        <v>139</v>
      </c>
      <c r="C29" s="63">
        <f>SUM(C21:C28)</f>
        <v>3193800</v>
      </c>
      <c r="D29" s="64">
        <f t="shared" si="0"/>
        <v>1.5508599380048844</v>
      </c>
      <c r="E29" s="65">
        <f>SUM(E21:E28)</f>
        <v>4953136.47</v>
      </c>
      <c r="F29" s="66">
        <f>SUM(F21:F28)</f>
        <v>3193800</v>
      </c>
      <c r="G29" s="29"/>
      <c r="H29" s="25"/>
      <c r="I29" s="25"/>
      <c r="J29" s="25"/>
      <c r="K29" s="25"/>
      <c r="L29" s="25"/>
      <c r="M29" s="25"/>
    </row>
    <row r="30" spans="1:13" ht="31.5" customHeight="1">
      <c r="A30" s="23"/>
      <c r="B30" s="138" t="s">
        <v>118</v>
      </c>
      <c r="C30" s="139"/>
      <c r="D30" s="139"/>
      <c r="E30" s="139"/>
      <c r="F30" s="139"/>
      <c r="G30" s="31"/>
      <c r="H30" s="25"/>
      <c r="I30" s="25"/>
      <c r="J30" s="25"/>
      <c r="K30" s="25"/>
      <c r="L30" s="25"/>
      <c r="M30" s="25"/>
    </row>
    <row r="31" spans="1:13" ht="49.5" customHeight="1">
      <c r="A31" s="23"/>
      <c r="B31" s="140" t="s">
        <v>140</v>
      </c>
      <c r="C31" s="141"/>
      <c r="D31" s="141"/>
      <c r="E31" s="141"/>
      <c r="F31" s="141"/>
      <c r="G31" s="78"/>
      <c r="H31" s="25"/>
      <c r="I31" s="25"/>
      <c r="J31" s="25"/>
      <c r="K31" s="25"/>
      <c r="L31" s="25"/>
      <c r="M31" s="25"/>
    </row>
    <row r="32" spans="1:13" ht="26.25" customHeight="1">
      <c r="A32" s="43" t="s">
        <v>12</v>
      </c>
      <c r="B32" s="142" t="s">
        <v>13</v>
      </c>
      <c r="C32" s="142"/>
      <c r="D32" s="142"/>
      <c r="E32" s="142"/>
      <c r="F32" s="142"/>
      <c r="G32" s="25"/>
      <c r="H32" s="25"/>
      <c r="I32" s="25"/>
      <c r="J32" s="25"/>
      <c r="K32" s="25"/>
      <c r="L32" s="25"/>
      <c r="M32" s="25"/>
    </row>
    <row r="33" spans="1:13" ht="33.75" customHeight="1">
      <c r="A33" s="23"/>
      <c r="B33" s="170" t="s">
        <v>157</v>
      </c>
      <c r="C33" s="171"/>
      <c r="D33" s="171"/>
      <c r="E33" s="171"/>
      <c r="F33" s="171"/>
      <c r="G33" s="81"/>
      <c r="H33" s="25"/>
      <c r="I33" s="25"/>
      <c r="J33" s="25"/>
      <c r="K33" s="25"/>
      <c r="L33" s="25"/>
      <c r="M33" s="25"/>
    </row>
    <row r="34" spans="1:13" ht="15">
      <c r="A34" s="28"/>
      <c r="B34" s="28"/>
      <c r="C34" s="29"/>
      <c r="D34" s="29"/>
      <c r="E34" s="29"/>
      <c r="F34" s="29"/>
      <c r="G34" s="25"/>
      <c r="H34" s="25"/>
      <c r="I34" s="25"/>
      <c r="J34" s="25"/>
      <c r="K34" s="25"/>
      <c r="L34" s="25"/>
      <c r="M34" s="25"/>
    </row>
    <row r="35" spans="1:13" ht="15">
      <c r="A35" s="28"/>
      <c r="B35" s="28"/>
      <c r="C35" s="29"/>
      <c r="D35" s="29"/>
      <c r="E35" s="29"/>
      <c r="F35" s="29"/>
      <c r="G35" s="25"/>
      <c r="H35" s="25"/>
      <c r="I35" s="25"/>
      <c r="J35" s="25"/>
      <c r="K35" s="25"/>
      <c r="L35" s="25"/>
      <c r="M35" s="25"/>
    </row>
    <row r="36" spans="1:13" ht="15">
      <c r="A36" s="28"/>
      <c r="B36" s="28"/>
      <c r="C36" s="29"/>
      <c r="D36" s="29"/>
      <c r="E36" s="29"/>
      <c r="F36" s="29"/>
      <c r="G36" s="25"/>
      <c r="H36" s="25"/>
      <c r="I36" s="25"/>
      <c r="J36" s="25"/>
      <c r="K36" s="25"/>
      <c r="L36" s="25"/>
      <c r="M36" s="25"/>
    </row>
    <row r="37" spans="1:13" ht="15.75">
      <c r="A37" s="27"/>
      <c r="B37" s="27"/>
      <c r="C37" s="29"/>
      <c r="D37" s="29"/>
      <c r="E37" s="29"/>
      <c r="F37" s="29"/>
      <c r="G37" s="25"/>
      <c r="H37" s="25"/>
      <c r="I37" s="25"/>
      <c r="J37" s="25"/>
      <c r="K37" s="25"/>
      <c r="L37" s="25"/>
      <c r="M37" s="25"/>
    </row>
    <row r="38" spans="1:13" ht="15">
      <c r="A38" s="28"/>
      <c r="B38" s="28"/>
      <c r="C38" s="29"/>
      <c r="D38" s="29"/>
      <c r="E38" s="29"/>
      <c r="F38" s="29"/>
      <c r="G38" s="25"/>
      <c r="H38" s="25"/>
      <c r="I38" s="25"/>
      <c r="J38" s="25"/>
      <c r="K38" s="25"/>
      <c r="L38" s="25"/>
      <c r="M38" s="25"/>
    </row>
    <row r="39" spans="1:13" ht="15">
      <c r="A39" s="28"/>
      <c r="B39" s="28"/>
      <c r="C39" s="29"/>
      <c r="D39" s="29"/>
      <c r="E39" s="29"/>
      <c r="F39" s="29"/>
      <c r="G39" s="25"/>
      <c r="H39" s="25"/>
      <c r="I39" s="25"/>
      <c r="J39" s="25"/>
      <c r="K39" s="25"/>
      <c r="L39" s="25"/>
      <c r="M39" s="25"/>
    </row>
    <row r="40" spans="1:13" ht="15">
      <c r="A40" s="32"/>
      <c r="B40" s="32"/>
      <c r="C40" s="25"/>
      <c r="D40" s="25"/>
      <c r="E40" s="25"/>
      <c r="F40" s="25"/>
      <c r="G40" s="25"/>
      <c r="H40" s="25"/>
      <c r="I40" s="25"/>
      <c r="J40" s="25"/>
      <c r="K40" s="25"/>
      <c r="L40" s="25"/>
      <c r="M40" s="25"/>
    </row>
    <row r="41" spans="1:13" ht="15">
      <c r="A41" s="32"/>
      <c r="B41" s="32"/>
      <c r="C41" s="25"/>
      <c r="D41" s="25"/>
      <c r="E41" s="25"/>
      <c r="F41" s="25"/>
      <c r="G41" s="25"/>
      <c r="H41" s="25"/>
      <c r="I41" s="25"/>
      <c r="J41" s="25"/>
      <c r="K41" s="25"/>
      <c r="L41" s="25"/>
      <c r="M41" s="25"/>
    </row>
    <row r="42" spans="1:13" ht="15">
      <c r="A42" s="32"/>
      <c r="B42" s="32"/>
      <c r="C42" s="25"/>
      <c r="D42" s="25"/>
      <c r="E42" s="25"/>
      <c r="F42" s="25"/>
      <c r="G42" s="25"/>
      <c r="H42" s="25"/>
      <c r="I42" s="25"/>
      <c r="J42" s="25"/>
      <c r="K42" s="25"/>
      <c r="L42" s="25"/>
      <c r="M42" s="25"/>
    </row>
    <row r="43" spans="1:13" ht="15.75">
      <c r="A43" s="3"/>
      <c r="B43" s="32"/>
      <c r="C43" s="25"/>
      <c r="D43" s="25"/>
      <c r="E43" s="25"/>
      <c r="F43" s="25"/>
      <c r="G43" s="25"/>
      <c r="H43" s="25"/>
      <c r="I43" s="25"/>
      <c r="J43" s="25"/>
      <c r="K43" s="25"/>
      <c r="L43" s="25"/>
      <c r="M43" s="25"/>
    </row>
    <row r="44" spans="1:13" ht="15.75">
      <c r="A44" s="3"/>
      <c r="B44" s="32"/>
      <c r="C44" s="25"/>
      <c r="D44" s="25"/>
      <c r="E44" s="25"/>
      <c r="F44" s="25"/>
      <c r="G44" s="25"/>
      <c r="H44" s="25"/>
      <c r="I44" s="25"/>
      <c r="J44" s="25"/>
      <c r="K44" s="25"/>
      <c r="L44" s="25"/>
      <c r="M44" s="25"/>
    </row>
    <row r="45" spans="1:13" ht="15">
      <c r="A45" s="32"/>
      <c r="B45" s="32"/>
      <c r="C45" s="25"/>
      <c r="D45" s="25"/>
      <c r="E45" s="25"/>
      <c r="F45" s="25"/>
      <c r="G45" s="25"/>
      <c r="H45" s="25"/>
      <c r="I45" s="25"/>
      <c r="J45" s="25"/>
      <c r="K45" s="25"/>
      <c r="L45" s="25"/>
      <c r="M45" s="25"/>
    </row>
    <row r="46" spans="1:13" ht="15.75">
      <c r="A46" s="3"/>
      <c r="B46" s="32"/>
      <c r="C46" s="25"/>
      <c r="D46" s="25"/>
      <c r="E46" s="25"/>
      <c r="F46" s="25"/>
      <c r="G46" s="25"/>
      <c r="H46" s="25"/>
      <c r="I46" s="25"/>
      <c r="J46" s="25"/>
      <c r="K46" s="25"/>
      <c r="L46" s="25"/>
      <c r="M46" s="25"/>
    </row>
    <row r="47" spans="1:13" ht="15">
      <c r="A47" s="32"/>
      <c r="B47" s="32"/>
      <c r="C47" s="25"/>
      <c r="D47" s="25"/>
      <c r="E47" s="25"/>
      <c r="F47" s="25"/>
      <c r="G47" s="25"/>
      <c r="H47" s="25"/>
      <c r="I47" s="25"/>
      <c r="J47" s="25"/>
      <c r="K47" s="25"/>
      <c r="L47" s="25"/>
      <c r="M47" s="25"/>
    </row>
    <row r="48" ht="12.75">
      <c r="A48" s="4"/>
    </row>
    <row r="50" spans="1:2" ht="12.75">
      <c r="A50" s="4"/>
      <c r="B50" s="4"/>
    </row>
    <row r="57" spans="1:2" ht="12.75">
      <c r="A57" s="4"/>
      <c r="B57" s="4"/>
    </row>
    <row r="60" spans="4:5" ht="12.75">
      <c r="D60" s="2"/>
      <c r="E60" s="2"/>
    </row>
    <row r="61" spans="4:5" ht="12.75">
      <c r="D61" s="6"/>
      <c r="E61" s="6"/>
    </row>
    <row r="62" spans="4:5" ht="12.75">
      <c r="D62" s="8"/>
      <c r="E62" s="8"/>
    </row>
    <row r="63" spans="4:5" ht="12.75">
      <c r="D63" s="8"/>
      <c r="E63" s="8"/>
    </row>
    <row r="64" spans="4:5" ht="12.75">
      <c r="D64" s="9"/>
      <c r="E64" s="9"/>
    </row>
    <row r="67" spans="1:3" ht="12.75">
      <c r="A67" s="4"/>
      <c r="B67" s="4"/>
      <c r="C67" s="10"/>
    </row>
    <row r="72" spans="1:2" ht="12.75">
      <c r="A72" s="4"/>
      <c r="B72" s="4"/>
    </row>
    <row r="76" spans="1:2" ht="12.75">
      <c r="A76" s="4"/>
      <c r="B76" s="4"/>
    </row>
    <row r="79" spans="1:3" ht="12.75">
      <c r="A79" s="4"/>
      <c r="B79" s="4"/>
      <c r="C79" s="10"/>
    </row>
    <row r="84" ht="12.75">
      <c r="A84" s="4"/>
    </row>
    <row r="87" spans="1:2" ht="12.75">
      <c r="A87" s="4"/>
      <c r="B87" s="4"/>
    </row>
    <row r="94" spans="1:2" ht="12.75">
      <c r="A94" s="4"/>
      <c r="B94" s="4"/>
    </row>
    <row r="95" ht="12.75">
      <c r="B95" s="4"/>
    </row>
    <row r="101" spans="1:2" ht="12.75">
      <c r="A101" s="4"/>
      <c r="B101" s="4"/>
    </row>
    <row r="106" spans="1:3" ht="12.75">
      <c r="A106" s="4"/>
      <c r="B106" s="4"/>
      <c r="C106" s="10"/>
    </row>
    <row r="109" ht="12.75">
      <c r="B109" s="4"/>
    </row>
    <row r="114" ht="15.75">
      <c r="A114" s="3"/>
    </row>
    <row r="115" ht="12.75">
      <c r="A115" s="4"/>
    </row>
    <row r="117" ht="12.75">
      <c r="A117" s="4"/>
    </row>
    <row r="120" spans="1:2" ht="12.75">
      <c r="A120" s="4"/>
      <c r="B120" s="4"/>
    </row>
    <row r="121" spans="4:6" ht="12.75">
      <c r="D121" s="2"/>
      <c r="F121" s="2"/>
    </row>
    <row r="122" spans="4:6" ht="12.75">
      <c r="D122" s="2"/>
      <c r="F122" s="2"/>
    </row>
    <row r="123" spans="4:6" ht="12.75">
      <c r="D123" s="6"/>
      <c r="F123" s="6"/>
    </row>
    <row r="124" spans="4:6" ht="12.75">
      <c r="D124" s="6"/>
      <c r="F124" s="6"/>
    </row>
    <row r="126" spans="4:6" ht="12.75">
      <c r="D126" s="8"/>
      <c r="F126" s="8"/>
    </row>
    <row r="127" spans="4:6" ht="12.75">
      <c r="D127" s="11"/>
      <c r="F127" s="11"/>
    </row>
    <row r="128" spans="4:6" ht="12.75">
      <c r="D128" s="8"/>
      <c r="F128" s="8"/>
    </row>
    <row r="129" spans="4:6" ht="12.75">
      <c r="D129" s="8"/>
      <c r="F129" s="8"/>
    </row>
    <row r="130" spans="4:6" ht="12.75">
      <c r="D130" s="9"/>
      <c r="F130" s="9"/>
    </row>
    <row r="136" spans="1:2" ht="12.75">
      <c r="A136" s="4"/>
      <c r="B136" s="4"/>
    </row>
    <row r="140" spans="1:5" ht="12.75">
      <c r="A140" s="4"/>
      <c r="B140" s="4"/>
      <c r="E140" s="2"/>
    </row>
    <row r="141" spans="4:6" ht="12.75">
      <c r="D141" s="2"/>
      <c r="F141" s="2"/>
    </row>
    <row r="142" spans="4:6" ht="12.75">
      <c r="D142" s="2"/>
      <c r="F142" s="2"/>
    </row>
    <row r="143" spans="4:6" ht="12.75">
      <c r="D143" s="2"/>
      <c r="F143" s="2"/>
    </row>
    <row r="144" spans="4:6" ht="12.75">
      <c r="D144" s="6"/>
      <c r="F144" s="6"/>
    </row>
    <row r="145" spans="4:6" ht="12.75">
      <c r="D145" s="8"/>
      <c r="E145" s="8"/>
      <c r="F145" s="8"/>
    </row>
    <row r="146" spans="4:6" ht="12.75">
      <c r="D146" s="8"/>
      <c r="E146" s="8"/>
      <c r="F146" s="8"/>
    </row>
    <row r="147" spans="4:6" ht="12.75">
      <c r="D147" s="8"/>
      <c r="E147" s="8"/>
      <c r="F147" s="8"/>
    </row>
    <row r="148" spans="4:6" ht="12.75">
      <c r="D148" s="8"/>
      <c r="E148" s="8"/>
      <c r="F148" s="8"/>
    </row>
    <row r="149" spans="4:6" ht="12.75">
      <c r="D149" s="8"/>
      <c r="E149" s="8"/>
      <c r="F149" s="8"/>
    </row>
    <row r="150" spans="4:6" ht="12.75">
      <c r="D150" s="8"/>
      <c r="E150" s="8"/>
      <c r="F150" s="12"/>
    </row>
    <row r="151" spans="4:6" ht="12.75">
      <c r="D151" s="8"/>
      <c r="E151" s="8"/>
      <c r="F151" s="8"/>
    </row>
    <row r="152" spans="4:6" ht="12.75">
      <c r="D152" s="8"/>
      <c r="E152" s="8"/>
      <c r="F152" s="8"/>
    </row>
    <row r="153" spans="4:6" ht="12.75">
      <c r="D153" s="8"/>
      <c r="E153" s="8"/>
      <c r="F153" s="8"/>
    </row>
    <row r="154" spans="4:6" ht="12.75">
      <c r="D154" s="8"/>
      <c r="E154" s="8"/>
      <c r="F154" s="8"/>
    </row>
    <row r="157" spans="1:3" ht="12.75">
      <c r="A157" s="4"/>
      <c r="B157" s="4"/>
      <c r="C157" s="10"/>
    </row>
    <row r="160" ht="12.75">
      <c r="B160" s="4"/>
    </row>
    <row r="163" spans="1:2" ht="12.75">
      <c r="A163" s="4"/>
      <c r="B163" s="4"/>
    </row>
    <row r="166" spans="2:3" ht="12.75">
      <c r="B166" s="13"/>
      <c r="C166" s="6"/>
    </row>
    <row r="167" ht="12.75">
      <c r="C167" s="8"/>
    </row>
    <row r="168" ht="12.75">
      <c r="C168" s="8"/>
    </row>
    <row r="169" ht="12.75">
      <c r="C169" s="9"/>
    </row>
    <row r="174" ht="15.75">
      <c r="A174" s="3"/>
    </row>
    <row r="175" ht="12.75">
      <c r="A175" s="4"/>
    </row>
    <row r="177" ht="12.75">
      <c r="A177" s="4"/>
    </row>
    <row r="180" spans="1:2" ht="12.75">
      <c r="A180" s="4"/>
      <c r="B180" s="4"/>
    </row>
    <row r="183" spans="1:2" ht="12.75">
      <c r="A183" s="4"/>
      <c r="B183" s="4"/>
    </row>
    <row r="194" spans="1:2" ht="12.75">
      <c r="A194" s="4"/>
      <c r="B194" s="4"/>
    </row>
    <row r="197" spans="1:2" ht="12.75">
      <c r="A197" s="4"/>
      <c r="B197" s="4"/>
    </row>
    <row r="198" ht="12.75">
      <c r="F198" s="2"/>
    </row>
    <row r="199" ht="12.75">
      <c r="F199" s="2"/>
    </row>
    <row r="200" ht="12.75">
      <c r="F200" s="2"/>
    </row>
    <row r="201" ht="12.75">
      <c r="B201" s="4"/>
    </row>
    <row r="202" ht="12.75">
      <c r="F202" s="8"/>
    </row>
    <row r="203" ht="12.75">
      <c r="F203" s="11"/>
    </row>
    <row r="204" ht="12.75">
      <c r="F204" s="8"/>
    </row>
    <row r="206" ht="12.75">
      <c r="F206" s="11"/>
    </row>
    <row r="207" ht="13.5" thickBot="1">
      <c r="F207" s="14"/>
    </row>
    <row r="208" ht="13.5" thickTop="1">
      <c r="F208" s="8"/>
    </row>
    <row r="209" ht="12.75">
      <c r="F209" s="8"/>
    </row>
    <row r="210" ht="12.75">
      <c r="F210" s="8"/>
    </row>
    <row r="211" ht="13.5" thickBot="1">
      <c r="F211" s="15"/>
    </row>
    <row r="212" ht="13.5" thickTop="1">
      <c r="F212" s="8"/>
    </row>
    <row r="213" ht="12.75">
      <c r="F213" s="8"/>
    </row>
    <row r="214" spans="2:6" ht="12.75">
      <c r="B214" s="4"/>
      <c r="F214" s="8"/>
    </row>
    <row r="215" ht="12.75">
      <c r="F215" s="8"/>
    </row>
    <row r="216" ht="12.75">
      <c r="F216" s="8"/>
    </row>
    <row r="217" ht="12.75">
      <c r="F217" s="8"/>
    </row>
    <row r="218" ht="12.75">
      <c r="F218" s="11"/>
    </row>
    <row r="219" ht="13.5" thickBot="1">
      <c r="F219" s="14"/>
    </row>
    <row r="220" ht="13.5" thickTop="1">
      <c r="F220" s="8"/>
    </row>
    <row r="221" ht="12.75">
      <c r="F221" s="8"/>
    </row>
    <row r="222" ht="12.75">
      <c r="F222" s="8"/>
    </row>
    <row r="223" ht="12.75">
      <c r="F223" s="8"/>
    </row>
  </sheetData>
  <mergeCells count="18">
    <mergeCell ref="B9:F9"/>
    <mergeCell ref="B11:F11"/>
    <mergeCell ref="B13:F13"/>
    <mergeCell ref="B10:F10"/>
    <mergeCell ref="B12:F12"/>
    <mergeCell ref="B7:F7"/>
    <mergeCell ref="A1:F1"/>
    <mergeCell ref="A4:F4"/>
    <mergeCell ref="A3:F3"/>
    <mergeCell ref="B5:F5"/>
    <mergeCell ref="B6:F6"/>
    <mergeCell ref="B33:F33"/>
    <mergeCell ref="B30:F30"/>
    <mergeCell ref="B14:F14"/>
    <mergeCell ref="B31:F31"/>
    <mergeCell ref="B15:F15"/>
    <mergeCell ref="B16:F16"/>
    <mergeCell ref="B32:F32"/>
  </mergeCells>
  <printOptions/>
  <pageMargins left="0.76" right="0.63" top="0.36" bottom="0.75" header="0.32" footer="0.51"/>
  <pageSetup horizontalDpi="300" verticalDpi="300" orientation="portrait" scale="80" r:id="rId2"/>
  <headerFooter alignWithMargins="0">
    <oddFooter>&amp;R&amp;"Times New Roman,Italic"&amp;11Page 5</oddFooter>
  </headerFooter>
  <drawing r:id="rId1"/>
</worksheet>
</file>

<file path=xl/worksheets/sheet2.xml><?xml version="1.0" encoding="utf-8"?>
<worksheet xmlns="http://schemas.openxmlformats.org/spreadsheetml/2006/main" xmlns:r="http://schemas.openxmlformats.org/officeDocument/2006/relationships">
  <dimension ref="A1:G58"/>
  <sheetViews>
    <sheetView workbookViewId="0" topLeftCell="A31">
      <selection activeCell="E40" sqref="E40"/>
    </sheetView>
  </sheetViews>
  <sheetFormatPr defaultColWidth="9.140625" defaultRowHeight="12.75"/>
  <cols>
    <col min="1" max="1" width="5.7109375" style="0" customWidth="1"/>
    <col min="2" max="2" width="35.00390625" style="0" customWidth="1"/>
    <col min="3" max="3" width="22.421875" style="0" customWidth="1"/>
    <col min="4" max="4" width="23.7109375" style="0" customWidth="1"/>
    <col min="5" max="5" width="22.8515625" style="0" customWidth="1"/>
  </cols>
  <sheetData>
    <row r="1" spans="1:7" ht="45.75" customHeight="1">
      <c r="A1" s="144" t="s">
        <v>132</v>
      </c>
      <c r="B1" s="144"/>
      <c r="C1" s="144"/>
      <c r="D1" s="144"/>
      <c r="E1" s="144"/>
      <c r="F1" s="144"/>
      <c r="G1" s="20"/>
    </row>
    <row r="2" spans="1:7" ht="26.25" customHeight="1">
      <c r="A2" s="160" t="s">
        <v>135</v>
      </c>
      <c r="B2" s="160"/>
      <c r="C2" s="160"/>
      <c r="D2" s="160"/>
      <c r="E2" s="160"/>
      <c r="F2" s="92"/>
      <c r="G2" s="92"/>
    </row>
    <row r="3" spans="1:7" ht="18.75" customHeight="1">
      <c r="A3" s="146" t="s">
        <v>136</v>
      </c>
      <c r="B3" s="147"/>
      <c r="C3" s="147"/>
      <c r="D3" s="147"/>
      <c r="E3" s="147"/>
      <c r="F3" s="93"/>
      <c r="G3" s="93"/>
    </row>
    <row r="4" spans="1:5" ht="26.25" customHeight="1">
      <c r="A4" s="145" t="s">
        <v>110</v>
      </c>
      <c r="B4" s="145"/>
      <c r="C4" s="145"/>
      <c r="D4" s="145"/>
      <c r="E4" s="145"/>
    </row>
    <row r="5" spans="1:5" ht="26.25" customHeight="1">
      <c r="A5" s="43" t="s">
        <v>14</v>
      </c>
      <c r="B5" s="142" t="s">
        <v>15</v>
      </c>
      <c r="C5" s="142"/>
      <c r="D5" s="142"/>
      <c r="E5" s="142"/>
    </row>
    <row r="6" spans="1:5" ht="14.25" customHeight="1">
      <c r="A6" s="23"/>
      <c r="B6" s="26" t="s">
        <v>141</v>
      </c>
      <c r="C6" s="24"/>
      <c r="D6" s="24"/>
      <c r="E6" s="24"/>
    </row>
    <row r="7" spans="1:5" ht="15.75">
      <c r="A7" s="23"/>
      <c r="B7" s="23" t="s">
        <v>16</v>
      </c>
      <c r="C7" s="96" t="s">
        <v>87</v>
      </c>
      <c r="D7" s="96" t="s">
        <v>88</v>
      </c>
      <c r="E7" s="96" t="s">
        <v>83</v>
      </c>
    </row>
    <row r="8" spans="1:5" ht="15.75">
      <c r="A8" s="23"/>
      <c r="B8" s="23"/>
      <c r="C8" s="95" t="s">
        <v>71</v>
      </c>
      <c r="D8" s="95" t="s">
        <v>71</v>
      </c>
      <c r="E8" s="95" t="s">
        <v>71</v>
      </c>
    </row>
    <row r="9" spans="1:5" ht="16.5" thickBot="1">
      <c r="A9" s="23"/>
      <c r="B9" s="43" t="s">
        <v>17</v>
      </c>
      <c r="C9" s="99">
        <v>158736</v>
      </c>
      <c r="D9" s="99">
        <v>84474</v>
      </c>
      <c r="E9" s="99">
        <f>SUM(C9:D9)</f>
        <v>243210</v>
      </c>
    </row>
    <row r="10" spans="1:5" ht="23.25" customHeight="1" thickTop="1">
      <c r="A10" s="23"/>
      <c r="B10" s="43" t="s">
        <v>18</v>
      </c>
      <c r="C10" s="102"/>
      <c r="D10" s="102"/>
      <c r="E10" s="101"/>
    </row>
    <row r="11" spans="1:5" ht="16.5" thickBot="1">
      <c r="A11" s="23"/>
      <c r="B11" s="23" t="s">
        <v>89</v>
      </c>
      <c r="C11" s="99">
        <v>9337</v>
      </c>
      <c r="D11" s="99">
        <v>16134</v>
      </c>
      <c r="E11" s="100">
        <f>SUM(C11:D11)</f>
        <v>25471</v>
      </c>
    </row>
    <row r="12" spans="1:5" ht="16.5" thickTop="1">
      <c r="A12" s="23"/>
      <c r="B12" s="23" t="s">
        <v>90</v>
      </c>
      <c r="C12" s="103"/>
      <c r="D12" s="102"/>
      <c r="E12" s="104">
        <v>-261</v>
      </c>
    </row>
    <row r="13" spans="1:5" ht="16.5" thickBot="1">
      <c r="A13" s="23"/>
      <c r="B13" s="23" t="s">
        <v>91</v>
      </c>
      <c r="C13" s="103"/>
      <c r="D13" s="102"/>
      <c r="E13" s="105">
        <f>SUM(E11:E12)</f>
        <v>25210</v>
      </c>
    </row>
    <row r="14" spans="1:5" ht="25.5" customHeight="1" thickTop="1">
      <c r="A14" s="23"/>
      <c r="B14" s="26" t="s">
        <v>142</v>
      </c>
      <c r="C14" s="24"/>
      <c r="D14" s="24"/>
      <c r="E14" s="24"/>
    </row>
    <row r="15" spans="1:5" ht="15.75">
      <c r="A15" s="23"/>
      <c r="B15" s="23" t="s">
        <v>16</v>
      </c>
      <c r="C15" s="96" t="s">
        <v>87</v>
      </c>
      <c r="D15" s="96" t="s">
        <v>88</v>
      </c>
      <c r="E15" s="96" t="s">
        <v>83</v>
      </c>
    </row>
    <row r="16" spans="1:5" ht="15.75" customHeight="1">
      <c r="A16" s="23"/>
      <c r="B16" s="23"/>
      <c r="C16" s="95" t="s">
        <v>71</v>
      </c>
      <c r="D16" s="95" t="s">
        <v>71</v>
      </c>
      <c r="E16" s="95" t="s">
        <v>71</v>
      </c>
    </row>
    <row r="17" spans="1:5" ht="15" customHeight="1" thickBot="1">
      <c r="A17" s="23"/>
      <c r="B17" s="43" t="s">
        <v>17</v>
      </c>
      <c r="C17" s="97">
        <v>154185</v>
      </c>
      <c r="D17" s="97">
        <v>94021</v>
      </c>
      <c r="E17" s="97">
        <f>SUM(C17:D17)</f>
        <v>248206</v>
      </c>
    </row>
    <row r="18" spans="1:5" ht="27.75" customHeight="1" thickTop="1">
      <c r="A18" s="23"/>
      <c r="B18" s="43" t="s">
        <v>18</v>
      </c>
      <c r="C18" s="106"/>
      <c r="D18" s="106"/>
      <c r="E18" s="96"/>
    </row>
    <row r="19" spans="1:5" ht="16.5" thickBot="1">
      <c r="A19" s="23"/>
      <c r="B19" s="23" t="s">
        <v>89</v>
      </c>
      <c r="C19" s="97">
        <v>25962</v>
      </c>
      <c r="D19" s="97">
        <v>22345</v>
      </c>
      <c r="E19" s="94">
        <f>SUM(C19:D19)</f>
        <v>48307</v>
      </c>
    </row>
    <row r="20" spans="1:5" ht="16.5" thickTop="1">
      <c r="A20" s="23"/>
      <c r="B20" s="23" t="s">
        <v>90</v>
      </c>
      <c r="C20" s="106"/>
      <c r="D20" s="106"/>
      <c r="E20" s="107">
        <v>-238</v>
      </c>
    </row>
    <row r="21" spans="1:5" ht="16.5" thickBot="1">
      <c r="A21" s="23"/>
      <c r="B21" s="23" t="s">
        <v>91</v>
      </c>
      <c r="C21" s="106"/>
      <c r="D21" s="106"/>
      <c r="E21" s="105">
        <f>SUM(E19:E20)</f>
        <v>48069</v>
      </c>
    </row>
    <row r="22" spans="1:5" ht="30" customHeight="1" thickTop="1">
      <c r="A22" s="43" t="s">
        <v>20</v>
      </c>
      <c r="B22" s="142" t="s">
        <v>21</v>
      </c>
      <c r="C22" s="142"/>
      <c r="D22" s="142"/>
      <c r="E22" s="142"/>
    </row>
    <row r="23" spans="1:5" ht="50.25" customHeight="1">
      <c r="A23" s="23"/>
      <c r="B23" s="154" t="s">
        <v>99</v>
      </c>
      <c r="C23" s="155"/>
      <c r="D23" s="155"/>
      <c r="E23" s="155"/>
    </row>
    <row r="24" spans="1:5" ht="27.75" customHeight="1">
      <c r="A24" s="43" t="s">
        <v>22</v>
      </c>
      <c r="B24" s="142" t="s">
        <v>23</v>
      </c>
      <c r="C24" s="142"/>
      <c r="D24" s="142"/>
      <c r="E24" s="142"/>
    </row>
    <row r="25" spans="1:5" ht="32.25" customHeight="1">
      <c r="A25" s="23"/>
      <c r="B25" s="157" t="s">
        <v>158</v>
      </c>
      <c r="C25" s="158"/>
      <c r="D25" s="158"/>
      <c r="E25" s="158"/>
    </row>
    <row r="26" spans="1:5" ht="26.25" customHeight="1">
      <c r="A26" s="43" t="s">
        <v>24</v>
      </c>
      <c r="B26" s="142" t="s">
        <v>25</v>
      </c>
      <c r="C26" s="142"/>
      <c r="D26" s="142"/>
      <c r="E26" s="142"/>
    </row>
    <row r="27" spans="1:5" ht="15.75">
      <c r="A27" s="23"/>
      <c r="B27" s="153" t="s">
        <v>97</v>
      </c>
      <c r="C27" s="153"/>
      <c r="D27" s="153"/>
      <c r="E27" s="153"/>
    </row>
    <row r="28" spans="1:5" ht="30" customHeight="1">
      <c r="A28" s="43" t="s">
        <v>26</v>
      </c>
      <c r="B28" s="142" t="s">
        <v>27</v>
      </c>
      <c r="C28" s="142"/>
      <c r="D28" s="142"/>
      <c r="E28" s="142"/>
    </row>
    <row r="29" spans="1:5" ht="37.5" customHeight="1">
      <c r="A29" s="23"/>
      <c r="B29" s="159" t="s">
        <v>100</v>
      </c>
      <c r="C29" s="155"/>
      <c r="D29" s="155"/>
      <c r="E29" s="155"/>
    </row>
    <row r="30" spans="1:5" ht="24.75" customHeight="1">
      <c r="A30" s="45" t="s">
        <v>106</v>
      </c>
      <c r="B30" s="145" t="s">
        <v>107</v>
      </c>
      <c r="C30" s="145"/>
      <c r="D30" s="145"/>
      <c r="E30" s="145"/>
    </row>
    <row r="31" spans="1:5" ht="15.75">
      <c r="A31" s="4"/>
      <c r="B31" s="153" t="s">
        <v>143</v>
      </c>
      <c r="C31" s="153"/>
      <c r="D31" s="153"/>
      <c r="E31" s="153"/>
    </row>
    <row r="32" spans="2:5" ht="12.75" customHeight="1">
      <c r="B32" s="26"/>
      <c r="C32" s="24"/>
      <c r="D32" s="95" t="s">
        <v>112</v>
      </c>
      <c r="E32" s="24"/>
    </row>
    <row r="33" spans="1:5" ht="15.75">
      <c r="A33" s="4"/>
      <c r="B33" s="23" t="s">
        <v>111</v>
      </c>
      <c r="C33" s="24"/>
      <c r="D33" s="83"/>
      <c r="E33" s="24"/>
    </row>
    <row r="34" spans="2:5" ht="14.25" customHeight="1" thickBot="1">
      <c r="B34" s="26" t="s">
        <v>113</v>
      </c>
      <c r="C34" s="24"/>
      <c r="D34" s="172">
        <v>13878</v>
      </c>
      <c r="E34" s="24"/>
    </row>
    <row r="35" spans="1:5" ht="24.75" customHeight="1" thickTop="1">
      <c r="A35" s="43" t="s">
        <v>161</v>
      </c>
      <c r="B35" s="110" t="s">
        <v>162</v>
      </c>
      <c r="C35" s="1"/>
      <c r="D35" s="126"/>
      <c r="E35" s="1"/>
    </row>
    <row r="36" spans="2:5" ht="49.5" customHeight="1">
      <c r="B36" s="148" t="s">
        <v>163</v>
      </c>
      <c r="C36" s="156"/>
      <c r="D36" s="156"/>
      <c r="E36" s="156"/>
    </row>
    <row r="37" spans="2:5" ht="9.75" customHeight="1">
      <c r="B37" s="18"/>
      <c r="C37" s="1"/>
      <c r="D37" s="125"/>
      <c r="E37" s="1"/>
    </row>
    <row r="38" spans="2:5" ht="12.75">
      <c r="B38" s="5"/>
      <c r="C38" s="1"/>
      <c r="D38" s="1"/>
      <c r="E38" s="1"/>
    </row>
    <row r="39" spans="1:5" ht="12.75">
      <c r="A39" s="4"/>
      <c r="B39" s="4"/>
      <c r="C39" s="1"/>
      <c r="D39" s="1"/>
      <c r="E39" s="1"/>
    </row>
    <row r="40" spans="2:5" ht="9" customHeight="1">
      <c r="B40" s="4"/>
      <c r="C40" s="1"/>
      <c r="D40" s="1"/>
      <c r="E40" s="1"/>
    </row>
    <row r="41" spans="2:5" ht="12.75">
      <c r="B41" s="18"/>
      <c r="C41" s="1"/>
      <c r="D41" s="1"/>
      <c r="E41" s="1"/>
    </row>
    <row r="42" spans="2:5" ht="35.25" customHeight="1">
      <c r="B42" s="18"/>
      <c r="C42" s="1"/>
      <c r="D42" s="1"/>
      <c r="E42" s="1"/>
    </row>
    <row r="43" spans="2:5" ht="12.75">
      <c r="B43" s="18"/>
      <c r="C43" s="1"/>
      <c r="D43" s="1"/>
      <c r="E43" s="1"/>
    </row>
    <row r="44" spans="2:5" ht="12.75">
      <c r="B44" s="18"/>
      <c r="C44" s="1"/>
      <c r="D44" s="1"/>
      <c r="E44" s="1"/>
    </row>
    <row r="45" spans="2:5" ht="12.75">
      <c r="B45" s="18"/>
      <c r="C45" s="1"/>
      <c r="D45" s="1"/>
      <c r="E45" s="1"/>
    </row>
    <row r="46" spans="1:5" ht="12.75">
      <c r="A46" s="4"/>
      <c r="B46" s="4"/>
      <c r="C46" s="1"/>
      <c r="D46" s="1"/>
      <c r="E46" s="1"/>
    </row>
    <row r="47" spans="2:5" ht="12.75">
      <c r="B47" s="18"/>
      <c r="C47" s="1"/>
      <c r="D47" s="1"/>
      <c r="E47" s="1"/>
    </row>
    <row r="48" spans="2:5" ht="12.75">
      <c r="B48" s="18"/>
      <c r="C48" s="1"/>
      <c r="D48" s="1"/>
      <c r="E48" s="1"/>
    </row>
    <row r="49" spans="2:5" ht="12.75">
      <c r="B49" s="18"/>
      <c r="C49" s="1"/>
      <c r="D49" s="1"/>
      <c r="E49" s="1"/>
    </row>
    <row r="50" spans="2:5" ht="12.75">
      <c r="B50" s="18"/>
      <c r="C50" s="1"/>
      <c r="D50" s="1"/>
      <c r="E50" s="1"/>
    </row>
    <row r="51" spans="2:5" ht="12.75">
      <c r="B51" s="18"/>
      <c r="C51" s="1"/>
      <c r="D51" s="1"/>
      <c r="E51" s="1"/>
    </row>
    <row r="52" spans="3:5" ht="12.75">
      <c r="C52" s="1"/>
      <c r="D52" s="1"/>
      <c r="E52" s="1"/>
    </row>
    <row r="53" spans="4:5" ht="12.75">
      <c r="D53" s="1"/>
      <c r="E53" s="1"/>
    </row>
    <row r="54" spans="4:5" ht="12.75">
      <c r="D54" s="1"/>
      <c r="E54" s="1"/>
    </row>
    <row r="55" spans="4:5" ht="12.75">
      <c r="D55" s="1"/>
      <c r="E55" s="1"/>
    </row>
    <row r="56" spans="4:5" ht="12.75">
      <c r="D56" s="1"/>
      <c r="E56" s="1"/>
    </row>
    <row r="57" spans="4:5" ht="12.75">
      <c r="D57" s="1"/>
      <c r="E57" s="1"/>
    </row>
    <row r="58" spans="3:5" ht="12.75">
      <c r="C58" s="1"/>
      <c r="D58" s="1"/>
      <c r="E58" s="1"/>
    </row>
  </sheetData>
  <mergeCells count="16">
    <mergeCell ref="B36:E36"/>
    <mergeCell ref="A1:F1"/>
    <mergeCell ref="B30:E30"/>
    <mergeCell ref="B31:E31"/>
    <mergeCell ref="A3:E3"/>
    <mergeCell ref="A4:E4"/>
    <mergeCell ref="B5:E5"/>
    <mergeCell ref="B25:E25"/>
    <mergeCell ref="B29:E29"/>
    <mergeCell ref="A2:E2"/>
    <mergeCell ref="B22:E22"/>
    <mergeCell ref="B26:E26"/>
    <mergeCell ref="B28:E28"/>
    <mergeCell ref="B27:E27"/>
    <mergeCell ref="B23:E23"/>
    <mergeCell ref="B24:E24"/>
  </mergeCells>
  <printOptions/>
  <pageMargins left="0.75" right="0.52" top="0.39" bottom="0.64" header="0.34" footer="0.42"/>
  <pageSetup horizontalDpi="300" verticalDpi="300" orientation="portrait" scale="80" r:id="rId2"/>
  <headerFooter alignWithMargins="0">
    <oddFooter>&amp;R&amp;"Times New Roman,Italic"&amp;11Page 6</oddFooter>
  </headerFooter>
  <drawing r:id="rId1"/>
</worksheet>
</file>

<file path=xl/worksheets/sheet3.xml><?xml version="1.0" encoding="utf-8"?>
<worksheet xmlns="http://schemas.openxmlformats.org/spreadsheetml/2006/main" xmlns:r="http://schemas.openxmlformats.org/officeDocument/2006/relationships">
  <dimension ref="A1:N56"/>
  <sheetViews>
    <sheetView workbookViewId="0" topLeftCell="C1">
      <selection activeCell="J35" sqref="J35"/>
    </sheetView>
  </sheetViews>
  <sheetFormatPr defaultColWidth="9.140625" defaultRowHeight="12.75"/>
  <cols>
    <col min="1" max="1" width="3.421875" style="0" customWidth="1"/>
    <col min="2" max="2" width="3.7109375" style="0" customWidth="1"/>
    <col min="3" max="3" width="35.421875" style="0" customWidth="1"/>
    <col min="4" max="4" width="12.28125" style="0" customWidth="1"/>
    <col min="5" max="5" width="13.7109375" style="0" customWidth="1"/>
    <col min="6" max="6" width="13.421875" style="0" customWidth="1"/>
    <col min="8" max="8" width="13.8515625" style="0" customWidth="1"/>
  </cols>
  <sheetData>
    <row r="1" spans="1:14" ht="45" customHeight="1">
      <c r="A1" s="144" t="s">
        <v>132</v>
      </c>
      <c r="B1" s="144"/>
      <c r="C1" s="144"/>
      <c r="D1" s="144"/>
      <c r="E1" s="144"/>
      <c r="F1" s="144"/>
      <c r="G1" s="82"/>
      <c r="H1" s="25"/>
      <c r="I1" s="25"/>
      <c r="J1" s="25"/>
      <c r="K1" s="25"/>
      <c r="L1" s="25"/>
      <c r="M1" s="25"/>
      <c r="N1" s="1"/>
    </row>
    <row r="2" spans="1:8" s="117" customFormat="1" ht="26.25" customHeight="1">
      <c r="A2" s="160" t="s">
        <v>135</v>
      </c>
      <c r="B2" s="160"/>
      <c r="C2" s="160"/>
      <c r="D2" s="160"/>
      <c r="E2" s="160"/>
      <c r="F2" s="160"/>
      <c r="G2" s="160"/>
      <c r="H2" s="160"/>
    </row>
    <row r="3" spans="1:8" ht="18.75" customHeight="1">
      <c r="A3" s="146" t="s">
        <v>136</v>
      </c>
      <c r="B3" s="147"/>
      <c r="C3" s="147"/>
      <c r="D3" s="147"/>
      <c r="E3" s="147"/>
      <c r="F3" s="147"/>
      <c r="G3" s="147"/>
      <c r="H3" s="147"/>
    </row>
    <row r="4" spans="1:8" ht="40.5" customHeight="1">
      <c r="A4" s="163" t="s">
        <v>104</v>
      </c>
      <c r="B4" s="139"/>
      <c r="C4" s="139"/>
      <c r="D4" s="139"/>
      <c r="E4" s="139"/>
      <c r="F4" s="139"/>
      <c r="G4" s="139"/>
      <c r="H4" s="139"/>
    </row>
    <row r="5" spans="1:8" ht="24" customHeight="1">
      <c r="A5" s="43" t="s">
        <v>28</v>
      </c>
      <c r="B5" s="43"/>
      <c r="C5" s="142" t="s">
        <v>29</v>
      </c>
      <c r="D5" s="142"/>
      <c r="E5" s="142"/>
      <c r="F5" s="142"/>
      <c r="G5" s="142"/>
      <c r="H5" s="142"/>
    </row>
    <row r="6" spans="1:8" ht="63.75" customHeight="1">
      <c r="A6" s="23"/>
      <c r="B6" s="23"/>
      <c r="C6" s="164" t="s">
        <v>159</v>
      </c>
      <c r="D6" s="165"/>
      <c r="E6" s="165"/>
      <c r="F6" s="165"/>
      <c r="G6" s="165"/>
      <c r="H6" s="165"/>
    </row>
    <row r="7" spans="1:8" ht="36" customHeight="1">
      <c r="A7" s="118" t="s">
        <v>30</v>
      </c>
      <c r="B7" s="43"/>
      <c r="C7" s="161" t="s">
        <v>101</v>
      </c>
      <c r="D7" s="162"/>
      <c r="E7" s="162"/>
      <c r="F7" s="162"/>
      <c r="G7" s="162"/>
      <c r="H7" s="162"/>
    </row>
    <row r="8" spans="1:8" ht="62.25" customHeight="1">
      <c r="A8" s="23"/>
      <c r="B8" s="23"/>
      <c r="C8" s="164" t="s">
        <v>156</v>
      </c>
      <c r="D8" s="165"/>
      <c r="E8" s="165"/>
      <c r="F8" s="165"/>
      <c r="G8" s="165"/>
      <c r="H8" s="165"/>
    </row>
    <row r="9" spans="1:8" ht="22.5" customHeight="1">
      <c r="A9" s="43" t="s">
        <v>31</v>
      </c>
      <c r="B9" s="43"/>
      <c r="C9" s="142" t="s">
        <v>32</v>
      </c>
      <c r="D9" s="142"/>
      <c r="E9" s="142"/>
      <c r="F9" s="142"/>
      <c r="G9" s="142"/>
      <c r="H9" s="142"/>
    </row>
    <row r="10" spans="1:8" ht="48.75" customHeight="1">
      <c r="A10" s="23"/>
      <c r="B10" s="23"/>
      <c r="C10" s="164" t="s">
        <v>160</v>
      </c>
      <c r="D10" s="130"/>
      <c r="E10" s="130"/>
      <c r="F10" s="130"/>
      <c r="G10" s="130"/>
      <c r="H10" s="130"/>
    </row>
    <row r="11" spans="1:8" ht="22.5" customHeight="1">
      <c r="A11" s="43" t="s">
        <v>33</v>
      </c>
      <c r="B11" s="43" t="s">
        <v>34</v>
      </c>
      <c r="C11" s="142" t="s">
        <v>35</v>
      </c>
      <c r="D11" s="142"/>
      <c r="E11" s="142"/>
      <c r="F11" s="142"/>
      <c r="G11" s="142"/>
      <c r="H11" s="142"/>
    </row>
    <row r="12" spans="1:8" ht="15.75">
      <c r="A12" s="23"/>
      <c r="B12" s="23"/>
      <c r="C12" s="143" t="s">
        <v>36</v>
      </c>
      <c r="D12" s="143"/>
      <c r="E12" s="143"/>
      <c r="F12" s="143"/>
      <c r="G12" s="143"/>
      <c r="H12" s="143"/>
    </row>
    <row r="13" spans="1:8" ht="22.5" customHeight="1">
      <c r="A13" s="23"/>
      <c r="B13" s="43" t="s">
        <v>37</v>
      </c>
      <c r="C13" s="142" t="s">
        <v>38</v>
      </c>
      <c r="D13" s="142"/>
      <c r="E13" s="142"/>
      <c r="F13" s="142"/>
      <c r="G13" s="142"/>
      <c r="H13" s="142"/>
    </row>
    <row r="14" spans="1:8" ht="15.75">
      <c r="A14" s="23"/>
      <c r="B14" s="23"/>
      <c r="C14" s="143" t="s">
        <v>36</v>
      </c>
      <c r="D14" s="143"/>
      <c r="E14" s="143"/>
      <c r="F14" s="143"/>
      <c r="G14" s="143"/>
      <c r="H14" s="143"/>
    </row>
    <row r="15" spans="1:8" ht="25.5" customHeight="1">
      <c r="A15" s="43" t="s">
        <v>39</v>
      </c>
      <c r="B15" s="43"/>
      <c r="C15" s="142" t="s">
        <v>40</v>
      </c>
      <c r="D15" s="142"/>
      <c r="E15" s="142"/>
      <c r="F15" s="142"/>
      <c r="G15" s="142"/>
      <c r="H15" s="142"/>
    </row>
    <row r="16" spans="1:8" ht="15.75">
      <c r="A16" s="23"/>
      <c r="B16" s="23"/>
      <c r="C16" s="23"/>
      <c r="D16" s="32"/>
      <c r="E16" s="67" t="s">
        <v>41</v>
      </c>
      <c r="F16" s="67" t="s">
        <v>42</v>
      </c>
      <c r="G16" s="23"/>
      <c r="H16" s="23"/>
    </row>
    <row r="17" spans="1:8" ht="15.75">
      <c r="A17" s="23"/>
      <c r="B17" s="23"/>
      <c r="C17" s="23"/>
      <c r="D17" s="32"/>
      <c r="E17" s="68" t="s">
        <v>50</v>
      </c>
      <c r="F17" s="68" t="s">
        <v>105</v>
      </c>
      <c r="G17" s="23"/>
      <c r="H17" s="23"/>
    </row>
    <row r="18" spans="1:8" ht="15.75">
      <c r="A18" s="23"/>
      <c r="B18" s="23"/>
      <c r="C18" s="23"/>
      <c r="D18" s="32"/>
      <c r="E18" s="68" t="s">
        <v>144</v>
      </c>
      <c r="F18" s="68" t="s">
        <v>144</v>
      </c>
      <c r="G18" s="23"/>
      <c r="H18" s="23"/>
    </row>
    <row r="19" spans="1:8" ht="15.75">
      <c r="A19" s="23"/>
      <c r="B19" s="23"/>
      <c r="C19" s="23"/>
      <c r="D19" s="32"/>
      <c r="E19" s="68" t="s">
        <v>71</v>
      </c>
      <c r="F19" s="68" t="s">
        <v>71</v>
      </c>
      <c r="G19" s="23"/>
      <c r="H19" s="23"/>
    </row>
    <row r="20" spans="1:8" ht="15.75">
      <c r="A20" s="23"/>
      <c r="B20" s="23"/>
      <c r="C20" s="23" t="s">
        <v>43</v>
      </c>
      <c r="D20" s="32"/>
      <c r="E20" s="69">
        <f>-4827+F20</f>
        <v>1122</v>
      </c>
      <c r="F20" s="69">
        <v>5949</v>
      </c>
      <c r="G20" s="23"/>
      <c r="H20" s="23"/>
    </row>
    <row r="21" spans="1:8" ht="15.75">
      <c r="A21" s="23"/>
      <c r="B21" s="23"/>
      <c r="C21" s="23" t="s">
        <v>44</v>
      </c>
      <c r="D21" s="32"/>
      <c r="E21" s="70">
        <f>-272+F21</f>
        <v>220</v>
      </c>
      <c r="F21" s="70">
        <f>402-3+93</f>
        <v>492</v>
      </c>
      <c r="G21" s="23"/>
      <c r="H21" s="23"/>
    </row>
    <row r="22" spans="1:8" ht="15.75">
      <c r="A22" s="23"/>
      <c r="B22" s="23"/>
      <c r="C22" s="23"/>
      <c r="D22" s="32"/>
      <c r="E22" s="69">
        <f>SUM(E20:E21)</f>
        <v>1342</v>
      </c>
      <c r="F22" s="69">
        <f>SUM(F20:F21)</f>
        <v>6441</v>
      </c>
      <c r="G22" s="23"/>
      <c r="H22" s="23"/>
    </row>
    <row r="23" spans="1:8" ht="15.75">
      <c r="A23" s="23"/>
      <c r="B23" s="23"/>
      <c r="C23" s="26" t="s">
        <v>108</v>
      </c>
      <c r="D23" s="32"/>
      <c r="E23" s="69">
        <v>130</v>
      </c>
      <c r="F23" s="69">
        <v>130</v>
      </c>
      <c r="G23" s="23"/>
      <c r="H23" s="23"/>
    </row>
    <row r="24" spans="1:8" ht="15.75">
      <c r="A24" s="23"/>
      <c r="B24" s="23"/>
      <c r="C24" s="23" t="s">
        <v>45</v>
      </c>
      <c r="D24" s="32"/>
      <c r="E24" s="65">
        <f>SUM(E22:E23)</f>
        <v>1472</v>
      </c>
      <c r="F24" s="65">
        <f>SUM(F22:F23)</f>
        <v>6571</v>
      </c>
      <c r="G24" s="23"/>
      <c r="H24" s="23"/>
    </row>
    <row r="25" spans="1:8" ht="37.5" customHeight="1">
      <c r="A25" s="23"/>
      <c r="B25" s="23"/>
      <c r="C25" s="138" t="s">
        <v>109</v>
      </c>
      <c r="D25" s="131"/>
      <c r="E25" s="131"/>
      <c r="F25" s="131"/>
      <c r="G25" s="131"/>
      <c r="H25" s="131"/>
    </row>
    <row r="26" spans="1:8" ht="27.75" customHeight="1">
      <c r="A26" s="43" t="s">
        <v>46</v>
      </c>
      <c r="B26" s="43"/>
      <c r="C26" s="142" t="s">
        <v>47</v>
      </c>
      <c r="D26" s="142"/>
      <c r="E26" s="142"/>
      <c r="F26" s="142"/>
      <c r="G26" s="142"/>
      <c r="H26" s="142"/>
    </row>
    <row r="27" spans="3:8" ht="82.5" customHeight="1">
      <c r="C27" s="128" t="s">
        <v>165</v>
      </c>
      <c r="D27" s="129"/>
      <c r="E27" s="129"/>
      <c r="F27" s="129"/>
      <c r="G27" s="129"/>
      <c r="H27" s="129"/>
    </row>
    <row r="30" ht="14.25" customHeight="1"/>
    <row r="34" ht="8.25" customHeight="1"/>
    <row r="40" spans="4:6" ht="12.75">
      <c r="D40" s="1"/>
      <c r="E40" s="1"/>
      <c r="F40" s="1"/>
    </row>
    <row r="41" spans="1:6" ht="12.75">
      <c r="A41" s="19"/>
      <c r="B41" s="19"/>
      <c r="C41" s="19"/>
      <c r="D41" s="7"/>
      <c r="E41" s="7"/>
      <c r="F41" s="7"/>
    </row>
    <row r="42" spans="1:6" ht="12.75">
      <c r="A42" s="20"/>
      <c r="B42" s="20"/>
      <c r="C42" s="20"/>
      <c r="D42" s="7"/>
      <c r="E42" s="7"/>
      <c r="F42" s="7"/>
    </row>
    <row r="43" spans="1:6" ht="12.75">
      <c r="A43" s="20"/>
      <c r="B43" s="20"/>
      <c r="C43" s="20"/>
      <c r="D43" s="7"/>
      <c r="E43" s="7"/>
      <c r="F43" s="7"/>
    </row>
    <row r="44" spans="1:6" ht="12.75">
      <c r="A44" s="20"/>
      <c r="B44" s="19"/>
      <c r="C44" s="19"/>
      <c r="D44" s="7"/>
      <c r="E44" s="7"/>
      <c r="F44" s="7"/>
    </row>
    <row r="45" spans="1:6" ht="12.75">
      <c r="A45" s="20"/>
      <c r="B45" s="20"/>
      <c r="C45" s="20"/>
      <c r="D45" s="7"/>
      <c r="E45" s="7"/>
      <c r="F45" s="7"/>
    </row>
    <row r="46" spans="1:6" ht="12.75">
      <c r="A46" s="20"/>
      <c r="B46" s="20"/>
      <c r="C46" s="20"/>
      <c r="D46" s="7"/>
      <c r="E46" s="7"/>
      <c r="F46" s="7"/>
    </row>
    <row r="47" spans="1:6" ht="12.75">
      <c r="A47" s="19"/>
      <c r="B47" s="19"/>
      <c r="C47" s="19"/>
      <c r="D47" s="7"/>
      <c r="E47" s="7"/>
      <c r="F47" s="7"/>
    </row>
    <row r="48" spans="1:6" ht="12.75">
      <c r="A48" s="20"/>
      <c r="B48" s="20"/>
      <c r="C48" s="20"/>
      <c r="D48" s="7"/>
      <c r="E48" s="7"/>
      <c r="F48" s="7"/>
    </row>
    <row r="49" spans="1:6" ht="12.75">
      <c r="A49" s="20"/>
      <c r="B49" s="20"/>
      <c r="C49" s="20"/>
      <c r="D49" s="7"/>
      <c r="E49" s="7"/>
      <c r="F49" s="7"/>
    </row>
    <row r="50" spans="1:6" ht="12.75">
      <c r="A50" s="20"/>
      <c r="B50" s="20"/>
      <c r="C50" s="21"/>
      <c r="D50" s="20"/>
      <c r="E50" s="22"/>
      <c r="F50" s="7"/>
    </row>
    <row r="51" spans="1:6" ht="12.75">
      <c r="A51" s="20"/>
      <c r="B51" s="20"/>
      <c r="C51" s="20"/>
      <c r="D51" s="20"/>
      <c r="E51" s="16"/>
      <c r="F51" s="7"/>
    </row>
    <row r="52" spans="1:6" ht="12.75">
      <c r="A52" s="20"/>
      <c r="B52" s="20"/>
      <c r="C52" s="20"/>
      <c r="D52" s="20"/>
      <c r="E52" s="16"/>
      <c r="F52" s="7"/>
    </row>
    <row r="53" spans="1:6" ht="12.75">
      <c r="A53" s="20"/>
      <c r="B53" s="20"/>
      <c r="C53" s="20"/>
      <c r="D53" s="20"/>
      <c r="E53" s="16"/>
      <c r="F53" s="7"/>
    </row>
    <row r="54" spans="1:6" ht="12.75">
      <c r="A54" s="20"/>
      <c r="B54" s="20"/>
      <c r="C54" s="20"/>
      <c r="D54" s="7"/>
      <c r="E54" s="7"/>
      <c r="F54" s="7"/>
    </row>
    <row r="55" spans="1:6" ht="12.75">
      <c r="A55" s="20"/>
      <c r="B55" s="20"/>
      <c r="C55" s="20"/>
      <c r="D55" s="7"/>
      <c r="E55" s="7"/>
      <c r="F55" s="7"/>
    </row>
    <row r="56" spans="1:6" ht="12.75">
      <c r="A56" s="20"/>
      <c r="B56" s="20"/>
      <c r="C56" s="20"/>
      <c r="D56" s="7"/>
      <c r="E56" s="7"/>
      <c r="F56" s="7"/>
    </row>
  </sheetData>
  <mergeCells count="18">
    <mergeCell ref="C27:H27"/>
    <mergeCell ref="C8:H8"/>
    <mergeCell ref="C10:H10"/>
    <mergeCell ref="C25:H25"/>
    <mergeCell ref="C11:H11"/>
    <mergeCell ref="C12:H12"/>
    <mergeCell ref="C13:H13"/>
    <mergeCell ref="C14:H14"/>
    <mergeCell ref="C9:H9"/>
    <mergeCell ref="C15:H15"/>
    <mergeCell ref="C26:H26"/>
    <mergeCell ref="A1:F1"/>
    <mergeCell ref="C5:H5"/>
    <mergeCell ref="A3:H3"/>
    <mergeCell ref="C7:H7"/>
    <mergeCell ref="A2:H2"/>
    <mergeCell ref="A4:H4"/>
    <mergeCell ref="C6:H6"/>
  </mergeCells>
  <printOptions/>
  <pageMargins left="0.75" right="0.75" top="0.49" bottom="0.42" header="0.41" footer="0.53"/>
  <pageSetup orientation="portrait" scale="80" r:id="rId2"/>
  <headerFooter alignWithMargins="0">
    <oddFooter>&amp;R&amp;"Times New Roman,Italic"&amp;11Page 7</oddFooter>
  </headerFooter>
  <drawing r:id="rId1"/>
</worksheet>
</file>

<file path=xl/worksheets/sheet4.xml><?xml version="1.0" encoding="utf-8"?>
<worksheet xmlns="http://schemas.openxmlformats.org/spreadsheetml/2006/main" xmlns:r="http://schemas.openxmlformats.org/officeDocument/2006/relationships">
  <dimension ref="A1:O69"/>
  <sheetViews>
    <sheetView workbookViewId="0" topLeftCell="A38">
      <selection activeCell="I5" sqref="I5"/>
    </sheetView>
  </sheetViews>
  <sheetFormatPr defaultColWidth="9.140625" defaultRowHeight="12.75"/>
  <cols>
    <col min="1" max="1" width="4.57421875" style="0" customWidth="1"/>
    <col min="2" max="2" width="3.28125" style="0" customWidth="1"/>
    <col min="3" max="3" width="50.57421875" style="0" customWidth="1"/>
    <col min="4" max="4" width="23.00390625" style="0" customWidth="1"/>
    <col min="5" max="5" width="26.421875" style="0" customWidth="1"/>
    <col min="6" max="6" width="19.421875" style="0" customWidth="1"/>
    <col min="7" max="7" width="11.421875" style="0" customWidth="1"/>
    <col min="8" max="8" width="4.7109375" style="0" customWidth="1"/>
  </cols>
  <sheetData>
    <row r="1" spans="1:14" ht="45.75" customHeight="1">
      <c r="A1" s="144" t="s">
        <v>132</v>
      </c>
      <c r="B1" s="144"/>
      <c r="C1" s="144"/>
      <c r="D1" s="144"/>
      <c r="E1" s="144"/>
      <c r="F1" s="144"/>
      <c r="G1" s="82"/>
      <c r="H1" s="25"/>
      <c r="I1" s="25"/>
      <c r="J1" s="25"/>
      <c r="K1" s="25"/>
      <c r="L1" s="25"/>
      <c r="M1" s="25"/>
      <c r="N1" s="1"/>
    </row>
    <row r="2" spans="1:15" ht="29.25" customHeight="1">
      <c r="A2" s="146" t="s">
        <v>135</v>
      </c>
      <c r="B2" s="146"/>
      <c r="C2" s="146"/>
      <c r="D2" s="146"/>
      <c r="E2" s="146"/>
      <c r="F2" s="93"/>
      <c r="G2" s="93"/>
      <c r="H2" s="132"/>
      <c r="I2" s="133"/>
      <c r="J2" s="133"/>
      <c r="K2" s="133"/>
      <c r="L2" s="133"/>
      <c r="M2" s="133"/>
      <c r="N2" s="133"/>
      <c r="O2" s="133"/>
    </row>
    <row r="3" spans="1:15" ht="19.5" customHeight="1">
      <c r="A3" s="146" t="s">
        <v>136</v>
      </c>
      <c r="B3" s="147"/>
      <c r="C3" s="147"/>
      <c r="D3" s="147"/>
      <c r="E3" s="147"/>
      <c r="F3" s="93"/>
      <c r="G3" s="93"/>
      <c r="H3" s="89"/>
      <c r="I3" s="88"/>
      <c r="J3" s="88"/>
      <c r="K3" s="88"/>
      <c r="L3" s="88"/>
      <c r="M3" s="88"/>
      <c r="N3" s="88"/>
      <c r="O3" s="88"/>
    </row>
    <row r="4" spans="1:7" ht="30" customHeight="1">
      <c r="A4" s="163" t="s">
        <v>121</v>
      </c>
      <c r="B4" s="163"/>
      <c r="C4" s="163"/>
      <c r="D4" s="163"/>
      <c r="E4" s="163"/>
      <c r="F4" s="44"/>
      <c r="G4" s="44"/>
    </row>
    <row r="5" spans="1:7" ht="18.75" customHeight="1">
      <c r="A5" s="137" t="s">
        <v>122</v>
      </c>
      <c r="B5" s="137"/>
      <c r="C5" s="137"/>
      <c r="D5" s="137"/>
      <c r="E5" s="137"/>
      <c r="F5" s="44"/>
      <c r="G5" s="44"/>
    </row>
    <row r="6" spans="1:7" ht="25.5" customHeight="1">
      <c r="A6" s="43" t="s">
        <v>48</v>
      </c>
      <c r="B6" s="43"/>
      <c r="C6" s="145" t="s">
        <v>102</v>
      </c>
      <c r="D6" s="145"/>
      <c r="E6" s="145"/>
      <c r="F6" s="45"/>
      <c r="G6" s="45"/>
    </row>
    <row r="7" spans="1:5" ht="15.75">
      <c r="A7" s="23"/>
      <c r="B7" s="23" t="s">
        <v>34</v>
      </c>
      <c r="C7" s="23"/>
      <c r="D7" s="96" t="s">
        <v>49</v>
      </c>
      <c r="E7" s="96" t="s">
        <v>42</v>
      </c>
    </row>
    <row r="8" spans="1:5" ht="15.75">
      <c r="A8" s="23"/>
      <c r="B8" s="23"/>
      <c r="C8" s="23"/>
      <c r="D8" s="96" t="s">
        <v>50</v>
      </c>
      <c r="E8" s="95" t="s">
        <v>105</v>
      </c>
    </row>
    <row r="9" spans="1:5" ht="15.75">
      <c r="A9" s="23"/>
      <c r="B9" s="23"/>
      <c r="C9" s="23"/>
      <c r="D9" s="95" t="s">
        <v>144</v>
      </c>
      <c r="E9" s="95" t="s">
        <v>144</v>
      </c>
    </row>
    <row r="10" spans="1:5" ht="15.75">
      <c r="A10" s="23"/>
      <c r="B10" s="23"/>
      <c r="C10" s="23"/>
      <c r="D10" s="95" t="s">
        <v>71</v>
      </c>
      <c r="E10" s="95" t="s">
        <v>71</v>
      </c>
    </row>
    <row r="11" spans="1:5" ht="16.5" thickBot="1">
      <c r="A11" s="23"/>
      <c r="B11" s="23"/>
      <c r="C11" s="23" t="s">
        <v>51</v>
      </c>
      <c r="D11" s="97">
        <v>0</v>
      </c>
      <c r="E11" s="97">
        <v>0</v>
      </c>
    </row>
    <row r="12" spans="1:5" ht="17.25" thickBot="1" thickTop="1">
      <c r="A12" s="23"/>
      <c r="B12" s="23"/>
      <c r="C12" s="23" t="s">
        <v>52</v>
      </c>
      <c r="D12" s="98">
        <v>0</v>
      </c>
      <c r="E12" s="98">
        <v>949</v>
      </c>
    </row>
    <row r="13" spans="1:5" ht="17.25" thickBot="1" thickTop="1">
      <c r="A13" s="23"/>
      <c r="B13" s="23"/>
      <c r="C13" s="26" t="s">
        <v>130</v>
      </c>
      <c r="D13" s="98">
        <v>0</v>
      </c>
      <c r="E13" s="98">
        <v>-47</v>
      </c>
    </row>
    <row r="14" spans="1:5" ht="26.25" customHeight="1" thickTop="1">
      <c r="A14" s="23"/>
      <c r="B14" s="23" t="s">
        <v>37</v>
      </c>
      <c r="C14" s="26" t="s">
        <v>145</v>
      </c>
      <c r="D14" s="32"/>
      <c r="E14" s="94" t="s">
        <v>19</v>
      </c>
    </row>
    <row r="15" spans="1:5" ht="15.75">
      <c r="A15" s="23"/>
      <c r="B15" s="23"/>
      <c r="C15" s="23" t="s">
        <v>53</v>
      </c>
      <c r="D15" s="32"/>
      <c r="E15" s="69">
        <v>793</v>
      </c>
    </row>
    <row r="16" spans="1:5" ht="15.75">
      <c r="A16" s="23"/>
      <c r="B16" s="23"/>
      <c r="C16" s="23" t="s">
        <v>54</v>
      </c>
      <c r="D16" s="32"/>
      <c r="E16" s="69">
        <v>679</v>
      </c>
    </row>
    <row r="17" spans="1:5" ht="15.75">
      <c r="A17" s="23"/>
      <c r="B17" s="23"/>
      <c r="C17" s="23" t="s">
        <v>55</v>
      </c>
      <c r="D17" s="32"/>
      <c r="E17" s="69">
        <v>679</v>
      </c>
    </row>
    <row r="18" spans="1:7" ht="25.5" customHeight="1">
      <c r="A18" s="36" t="s">
        <v>56</v>
      </c>
      <c r="B18" s="36" t="s">
        <v>34</v>
      </c>
      <c r="C18" s="142" t="s">
        <v>57</v>
      </c>
      <c r="D18" s="142"/>
      <c r="E18" s="142"/>
      <c r="F18" s="110"/>
      <c r="G18" s="110"/>
    </row>
    <row r="19" spans="1:7" ht="15.75">
      <c r="A19" s="34"/>
      <c r="B19" s="34"/>
      <c r="C19" s="71" t="s">
        <v>58</v>
      </c>
      <c r="D19" s="71"/>
      <c r="E19" s="71"/>
      <c r="F19" s="71"/>
      <c r="G19" s="71"/>
    </row>
    <row r="20" spans="1:7" ht="22.5" customHeight="1">
      <c r="A20" s="34"/>
      <c r="B20" s="36" t="s">
        <v>37</v>
      </c>
      <c r="C20" s="110" t="s">
        <v>59</v>
      </c>
      <c r="D20" s="110"/>
      <c r="E20" s="110"/>
      <c r="F20" s="110"/>
      <c r="G20" s="110"/>
    </row>
    <row r="21" spans="1:7" ht="15.75">
      <c r="A21" s="34"/>
      <c r="B21" s="34"/>
      <c r="C21" s="71" t="s">
        <v>60</v>
      </c>
      <c r="D21" s="71"/>
      <c r="E21" s="71"/>
      <c r="F21" s="71"/>
      <c r="G21" s="71"/>
    </row>
    <row r="22" spans="1:7" ht="24" customHeight="1">
      <c r="A22" s="36" t="s">
        <v>61</v>
      </c>
      <c r="B22" s="36"/>
      <c r="C22" s="110" t="s">
        <v>62</v>
      </c>
      <c r="D22" s="110"/>
      <c r="E22" s="110"/>
      <c r="F22" s="110"/>
      <c r="G22" s="110"/>
    </row>
    <row r="23" spans="1:7" ht="15.75">
      <c r="A23" s="34"/>
      <c r="B23" s="34"/>
      <c r="C23" s="26" t="s">
        <v>146</v>
      </c>
      <c r="D23" s="26"/>
      <c r="E23" s="26"/>
      <c r="F23" s="26"/>
      <c r="G23" s="26"/>
    </row>
    <row r="24" spans="1:5" ht="15.75">
      <c r="A24" s="34"/>
      <c r="B24" s="36" t="s">
        <v>34</v>
      </c>
      <c r="C24" s="74" t="s">
        <v>103</v>
      </c>
      <c r="D24" s="95" t="s">
        <v>71</v>
      </c>
      <c r="E24" s="24"/>
    </row>
    <row r="25" spans="1:5" ht="15.75">
      <c r="A25" s="34"/>
      <c r="B25" s="34"/>
      <c r="C25" s="26" t="s">
        <v>155</v>
      </c>
      <c r="D25" s="72">
        <v>44024</v>
      </c>
      <c r="E25" s="24" t="s">
        <v>63</v>
      </c>
    </row>
    <row r="26" spans="1:5" ht="15.75">
      <c r="A26" s="34"/>
      <c r="B26" s="34"/>
      <c r="C26" s="26" t="s">
        <v>95</v>
      </c>
      <c r="D26" s="72">
        <v>0</v>
      </c>
      <c r="E26" s="24" t="s">
        <v>63</v>
      </c>
    </row>
    <row r="27" spans="1:5" ht="15.75">
      <c r="A27" s="34"/>
      <c r="B27" s="34"/>
      <c r="C27" s="71" t="s">
        <v>98</v>
      </c>
      <c r="D27" s="72">
        <v>1138</v>
      </c>
      <c r="E27" s="24" t="s">
        <v>63</v>
      </c>
    </row>
    <row r="28" spans="1:5" ht="17.25" customHeight="1">
      <c r="A28" s="34"/>
      <c r="B28" s="34"/>
      <c r="C28" s="23"/>
      <c r="D28" s="73">
        <f>SUM(D25:D27)</f>
        <v>45162</v>
      </c>
      <c r="E28" s="24"/>
    </row>
    <row r="29" spans="1:5" ht="17.25" customHeight="1">
      <c r="A29" s="34"/>
      <c r="B29" s="36" t="s">
        <v>37</v>
      </c>
      <c r="C29" s="74" t="s">
        <v>152</v>
      </c>
      <c r="D29" s="122"/>
      <c r="E29" s="24"/>
    </row>
    <row r="30" spans="1:5" ht="17.25" customHeight="1">
      <c r="A30" s="34"/>
      <c r="B30" s="34"/>
      <c r="C30" s="26" t="s">
        <v>154</v>
      </c>
      <c r="D30" s="122">
        <v>15677</v>
      </c>
      <c r="E30" s="24" t="s">
        <v>63</v>
      </c>
    </row>
    <row r="31" spans="1:5" ht="17.25" customHeight="1" thickBot="1">
      <c r="A31" s="34"/>
      <c r="B31" s="34"/>
      <c r="C31" s="123" t="s">
        <v>153</v>
      </c>
      <c r="D31" s="124">
        <f>D30+D28</f>
        <v>60839</v>
      </c>
      <c r="E31" s="24"/>
    </row>
    <row r="32" spans="1:7" ht="24" customHeight="1" thickTop="1">
      <c r="A32" s="34"/>
      <c r="B32" s="34"/>
      <c r="C32" s="153" t="s">
        <v>147</v>
      </c>
      <c r="D32" s="153"/>
      <c r="E32" s="153"/>
      <c r="F32" s="26"/>
      <c r="G32" s="26"/>
    </row>
    <row r="33" spans="1:7" ht="24.75" customHeight="1">
      <c r="A33" s="36" t="s">
        <v>64</v>
      </c>
      <c r="B33" s="36"/>
      <c r="C33" s="110" t="s">
        <v>65</v>
      </c>
      <c r="D33" s="110"/>
      <c r="E33" s="110"/>
      <c r="F33" s="110"/>
      <c r="G33" s="110"/>
    </row>
    <row r="34" spans="1:7" ht="19.5" customHeight="1">
      <c r="A34" s="34"/>
      <c r="B34" s="34"/>
      <c r="C34" s="71" t="s">
        <v>119</v>
      </c>
      <c r="D34" s="116"/>
      <c r="E34" s="116"/>
      <c r="F34" s="116"/>
      <c r="G34" s="116"/>
    </row>
    <row r="35" spans="1:7" ht="26.25" customHeight="1">
      <c r="A35" s="36" t="s">
        <v>66</v>
      </c>
      <c r="B35" s="36"/>
      <c r="C35" s="110" t="s">
        <v>67</v>
      </c>
      <c r="D35" s="112"/>
      <c r="E35" s="112"/>
      <c r="F35" s="112"/>
      <c r="G35" s="112"/>
    </row>
    <row r="36" spans="1:7" ht="84.75" customHeight="1">
      <c r="A36" s="34"/>
      <c r="B36" s="34"/>
      <c r="C36" s="134" t="s">
        <v>134</v>
      </c>
      <c r="D36" s="134"/>
      <c r="E36" s="134"/>
      <c r="F36" s="90"/>
      <c r="G36" s="90"/>
    </row>
    <row r="37" spans="1:7" ht="37.5" customHeight="1">
      <c r="A37" s="34"/>
      <c r="B37" s="34"/>
      <c r="C37" s="134" t="s">
        <v>164</v>
      </c>
      <c r="D37" s="127"/>
      <c r="E37" s="127"/>
      <c r="F37" s="90"/>
      <c r="G37" s="90"/>
    </row>
    <row r="38" spans="1:7" ht="24" customHeight="1">
      <c r="A38" s="36"/>
      <c r="B38" s="36"/>
      <c r="C38" s="121" t="s">
        <v>151</v>
      </c>
      <c r="D38" s="24"/>
      <c r="E38" s="24"/>
      <c r="F38" s="24"/>
      <c r="G38" s="24"/>
    </row>
    <row r="39" spans="1:7" ht="16.5" customHeight="1">
      <c r="A39" s="34"/>
      <c r="B39" s="34"/>
      <c r="C39" s="135"/>
      <c r="D39" s="136"/>
      <c r="E39" s="136"/>
      <c r="F39" s="136"/>
      <c r="G39" s="136"/>
    </row>
    <row r="40" spans="1:7" ht="16.5" customHeight="1">
      <c r="A40" s="34"/>
      <c r="B40" s="34"/>
      <c r="C40" s="159"/>
      <c r="D40" s="155"/>
      <c r="E40" s="155"/>
      <c r="F40" s="155"/>
      <c r="G40" s="155"/>
    </row>
    <row r="41" spans="1:7" ht="9.75" customHeight="1">
      <c r="A41" s="34"/>
      <c r="B41" s="34"/>
      <c r="C41" s="23"/>
      <c r="D41" s="24"/>
      <c r="E41" s="24"/>
      <c r="F41" s="24"/>
      <c r="G41" s="24"/>
    </row>
    <row r="42" spans="1:7" ht="15.75">
      <c r="A42" s="36"/>
      <c r="B42" s="36"/>
      <c r="C42" s="43"/>
      <c r="D42" s="24"/>
      <c r="E42" s="24"/>
      <c r="F42" s="24"/>
      <c r="G42" s="24"/>
    </row>
    <row r="43" spans="1:7" ht="32.25" customHeight="1">
      <c r="A43" s="34"/>
      <c r="B43" s="37"/>
      <c r="C43" s="138"/>
      <c r="D43" s="139"/>
      <c r="E43" s="139"/>
      <c r="F43" s="139"/>
      <c r="G43" s="139"/>
    </row>
    <row r="44" spans="1:7" ht="12" customHeight="1">
      <c r="A44" s="34"/>
      <c r="B44" s="37"/>
      <c r="C44" s="26"/>
      <c r="D44" s="24"/>
      <c r="E44" s="24"/>
      <c r="F44" s="24"/>
      <c r="G44" s="24"/>
    </row>
    <row r="45" spans="1:7" ht="15.75">
      <c r="A45" s="36"/>
      <c r="B45" s="36"/>
      <c r="C45" s="43"/>
      <c r="D45" s="24"/>
      <c r="E45" s="24"/>
      <c r="F45" s="24"/>
      <c r="G45" s="24"/>
    </row>
    <row r="46" spans="1:11" ht="15.75">
      <c r="A46" s="34"/>
      <c r="B46" s="34"/>
      <c r="C46" s="23"/>
      <c r="D46" s="24"/>
      <c r="E46" s="75"/>
      <c r="F46" s="75"/>
      <c r="G46" s="24"/>
      <c r="J46" s="17"/>
      <c r="K46" s="1"/>
    </row>
    <row r="47" spans="1:11" ht="15.75">
      <c r="A47" s="34"/>
      <c r="B47" s="34"/>
      <c r="C47" s="23"/>
      <c r="D47" s="24"/>
      <c r="E47" s="68"/>
      <c r="F47" s="68"/>
      <c r="G47" s="68"/>
      <c r="J47" s="6"/>
      <c r="K47" s="6"/>
    </row>
    <row r="48" spans="1:11" ht="15.75">
      <c r="A48" s="34"/>
      <c r="B48" s="36"/>
      <c r="C48" s="45"/>
      <c r="D48" s="24"/>
      <c r="E48" s="24"/>
      <c r="F48" s="24"/>
      <c r="G48" s="24"/>
      <c r="J48" s="1"/>
      <c r="K48" s="1"/>
    </row>
    <row r="49" spans="1:11" ht="15">
      <c r="A49" s="34"/>
      <c r="B49" s="34"/>
      <c r="C49" s="34"/>
      <c r="D49" s="40"/>
      <c r="E49" s="39"/>
      <c r="F49" s="39"/>
      <c r="G49" s="39"/>
      <c r="J49" s="8"/>
      <c r="K49" s="8"/>
    </row>
    <row r="50" spans="1:11" ht="6" customHeight="1">
      <c r="A50" s="34"/>
      <c r="B50" s="34"/>
      <c r="C50" s="34"/>
      <c r="D50" s="35"/>
      <c r="E50" s="39"/>
      <c r="F50" s="39"/>
      <c r="G50" s="39"/>
      <c r="J50" s="16"/>
      <c r="K50" s="8"/>
    </row>
    <row r="51" spans="1:11" ht="15">
      <c r="A51" s="34"/>
      <c r="B51" s="34"/>
      <c r="C51" s="34"/>
      <c r="D51" s="35"/>
      <c r="E51" s="39"/>
      <c r="F51" s="39"/>
      <c r="G51" s="39"/>
      <c r="J51" s="8"/>
      <c r="K51" s="8"/>
    </row>
    <row r="52" spans="1:11" ht="15">
      <c r="A52" s="34"/>
      <c r="B52" s="34"/>
      <c r="C52" s="34"/>
      <c r="D52" s="38"/>
      <c r="E52" s="39"/>
      <c r="F52" s="39"/>
      <c r="G52" s="39"/>
      <c r="J52" s="8"/>
      <c r="K52" s="8"/>
    </row>
    <row r="53" spans="1:11" ht="5.25" customHeight="1">
      <c r="A53" s="34"/>
      <c r="B53" s="34"/>
      <c r="C53" s="34"/>
      <c r="D53" s="35"/>
      <c r="E53" s="39"/>
      <c r="F53" s="39"/>
      <c r="G53" s="39"/>
      <c r="J53" s="16"/>
      <c r="K53" s="8"/>
    </row>
    <row r="54" spans="1:11" ht="15">
      <c r="A54" s="34"/>
      <c r="B54" s="34"/>
      <c r="C54" s="37"/>
      <c r="D54" s="38"/>
      <c r="E54" s="35"/>
      <c r="F54" s="35"/>
      <c r="G54" s="35"/>
      <c r="J54" s="7"/>
      <c r="K54" s="1"/>
    </row>
    <row r="55" spans="1:11" ht="5.25" customHeight="1">
      <c r="A55" s="34"/>
      <c r="B55" s="34"/>
      <c r="C55" s="34"/>
      <c r="D55" s="35"/>
      <c r="E55" s="39"/>
      <c r="F55" s="39"/>
      <c r="G55" s="39"/>
      <c r="J55" s="8"/>
      <c r="K55" s="8"/>
    </row>
    <row r="56" spans="1:11" ht="15">
      <c r="A56" s="34"/>
      <c r="B56" s="36"/>
      <c r="C56" s="33"/>
      <c r="D56" s="35"/>
      <c r="E56" s="35"/>
      <c r="F56" s="35"/>
      <c r="G56" s="35"/>
      <c r="J56" s="8"/>
      <c r="K56" s="1"/>
    </row>
    <row r="57" spans="1:11" ht="15">
      <c r="A57" s="34"/>
      <c r="B57" s="34"/>
      <c r="C57" s="34"/>
      <c r="D57" s="40"/>
      <c r="E57" s="39"/>
      <c r="F57" s="39"/>
      <c r="G57" s="39"/>
      <c r="J57" s="8"/>
      <c r="K57" s="8"/>
    </row>
    <row r="58" spans="1:11" ht="6.75" customHeight="1">
      <c r="A58" s="34"/>
      <c r="B58" s="34"/>
      <c r="C58" s="34"/>
      <c r="D58" s="34"/>
      <c r="E58" s="35"/>
      <c r="F58" s="35"/>
      <c r="G58" s="35"/>
      <c r="J58" s="8"/>
      <c r="K58" s="1"/>
    </row>
    <row r="59" spans="1:11" ht="15">
      <c r="A59" s="34"/>
      <c r="B59" s="34"/>
      <c r="C59" s="37"/>
      <c r="D59" s="35"/>
      <c r="E59" s="35"/>
      <c r="F59" s="35"/>
      <c r="G59" s="35"/>
      <c r="J59" s="16"/>
      <c r="K59" s="1"/>
    </row>
    <row r="60" spans="1:11" ht="15">
      <c r="A60" s="34"/>
      <c r="B60" s="34"/>
      <c r="C60" s="34"/>
      <c r="D60" s="38"/>
      <c r="E60" s="39"/>
      <c r="F60" s="39"/>
      <c r="G60" s="39"/>
      <c r="J60" s="16"/>
      <c r="K60" s="8"/>
    </row>
    <row r="61" spans="1:11" ht="5.25" customHeight="1">
      <c r="A61" s="34"/>
      <c r="B61" s="34"/>
      <c r="C61" s="34"/>
      <c r="D61" s="35"/>
      <c r="E61" s="35"/>
      <c r="F61" s="35"/>
      <c r="G61" s="35"/>
      <c r="J61" s="8"/>
      <c r="K61" s="1"/>
    </row>
    <row r="62" spans="1:11" ht="15">
      <c r="A62" s="34"/>
      <c r="B62" s="34"/>
      <c r="C62" s="34"/>
      <c r="D62" s="38"/>
      <c r="E62" s="39"/>
      <c r="F62" s="39"/>
      <c r="G62" s="39"/>
      <c r="J62" s="8"/>
      <c r="K62" s="8"/>
    </row>
    <row r="63" spans="1:11" ht="5.25" customHeight="1">
      <c r="A63" s="34"/>
      <c r="B63" s="34"/>
      <c r="C63" s="34"/>
      <c r="D63" s="35"/>
      <c r="E63" s="39"/>
      <c r="F63" s="39"/>
      <c r="G63" s="39"/>
      <c r="J63" s="8"/>
      <c r="K63" s="1"/>
    </row>
    <row r="64" spans="1:11" ht="15">
      <c r="A64" s="34"/>
      <c r="B64" s="34"/>
      <c r="C64" s="37"/>
      <c r="D64" s="35"/>
      <c r="E64" s="39"/>
      <c r="F64" s="39"/>
      <c r="G64" s="39"/>
      <c r="J64" s="8"/>
      <c r="K64" s="1"/>
    </row>
    <row r="65" spans="1:11" ht="15">
      <c r="A65" s="34"/>
      <c r="B65" s="34"/>
      <c r="C65" s="37"/>
      <c r="D65" s="35"/>
      <c r="E65" s="39"/>
      <c r="F65" s="39"/>
      <c r="G65" s="39"/>
      <c r="J65" s="8"/>
      <c r="K65" s="1"/>
    </row>
    <row r="66" spans="1:11" ht="15">
      <c r="A66" s="34"/>
      <c r="B66" s="34"/>
      <c r="C66" s="34"/>
      <c r="D66" s="38"/>
      <c r="E66" s="39"/>
      <c r="F66" s="39"/>
      <c r="G66" s="39"/>
      <c r="J66" s="8"/>
      <c r="K66" s="8"/>
    </row>
    <row r="67" spans="1:7" ht="6" customHeight="1">
      <c r="A67" s="34"/>
      <c r="B67" s="34"/>
      <c r="C67" s="34"/>
      <c r="D67" s="34"/>
      <c r="E67" s="34"/>
      <c r="F67" s="34"/>
      <c r="G67" s="34"/>
    </row>
    <row r="68" spans="1:11" ht="15">
      <c r="A68" s="34"/>
      <c r="B68" s="34"/>
      <c r="C68" s="34"/>
      <c r="D68" s="38"/>
      <c r="E68" s="35"/>
      <c r="F68" s="35"/>
      <c r="G68" s="35"/>
      <c r="J68" s="1"/>
      <c r="K68" s="1"/>
    </row>
    <row r="69" spans="1:7" ht="15">
      <c r="A69" s="34"/>
      <c r="B69" s="34"/>
      <c r="C69" s="34"/>
      <c r="D69" s="34"/>
      <c r="E69" s="34"/>
      <c r="F69" s="34"/>
      <c r="G69" s="34"/>
    </row>
  </sheetData>
  <mergeCells count="14">
    <mergeCell ref="C6:E6"/>
    <mergeCell ref="C18:E18"/>
    <mergeCell ref="A3:E3"/>
    <mergeCell ref="C37:E37"/>
    <mergeCell ref="A1:F1"/>
    <mergeCell ref="C43:G43"/>
    <mergeCell ref="H2:O2"/>
    <mergeCell ref="C40:G40"/>
    <mergeCell ref="C36:E36"/>
    <mergeCell ref="C39:G39"/>
    <mergeCell ref="A4:E4"/>
    <mergeCell ref="A5:E5"/>
    <mergeCell ref="A2:E2"/>
    <mergeCell ref="C32:E32"/>
  </mergeCells>
  <printOptions/>
  <pageMargins left="0.69" right="0.63" top="0.39" bottom="0.71" header="0.36" footer="0.53"/>
  <pageSetup horizontalDpi="600" verticalDpi="600" orientation="portrait" scale="82" r:id="rId2"/>
  <headerFooter alignWithMargins="0">
    <oddFooter>&amp;R&amp;"Times New Roman,Italic"&amp;11Page 8</oddFooter>
  </headerFooter>
  <drawing r:id="rId1"/>
</worksheet>
</file>

<file path=xl/worksheets/sheet5.xml><?xml version="1.0" encoding="utf-8"?>
<worksheet xmlns="http://schemas.openxmlformats.org/spreadsheetml/2006/main" xmlns:r="http://schemas.openxmlformats.org/officeDocument/2006/relationships">
  <dimension ref="A1:N28"/>
  <sheetViews>
    <sheetView tabSelected="1" workbookViewId="0" topLeftCell="C8">
      <selection activeCell="C20" sqref="C20"/>
    </sheetView>
  </sheetViews>
  <sheetFormatPr defaultColWidth="9.140625" defaultRowHeight="12.75"/>
  <cols>
    <col min="1" max="1" width="4.28125" style="0" customWidth="1"/>
    <col min="2" max="2" width="3.421875" style="0" customWidth="1"/>
    <col min="3" max="3" width="40.28125" style="0" customWidth="1"/>
    <col min="4" max="4" width="10.7109375" style="0" customWidth="1"/>
    <col min="5" max="5" width="12.8515625" style="0" customWidth="1"/>
    <col min="6" max="6" width="13.140625" style="0" customWidth="1"/>
    <col min="7" max="7" width="13.00390625" style="0" customWidth="1"/>
    <col min="8" max="8" width="13.28125" style="0" customWidth="1"/>
  </cols>
  <sheetData>
    <row r="1" spans="1:14" ht="45.75" customHeight="1">
      <c r="A1" s="144" t="s">
        <v>132</v>
      </c>
      <c r="B1" s="144"/>
      <c r="C1" s="144"/>
      <c r="D1" s="144"/>
      <c r="E1" s="144"/>
      <c r="F1" s="144"/>
      <c r="G1" s="119"/>
      <c r="H1" s="120"/>
      <c r="I1" s="25"/>
      <c r="J1" s="25"/>
      <c r="K1" s="25"/>
      <c r="L1" s="25"/>
      <c r="M1" s="25"/>
      <c r="N1" s="1"/>
    </row>
    <row r="2" spans="1:7" ht="26.25" customHeight="1">
      <c r="A2" s="111" t="s">
        <v>135</v>
      </c>
      <c r="B2" s="93"/>
      <c r="C2" s="93"/>
      <c r="D2" s="93"/>
      <c r="E2" s="93"/>
      <c r="F2" s="93"/>
      <c r="G2" s="93"/>
    </row>
    <row r="3" spans="1:7" ht="21" customHeight="1">
      <c r="A3" s="146" t="s">
        <v>136</v>
      </c>
      <c r="B3" s="147"/>
      <c r="C3" s="147"/>
      <c r="D3" s="147"/>
      <c r="E3" s="147"/>
      <c r="F3" s="147"/>
      <c r="G3" s="109"/>
    </row>
    <row r="4" spans="1:8" ht="37.5" customHeight="1">
      <c r="A4" s="163" t="s">
        <v>104</v>
      </c>
      <c r="B4" s="139"/>
      <c r="C4" s="139"/>
      <c r="D4" s="139"/>
      <c r="E4" s="139"/>
      <c r="F4" s="139"/>
      <c r="G4" s="168"/>
      <c r="H4" s="168"/>
    </row>
    <row r="5" spans="1:6" ht="17.25" customHeight="1">
      <c r="A5" s="36" t="s">
        <v>68</v>
      </c>
      <c r="B5" s="36"/>
      <c r="C5" s="142" t="s">
        <v>13</v>
      </c>
      <c r="D5" s="142"/>
      <c r="E5" s="142"/>
      <c r="F5" s="142"/>
    </row>
    <row r="6" spans="1:8" ht="30.75" customHeight="1">
      <c r="A6" s="85"/>
      <c r="B6" s="84"/>
      <c r="C6" s="140" t="s">
        <v>150</v>
      </c>
      <c r="D6" s="169"/>
      <c r="E6" s="169"/>
      <c r="F6" s="169"/>
      <c r="G6" s="169"/>
      <c r="H6" s="169"/>
    </row>
    <row r="7" spans="1:6" ht="15.75" customHeight="1">
      <c r="A7" s="34"/>
      <c r="B7" s="84"/>
      <c r="C7" s="140"/>
      <c r="D7" s="167"/>
      <c r="E7" s="167"/>
      <c r="F7" s="167"/>
    </row>
    <row r="8" spans="1:6" ht="15" customHeight="1">
      <c r="A8" s="36" t="s">
        <v>69</v>
      </c>
      <c r="B8" s="36"/>
      <c r="C8" s="43" t="s">
        <v>70</v>
      </c>
      <c r="D8" s="24"/>
      <c r="E8" s="24"/>
      <c r="F8" s="76"/>
    </row>
    <row r="9" spans="1:8" ht="13.5" customHeight="1">
      <c r="A9" s="34"/>
      <c r="B9" s="34"/>
      <c r="C9" s="23"/>
      <c r="D9" s="24"/>
      <c r="E9" s="166" t="s">
        <v>129</v>
      </c>
      <c r="F9" s="166"/>
      <c r="G9" s="166" t="s">
        <v>149</v>
      </c>
      <c r="H9" s="166"/>
    </row>
    <row r="10" spans="1:8" ht="17.25" customHeight="1">
      <c r="A10" s="34"/>
      <c r="B10" s="34"/>
      <c r="C10" s="23"/>
      <c r="D10" s="24"/>
      <c r="E10" s="68" t="s">
        <v>144</v>
      </c>
      <c r="F10" s="68" t="s">
        <v>148</v>
      </c>
      <c r="G10" s="68" t="s">
        <v>144</v>
      </c>
      <c r="H10" s="68" t="s">
        <v>148</v>
      </c>
    </row>
    <row r="11" spans="1:8" ht="16.5" customHeight="1">
      <c r="A11" s="34"/>
      <c r="B11" s="36"/>
      <c r="C11" s="45" t="s">
        <v>72</v>
      </c>
      <c r="D11" s="24"/>
      <c r="E11" s="24"/>
      <c r="F11" s="24"/>
      <c r="G11" s="24"/>
      <c r="H11" s="24"/>
    </row>
    <row r="12" spans="1:8" ht="17.25" customHeight="1">
      <c r="A12" s="34"/>
      <c r="B12" s="45" t="s">
        <v>34</v>
      </c>
      <c r="C12" s="23" t="s">
        <v>73</v>
      </c>
      <c r="D12" s="68" t="s">
        <v>74</v>
      </c>
      <c r="E12" s="69">
        <v>4160</v>
      </c>
      <c r="F12" s="69">
        <v>13100</v>
      </c>
      <c r="G12" s="69">
        <v>17749</v>
      </c>
      <c r="H12" s="69">
        <v>32924</v>
      </c>
    </row>
    <row r="13" spans="1:8" ht="13.5" customHeight="1">
      <c r="A13" s="34"/>
      <c r="B13" s="34"/>
      <c r="C13" s="23"/>
      <c r="D13" s="24"/>
      <c r="E13" s="69"/>
      <c r="F13" s="69"/>
      <c r="G13" s="69"/>
      <c r="H13" s="69"/>
    </row>
    <row r="14" spans="1:3" ht="15.75" customHeight="1">
      <c r="A14" s="34"/>
      <c r="B14" s="34"/>
      <c r="C14" s="26" t="s">
        <v>126</v>
      </c>
    </row>
    <row r="15" spans="1:8" ht="15.75" customHeight="1">
      <c r="A15" s="34"/>
      <c r="B15" s="34"/>
      <c r="C15" s="71" t="s">
        <v>127</v>
      </c>
      <c r="D15" s="68" t="s">
        <v>75</v>
      </c>
      <c r="E15" s="69">
        <v>104450</v>
      </c>
      <c r="F15" s="69">
        <v>102656</v>
      </c>
      <c r="G15" s="69">
        <v>103677</v>
      </c>
      <c r="H15" s="69">
        <v>101884</v>
      </c>
    </row>
    <row r="16" spans="1:8" ht="13.5" customHeight="1">
      <c r="A16" s="34"/>
      <c r="B16" s="34"/>
      <c r="C16" s="23"/>
      <c r="D16" s="24"/>
      <c r="E16" s="69"/>
      <c r="F16" s="69"/>
      <c r="G16" s="69"/>
      <c r="H16" s="69"/>
    </row>
    <row r="17" spans="1:8" ht="15" customHeight="1">
      <c r="A17" s="34"/>
      <c r="B17" s="34"/>
      <c r="C17" s="26" t="s">
        <v>72</v>
      </c>
      <c r="D17" s="68" t="s">
        <v>76</v>
      </c>
      <c r="E17" s="24">
        <f>+E12/E15*100</f>
        <v>3.9827668741024413</v>
      </c>
      <c r="F17" s="24">
        <f>+F12/F15*100</f>
        <v>12.76106608478803</v>
      </c>
      <c r="G17" s="24">
        <f>+G12/G15*100</f>
        <v>17.119515418077295</v>
      </c>
      <c r="H17" s="24">
        <f>+H12/H15*100</f>
        <v>32.31518197165404</v>
      </c>
    </row>
    <row r="18" spans="1:8" ht="13.5" customHeight="1">
      <c r="A18" s="41"/>
      <c r="B18" s="42"/>
      <c r="C18" s="76"/>
      <c r="D18" s="76"/>
      <c r="E18" s="76"/>
      <c r="F18" s="76"/>
      <c r="G18" s="76"/>
      <c r="H18" s="76"/>
    </row>
    <row r="19" spans="1:9" ht="15.75">
      <c r="A19" s="34"/>
      <c r="B19" s="36"/>
      <c r="C19" s="45" t="s">
        <v>77</v>
      </c>
      <c r="D19" s="24"/>
      <c r="E19" s="24"/>
      <c r="F19" s="24"/>
      <c r="G19" s="24"/>
      <c r="H19" s="24"/>
      <c r="I19" s="1"/>
    </row>
    <row r="20" spans="1:9" ht="15.75">
      <c r="A20" s="34"/>
      <c r="B20" s="45" t="s">
        <v>37</v>
      </c>
      <c r="C20" s="23" t="s">
        <v>73</v>
      </c>
      <c r="D20" s="68" t="s">
        <v>74</v>
      </c>
      <c r="E20" s="69">
        <f>+E12</f>
        <v>4160</v>
      </c>
      <c r="F20" s="69">
        <f>+F12</f>
        <v>13100</v>
      </c>
      <c r="G20" s="69">
        <f>+G12</f>
        <v>17749</v>
      </c>
      <c r="H20" s="69">
        <f>+H12</f>
        <v>32924</v>
      </c>
      <c r="I20" s="8"/>
    </row>
    <row r="21" spans="1:9" ht="13.5" customHeight="1">
      <c r="A21" s="34"/>
      <c r="B21" s="45"/>
      <c r="C21" s="23"/>
      <c r="D21" s="68"/>
      <c r="E21" s="69"/>
      <c r="F21" s="69"/>
      <c r="G21" s="69"/>
      <c r="H21" s="69"/>
      <c r="I21" s="8"/>
    </row>
    <row r="22" spans="1:9" ht="15" customHeight="1">
      <c r="A22" s="34"/>
      <c r="B22" s="34"/>
      <c r="C22" s="26" t="s">
        <v>126</v>
      </c>
      <c r="I22" s="1"/>
    </row>
    <row r="23" spans="1:9" ht="15" customHeight="1">
      <c r="A23" s="34"/>
      <c r="B23" s="34"/>
      <c r="C23" s="71" t="s">
        <v>127</v>
      </c>
      <c r="D23" s="68" t="s">
        <v>75</v>
      </c>
      <c r="E23" s="69">
        <f>+E15</f>
        <v>104450</v>
      </c>
      <c r="F23" s="69">
        <f>+F15</f>
        <v>102656</v>
      </c>
      <c r="G23" s="69">
        <f>+G15</f>
        <v>103677</v>
      </c>
      <c r="H23" s="69">
        <f>+H15</f>
        <v>101884</v>
      </c>
      <c r="I23" s="1"/>
    </row>
    <row r="24" spans="1:9" ht="25.5" customHeight="1">
      <c r="A24" s="34"/>
      <c r="B24" s="34"/>
      <c r="C24" s="23" t="s">
        <v>78</v>
      </c>
      <c r="D24" s="68" t="s">
        <v>75</v>
      </c>
      <c r="E24" s="69">
        <v>666</v>
      </c>
      <c r="F24" s="69">
        <v>2288</v>
      </c>
      <c r="G24" s="69">
        <v>918</v>
      </c>
      <c r="H24" s="69">
        <v>2691</v>
      </c>
      <c r="I24" s="8"/>
    </row>
    <row r="25" spans="1:9" ht="15.75" customHeight="1">
      <c r="A25" s="34"/>
      <c r="B25" s="34"/>
      <c r="C25" s="23"/>
      <c r="D25" s="68"/>
      <c r="E25" s="69"/>
      <c r="F25" s="69"/>
      <c r="G25" s="69"/>
      <c r="H25" s="69"/>
      <c r="I25" s="8"/>
    </row>
    <row r="26" spans="1:9" ht="15.75" customHeight="1">
      <c r="A26" s="34"/>
      <c r="B26" s="34"/>
      <c r="C26" s="26" t="s">
        <v>126</v>
      </c>
      <c r="D26" s="24"/>
      <c r="E26" s="69"/>
      <c r="F26" s="69"/>
      <c r="G26" s="69"/>
      <c r="H26" s="69"/>
      <c r="I26" s="1"/>
    </row>
    <row r="27" spans="1:9" ht="15.75" customHeight="1">
      <c r="A27" s="34"/>
      <c r="B27" s="34"/>
      <c r="C27" s="26" t="s">
        <v>128</v>
      </c>
      <c r="D27" s="68" t="s">
        <v>75</v>
      </c>
      <c r="E27" s="69">
        <f>+E23+E24</f>
        <v>105116</v>
      </c>
      <c r="F27" s="69">
        <f>+F24+F23</f>
        <v>104944</v>
      </c>
      <c r="G27" s="69">
        <f>+G23+G24</f>
        <v>104595</v>
      </c>
      <c r="H27" s="69">
        <f>+H24+H23</f>
        <v>104575</v>
      </c>
      <c r="I27" s="8"/>
    </row>
    <row r="28" spans="1:9" ht="23.25" customHeight="1">
      <c r="A28" s="34"/>
      <c r="B28" s="34"/>
      <c r="C28" s="23" t="s">
        <v>77</v>
      </c>
      <c r="D28" s="68" t="s">
        <v>76</v>
      </c>
      <c r="E28" s="24">
        <f>+E20/E27*100</f>
        <v>3.9575326306176035</v>
      </c>
      <c r="F28" s="24">
        <f>+F20/F27*100</f>
        <v>12.482847995121208</v>
      </c>
      <c r="G28" s="24">
        <f>+G20/G27*100</f>
        <v>16.96926239303982</v>
      </c>
      <c r="H28" s="24">
        <f>+H20/H27*100</f>
        <v>31.4836241931628</v>
      </c>
      <c r="I28" s="1"/>
    </row>
  </sheetData>
  <mergeCells count="8">
    <mergeCell ref="G9:H9"/>
    <mergeCell ref="A1:F1"/>
    <mergeCell ref="C5:F5"/>
    <mergeCell ref="E9:F9"/>
    <mergeCell ref="C7:F7"/>
    <mergeCell ref="A3:F3"/>
    <mergeCell ref="A4:H4"/>
    <mergeCell ref="C6:H6"/>
  </mergeCells>
  <printOptions/>
  <pageMargins left="0.65" right="0.51" top="0.45" bottom="0.75" header="0.36" footer="0.5"/>
  <pageSetup orientation="portrait" scale="80" r:id="rId2"/>
  <headerFooter alignWithMargins="0">
    <oddFooter>&amp;R&amp;"Times New Roman,Italic"&amp;11Page 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PC33</cp:lastModifiedBy>
  <cp:lastPrinted>2002-08-22T05:47:05Z</cp:lastPrinted>
  <dcterms:created xsi:type="dcterms:W3CDTF">2003-02-13T10:57:01Z</dcterms:created>
  <dcterms:modified xsi:type="dcterms:W3CDTF">1980-01-04T05:31:21Z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