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0"/>
  </bookViews>
  <sheets>
    <sheet name="pg5" sheetId="1" r:id="rId1"/>
    <sheet name="pg6" sheetId="2" r:id="rId2"/>
    <sheet name="pg7" sheetId="3" r:id="rId3"/>
    <sheet name="pg8" sheetId="4" r:id="rId4"/>
    <sheet name="pg9" sheetId="5" r:id="rId5"/>
  </sheets>
  <definedNames>
    <definedName name="_xlnm.Print_Area" localSheetId="0">'pg5'!$A$2:$G$37</definedName>
    <definedName name="_xlnm.Print_Area" localSheetId="1">'pg6'!$A$2:$G$47</definedName>
    <definedName name="_xlnm.Print_Area" localSheetId="2">'pg7'!$A$2:$H$38</definedName>
    <definedName name="_xlnm.Print_Area" localSheetId="3">'pg8'!$A$2:$H$46</definedName>
    <definedName name="_xlnm.Print_Area" localSheetId="4">'pg9'!$A$2:$H$46</definedName>
    <definedName name="_xlnm.Print_Titles" localSheetId="0">'pg5'!$2:$2</definedName>
    <definedName name="_xlnm.Print_Titles" localSheetId="2">'pg7'!$2:$2</definedName>
  </definedNames>
  <calcPr fullCalcOnLoad="1"/>
</workbook>
</file>

<file path=xl/sharedStrings.xml><?xml version="1.0" encoding="utf-8"?>
<sst xmlns="http://schemas.openxmlformats.org/spreadsheetml/2006/main" count="239" uniqueCount="178">
  <si>
    <t>A1</t>
  </si>
  <si>
    <t>Accounting Policies and methods of computation</t>
  </si>
  <si>
    <t>A2</t>
  </si>
  <si>
    <t>Declaration of Audit Qualification</t>
  </si>
  <si>
    <t>The preceding annual financial statements of the Group were reported on without any qualification.</t>
  </si>
  <si>
    <t>A3</t>
  </si>
  <si>
    <t>Seasonality or Cyclicality of Operations</t>
  </si>
  <si>
    <t>A4</t>
  </si>
  <si>
    <t>A5</t>
  </si>
  <si>
    <t>Material Changes in estimates of amounts reported</t>
  </si>
  <si>
    <t>A6</t>
  </si>
  <si>
    <t>Changes in Debt and Equity Securities</t>
  </si>
  <si>
    <t>A7</t>
  </si>
  <si>
    <t>Dividend</t>
  </si>
  <si>
    <t>A8</t>
  </si>
  <si>
    <t>Segmental Reporting</t>
  </si>
  <si>
    <t>By Business Segments :</t>
  </si>
  <si>
    <t>Revenue</t>
  </si>
  <si>
    <t>Results</t>
  </si>
  <si>
    <t>RM'000</t>
  </si>
  <si>
    <t>A9</t>
  </si>
  <si>
    <t>Valuation of Property, Plant and Equipment</t>
  </si>
  <si>
    <t>A10</t>
  </si>
  <si>
    <t>Material Events</t>
  </si>
  <si>
    <t>A11</t>
  </si>
  <si>
    <t>Changes in Composition of the Group</t>
  </si>
  <si>
    <t>A12</t>
  </si>
  <si>
    <t>Changes in Contingent Liabilities or Contingent Assets</t>
  </si>
  <si>
    <t>B1</t>
  </si>
  <si>
    <t>Review of the Performance of the Company and its Principal Subsidiaries</t>
  </si>
  <si>
    <t>B2</t>
  </si>
  <si>
    <t>B3</t>
  </si>
  <si>
    <t>Prospects for the current financial year</t>
  </si>
  <si>
    <t>B4</t>
  </si>
  <si>
    <t>(a)</t>
  </si>
  <si>
    <t>Variance of Actual Profit After Tax and Minority Interest</t>
  </si>
  <si>
    <t>Not applicable</t>
  </si>
  <si>
    <t>(b)</t>
  </si>
  <si>
    <t>Shortfall in Profit Guarantee</t>
  </si>
  <si>
    <t>B5</t>
  </si>
  <si>
    <t>Taxation</t>
  </si>
  <si>
    <t xml:space="preserve">Current </t>
  </si>
  <si>
    <t>Financial</t>
  </si>
  <si>
    <t>Estimated tax payable</t>
  </si>
  <si>
    <t>Deferred taxation</t>
  </si>
  <si>
    <t>Net provision for taxation</t>
  </si>
  <si>
    <t>B6</t>
  </si>
  <si>
    <t>Profit/(Losses) On Sale of Unquoted Investments and/or Properties</t>
  </si>
  <si>
    <t>B7</t>
  </si>
  <si>
    <t>Current</t>
  </si>
  <si>
    <t>Quarter</t>
  </si>
  <si>
    <t>Total purchase consideration</t>
  </si>
  <si>
    <t>Total sale proceeds</t>
  </si>
  <si>
    <t>At Cost</t>
  </si>
  <si>
    <t>At Book Value</t>
  </si>
  <si>
    <t>At Market Price</t>
  </si>
  <si>
    <t>B8</t>
  </si>
  <si>
    <t>Status of Corporate Proposals announced but not completed</t>
  </si>
  <si>
    <t>There were no corporate proposals at the date of issue of the quarterly report.</t>
  </si>
  <si>
    <t>Status of utilisation of proceeds raised from any corporate proposal</t>
  </si>
  <si>
    <t>Not applicable.</t>
  </si>
  <si>
    <t>B9</t>
  </si>
  <si>
    <t>Group Borrowings and Debt Securities</t>
  </si>
  <si>
    <t>Unsecured</t>
  </si>
  <si>
    <t>B10</t>
  </si>
  <si>
    <t>Summary of Off Balance Sheet Financial Instruments by type and maturity profile</t>
  </si>
  <si>
    <t>B11</t>
  </si>
  <si>
    <t>Changes in Material Litigation (including status of any pending material litigation)</t>
  </si>
  <si>
    <t>B12</t>
  </si>
  <si>
    <t>B13</t>
  </si>
  <si>
    <t>Earnings Per Share (EPS)</t>
  </si>
  <si>
    <t>RM' 000</t>
  </si>
  <si>
    <t>Basic earnings per share</t>
  </si>
  <si>
    <t xml:space="preserve">           3 months ended</t>
  </si>
  <si>
    <t>Net profit for the period</t>
  </si>
  <si>
    <t>Weighted average number of</t>
  </si>
  <si>
    <t xml:space="preserve"> ordinary shares in issue</t>
  </si>
  <si>
    <t>(RM '000)</t>
  </si>
  <si>
    <t>(' 000)</t>
  </si>
  <si>
    <t>(sen)</t>
  </si>
  <si>
    <t>Diluted earnings per share</t>
  </si>
  <si>
    <t xml:space="preserve">Weighted average number of </t>
  </si>
  <si>
    <t>ordinary shares in issue</t>
  </si>
  <si>
    <t>Adjustment for share options</t>
  </si>
  <si>
    <t>ordinary shares for diluted</t>
  </si>
  <si>
    <t>earnings per share</t>
  </si>
  <si>
    <t>No. of shares</t>
  </si>
  <si>
    <t>purchased</t>
  </si>
  <si>
    <t xml:space="preserve">Average </t>
  </si>
  <si>
    <t>Purchase</t>
  </si>
  <si>
    <t>Total</t>
  </si>
  <si>
    <t>consideration</t>
  </si>
  <si>
    <t>paid (RM)</t>
  </si>
  <si>
    <t>price (RM)</t>
  </si>
  <si>
    <t>Trading</t>
  </si>
  <si>
    <t>Manufacturing</t>
  </si>
  <si>
    <t>Segment results</t>
  </si>
  <si>
    <t>Unallocated corporate expenses</t>
  </si>
  <si>
    <t>Profit from operations</t>
  </si>
  <si>
    <t>31-03-2003</t>
  </si>
  <si>
    <t>31-03-2002</t>
  </si>
  <si>
    <t>Treasury shares</t>
  </si>
  <si>
    <t>retained</t>
  </si>
  <si>
    <t>Details of share buy-back for the current financial year todate.</t>
  </si>
  <si>
    <t>USD Trade loan</t>
  </si>
  <si>
    <t>Bankers acceptance</t>
  </si>
  <si>
    <t>Unusual items</t>
  </si>
  <si>
    <t>There were no changes in composition of the Group for the current financial year todate.</t>
  </si>
  <si>
    <t>Bank overdraft</t>
  </si>
  <si>
    <t>CHOO BEE METAL INDUSTRIES BERHAD (10587-A)</t>
  </si>
  <si>
    <t>None of the Treasury Shares has been resold or redistributed as share dividends during the current financial year.</t>
  </si>
  <si>
    <t>The Group did not carry out any revaluations on its property, plant and equipment in the financial year todate. The value of property, plant and equipment have been brought forward, without amendment from the previous annual financial statements.</t>
  </si>
  <si>
    <t>There were no contingent assets at the date of issue of the quarterly report.  The update on the contingent liability is disclosed under Note B11, Changes in Material Litigation.</t>
  </si>
  <si>
    <t>Material changes in the profit before taxation for the quarter reported on as compared with the immediate preceding quarter</t>
  </si>
  <si>
    <t/>
  </si>
  <si>
    <t>Apart from the traditional variation in the level of business activities coinciding with the festivals at the end and beginning of each year, the Group's activities are not subject to any marked seasonal or cyclical fluctuations.</t>
  </si>
  <si>
    <t>There were no material changes in the estimates used in the current quarter compared to the estimates used in prior interim periods of the current financial year or in the previous financial year, which have a material effect in the current quarter or the financial year todate.</t>
  </si>
  <si>
    <t>Purchases or Disposal of Quoted Securities</t>
  </si>
  <si>
    <t>Short term borrowings</t>
  </si>
  <si>
    <t>Opening balance at 01-01-2004</t>
  </si>
  <si>
    <t>EXPLANATORY NOTES : (AS PER LISTING REQUIREMENTS OF BURSA MALAYSIA - PART A OF APPENDIX 9B)</t>
  </si>
  <si>
    <t>Total gain on disposals</t>
  </si>
  <si>
    <t>Kent Engineering Works Sdn Bhd (KEW), a debtor of Taik Bee Hardware Sdn Bhd ("TBH") which is a subsidiary company of Choo Bee Metal Industries Berhad, filed a suit for defamation on March 7, 2000 against TBH for an amount of RM 10 million claiming that the drawdown of a bank guarantee provided by KEW in favour of TBH was defamatory to KEW. In response, TBH has filed a writ of summons on defence with the High Court of Malaya on April 24, 2000 against the defamation suit and for the recovery of a debt amounting to RM 118,092.</t>
  </si>
  <si>
    <t>Year to date</t>
  </si>
  <si>
    <t>August</t>
  </si>
  <si>
    <t>Currency</t>
  </si>
  <si>
    <t>Contract Amount</t>
  </si>
  <si>
    <t xml:space="preserve">Settlement </t>
  </si>
  <si>
    <t>Currency (USD'000)</t>
  </si>
  <si>
    <t>All of these contracts mature within one year.</t>
  </si>
  <si>
    <t>NDF are forward contracts in which no physical exchange of currencies take place. There will be an agreement of a forward rate and a prespecified fixing date but the actual purchase of currencies will take place in the spot / cash market. When the NDF is marked to market against the fixing rate a net payment is made or received for the difference.</t>
  </si>
  <si>
    <t>A13</t>
  </si>
  <si>
    <t>Capital Commitment</t>
  </si>
  <si>
    <t>INTERIM REPORT ON CONSOLIDATED RESULTS FOR THE FOURTH FINANCIAL QUARTER ENDED 31 DECEMBER 2004</t>
  </si>
  <si>
    <t>Total as at 31-12-2004</t>
  </si>
  <si>
    <t>Segmental analysis for the current financial year todate ended 31 December 2004 are as follows:-</t>
  </si>
  <si>
    <t>Segmental analysis for the previous financial year todate ended 31 December 2003 are as follows:-</t>
  </si>
  <si>
    <t>There were no material events subsequent to 31 December 2004 that have not been reflected in the financial statements for the said period, up to the date of this report.</t>
  </si>
  <si>
    <t>31-12-2004</t>
  </si>
  <si>
    <t>Investments as at 31 December 2004</t>
  </si>
  <si>
    <t>Details of Group's borrowings as at 31 December 2004 are as follows:-</t>
  </si>
  <si>
    <t>The Group has no debt securities as at 31 December 2004.</t>
  </si>
  <si>
    <t>31-12-2003</t>
  </si>
  <si>
    <t xml:space="preserve">           12 months ended</t>
  </si>
  <si>
    <t>Underprovision in prior year</t>
  </si>
  <si>
    <t>The final dividend of 6% less 28% tax amounting to RM 4,433,918 in respect of the year ended 31 December 2003 was paid on 18 August 2004.</t>
  </si>
  <si>
    <t>(USD 9,160,472)</t>
  </si>
  <si>
    <t>The effective tax rate for the current quarter and financial year todate is lower than the statutory tax rate due to the availability of reinvestment allowances.</t>
  </si>
  <si>
    <t>The Group recorded a turnover of RM 336.54 million in the financial year todate, an increase of 20.92%  compared to RM 278.31 million in the previous year. Group pretax profit increased by 80.59% to RM 63.71 million from RM 35.28 million in the previous year. The record turnover and profits achieved for the year were attributable to strong demand and higher selling prices.</t>
  </si>
  <si>
    <t>EXPLANATORY NOTES : (AS PER FRS 134 - PARAGRAPH 16)</t>
  </si>
  <si>
    <t xml:space="preserve">There were no material items of an unusual nature and amount for the current quarter and year todate except for the recognition of impairment loss amounting to RM 1,327,896 for machinery due to technological changes. </t>
  </si>
  <si>
    <t>There were no issues of debt or equity securities except for 1,826,000 shares, 99,000 shares and 56,000 shares of RM 1 each issued at RM 1.20, RM 1.05 and RM 1.94 per share respectively under the Employees Share Option Scheme (ESOS) for the current financial year todate.</t>
  </si>
  <si>
    <t>Capital expenditure :</t>
  </si>
  <si>
    <t>RM '000</t>
  </si>
  <si>
    <t>Capital Commitment as at 31 December 2004 are as follows:</t>
  </si>
  <si>
    <t xml:space="preserve">  Contracted but not provided </t>
  </si>
  <si>
    <t xml:space="preserve">  Approved but not contracted </t>
  </si>
  <si>
    <t>The Group recorded a turnover of RM 88.34 million for the fourth quarter, which was 7.45% lower as anticipated compared to the immediate preceding third quarter of RM 95.45 million due to slower economic activity during the year end festive season. Group pretax profit also decreased by 13.99% from RM 18.56 million in the preceding quarter to RM 15.96 million due to the lower volume as well as some decrease in margins.</t>
  </si>
  <si>
    <t>The steel industry outlook remains positive as prices are expected to be firm due to sustained demand in China as well as globally. With a favourable external environment and Malaysia's strong economic fundamentals, the Board expects the Group to post satisfactory results in 2005.</t>
  </si>
  <si>
    <t>TWD</t>
  </si>
  <si>
    <t>The date of hearing has been fixed by the Court to be on 20 September 2005.</t>
  </si>
  <si>
    <t>During the quarter to 31 December 2004 the sale of Unit Trusts resulted in a loss of RM 68,823. The loss arose as a result of unit splits which were recognised as income in the period in which the new units were received. The value of the additional units recognised as income in earlier periods amounted to RM 101,510. The net profit after deducting the above loss of RM 68,823 is actually RM 32,687 for the current quarter and RM 42,479 for the financial year todate. Apart from the above, there are no other disposals of unquoted investments and / or properties during the year.</t>
  </si>
  <si>
    <t>in TWD (' 000)</t>
  </si>
  <si>
    <t>As at 25 February 2005, the Company has entered into non-deliverable forward contracts (NDF) to hedge its payment of machinery in Taiwan dollars (TWD) with details as follows :</t>
  </si>
  <si>
    <t>a)</t>
  </si>
  <si>
    <t>b)</t>
  </si>
  <si>
    <t>i)</t>
  </si>
  <si>
    <t>ii)</t>
  </si>
  <si>
    <t>iii)</t>
  </si>
  <si>
    <t xml:space="preserve">iv) </t>
  </si>
  <si>
    <t>v)</t>
  </si>
  <si>
    <t>Amount per share for final ordinary dividend is 6 sen less 28% tax and special dividend is 3 sen less 28% tax.</t>
  </si>
  <si>
    <t>Date payable : To be fixed</t>
  </si>
  <si>
    <t>Entitlement date : To be fixed</t>
  </si>
  <si>
    <t>The interim financial report has been prepared in accordance with FRS 134, "Interim Financial Reporting" and Chapter 9 part K of the Listing Requirements of Bursa Malaysia Securities Berhad (Bursa Malaysia).  The interim financial report should be read in conjunction with the audited financial statements for the year ended 31 December 2003. The accounting policies and methods of computation adopted by the Group in this interim financial report are consistent with those adopted in the annual financial statements for the financial year ended 31 December 2003.</t>
  </si>
  <si>
    <t>A final ordinary dividend and special dividend have been recommended.</t>
  </si>
  <si>
    <t>Previous year ended 31 December  2003 : 6 sen less 28% tax</t>
  </si>
  <si>
    <t>Total dividend proposed for the current financial year ended 31 December 2004 of final ordinary dividend 6% less 28% tax and special dividend 3% less 28% tax have not been accrued as a liability in compliance with FRS 110, "Events after Balance Sheet Date".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</si>
</sst>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s>
  <fonts count="21">
    <font>
      <sz val="10"/>
      <name val="Arial"/>
      <family val="0"/>
    </font>
    <font>
      <b/>
      <sz val="12"/>
      <name val="Arial"/>
      <family val="2"/>
    </font>
    <font>
      <b/>
      <sz val="10"/>
      <name val="Arial"/>
      <family val="2"/>
    </font>
    <font>
      <b/>
      <i/>
      <sz val="10"/>
      <name val="Arial"/>
      <family val="2"/>
    </font>
    <font>
      <u val="single"/>
      <sz val="10"/>
      <color indexed="12"/>
      <name val="Arial"/>
      <family val="0"/>
    </font>
    <font>
      <u val="single"/>
      <sz val="10"/>
      <color indexed="36"/>
      <name val="Arial"/>
      <family val="0"/>
    </font>
    <font>
      <sz val="10"/>
      <name val="Times New Roman"/>
      <family val="1"/>
    </font>
    <font>
      <sz val="12"/>
      <name val="Times New Roman"/>
      <family val="1"/>
    </font>
    <font>
      <sz val="12"/>
      <name val="Arial"/>
      <family val="0"/>
    </font>
    <font>
      <b/>
      <i/>
      <sz val="12"/>
      <name val="Arial"/>
      <family val="2"/>
    </font>
    <font>
      <b/>
      <i/>
      <sz val="12"/>
      <name val="Times New Roman"/>
      <family val="1"/>
    </font>
    <font>
      <b/>
      <sz val="11"/>
      <name val="Times New Roman"/>
      <family val="1"/>
    </font>
    <font>
      <sz val="11"/>
      <name val="Times New Roman"/>
      <family val="1"/>
    </font>
    <font>
      <i/>
      <sz val="11"/>
      <name val="Times New Roman"/>
      <family val="1"/>
    </font>
    <font>
      <b/>
      <sz val="12"/>
      <name val="Times New Roman"/>
      <family val="1"/>
    </font>
    <font>
      <b/>
      <i/>
      <sz val="14"/>
      <name val="Times New Roman"/>
      <family val="1"/>
    </font>
    <font>
      <b/>
      <sz val="13"/>
      <name val="Times New Roman"/>
      <family val="1"/>
    </font>
    <font>
      <sz val="13"/>
      <name val="Times New Roman"/>
      <family val="1"/>
    </font>
    <font>
      <sz val="13"/>
      <name val="Arial"/>
      <family val="0"/>
    </font>
    <font>
      <sz val="12"/>
      <color indexed="8"/>
      <name val="Times New Roman"/>
      <family val="1"/>
    </font>
    <font>
      <u val="single"/>
      <sz val="12"/>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68">
    <xf numFmtId="0" fontId="0" fillId="0" borderId="0" xfId="0" applyAlignment="1">
      <alignment/>
    </xf>
    <xf numFmtId="171" fontId="0" fillId="0" borderId="0" xfId="0" applyNumberFormat="1" applyAlignment="1">
      <alignment/>
    </xf>
    <xf numFmtId="171" fontId="0" fillId="0" borderId="0" xfId="0" applyNumberFormat="1" applyAlignment="1">
      <alignment horizontal="center"/>
    </xf>
    <xf numFmtId="0" fontId="1" fillId="0" borderId="0" xfId="0" applyFont="1" applyAlignment="1">
      <alignment/>
    </xf>
    <xf numFmtId="0" fontId="2" fillId="0" borderId="0" xfId="0" applyFont="1" applyAlignment="1">
      <alignment/>
    </xf>
    <xf numFmtId="0" fontId="0" fillId="0" borderId="0" xfId="0" applyAlignment="1" quotePrefix="1">
      <alignment horizontal="left"/>
    </xf>
    <xf numFmtId="171" fontId="0" fillId="0" borderId="0" xfId="0" applyNumberFormat="1" applyAlignment="1" quotePrefix="1">
      <alignment horizontal="center"/>
    </xf>
    <xf numFmtId="171" fontId="0" fillId="0" borderId="0" xfId="0" applyNumberFormat="1" applyBorder="1" applyAlignment="1">
      <alignment/>
    </xf>
    <xf numFmtId="171" fontId="0" fillId="0" borderId="1" xfId="0" applyNumberFormat="1" applyBorder="1" applyAlignment="1">
      <alignment/>
    </xf>
    <xf numFmtId="173" fontId="0" fillId="0" borderId="0" xfId="0" applyNumberFormat="1" applyAlignment="1">
      <alignment/>
    </xf>
    <xf numFmtId="173" fontId="0" fillId="0" borderId="2" xfId="0" applyNumberFormat="1" applyBorder="1" applyAlignment="1">
      <alignment/>
    </xf>
    <xf numFmtId="171" fontId="2" fillId="0" borderId="0" xfId="0" applyNumberFormat="1" applyFont="1" applyAlignment="1">
      <alignment/>
    </xf>
    <xf numFmtId="173" fontId="0" fillId="0" borderId="1" xfId="0" applyNumberFormat="1" applyBorder="1" applyAlignment="1">
      <alignment/>
    </xf>
    <xf numFmtId="173" fontId="0" fillId="0" borderId="0" xfId="0" applyNumberFormat="1" applyAlignment="1">
      <alignment horizontal="center"/>
    </xf>
    <xf numFmtId="0" fontId="3" fillId="0" borderId="0" xfId="0" applyFont="1" applyAlignment="1">
      <alignment/>
    </xf>
    <xf numFmtId="173" fontId="0" fillId="0" borderId="3" xfId="0" applyNumberFormat="1" applyBorder="1" applyAlignment="1">
      <alignment/>
    </xf>
    <xf numFmtId="171" fontId="0" fillId="0" borderId="4" xfId="0" applyNumberFormat="1" applyBorder="1" applyAlignment="1">
      <alignment/>
    </xf>
    <xf numFmtId="173" fontId="0" fillId="0" borderId="0" xfId="0" applyNumberFormat="1" applyBorder="1" applyAlignment="1">
      <alignment/>
    </xf>
    <xf numFmtId="171" fontId="0" fillId="0" borderId="0" xfId="0" applyNumberFormat="1" applyAlignment="1" quotePrefix="1">
      <alignment horizontal="left"/>
    </xf>
    <xf numFmtId="0" fontId="0" fillId="0" borderId="0" xfId="0" applyAlignment="1">
      <alignment horizontal="lef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xf>
    <xf numFmtId="171" fontId="0" fillId="0" borderId="0" xfId="0" applyNumberFormat="1" applyBorder="1" applyAlignment="1" quotePrefix="1">
      <alignment horizontal="center"/>
    </xf>
    <xf numFmtId="171" fontId="6" fillId="0" borderId="0" xfId="0" applyNumberFormat="1" applyFont="1" applyAlignment="1">
      <alignment/>
    </xf>
    <xf numFmtId="0" fontId="7" fillId="0" borderId="0" xfId="0" applyFont="1" applyAlignment="1">
      <alignment/>
    </xf>
    <xf numFmtId="171" fontId="7" fillId="0" borderId="0" xfId="0" applyNumberFormat="1" applyFont="1" applyAlignment="1">
      <alignment/>
    </xf>
    <xf numFmtId="171" fontId="8" fillId="0" borderId="0" xfId="0" applyNumberFormat="1" applyFont="1" applyAlignment="1">
      <alignment/>
    </xf>
    <xf numFmtId="0" fontId="7" fillId="0" borderId="0" xfId="0" applyFont="1" applyAlignment="1" quotePrefix="1">
      <alignment horizontal="left"/>
    </xf>
    <xf numFmtId="0" fontId="1" fillId="0" borderId="0" xfId="0" applyFont="1" applyBorder="1" applyAlignment="1">
      <alignment/>
    </xf>
    <xf numFmtId="0" fontId="8" fillId="0" borderId="0" xfId="0" applyFont="1" applyBorder="1" applyAlignment="1">
      <alignment/>
    </xf>
    <xf numFmtId="171" fontId="8" fillId="0" borderId="0" xfId="0" applyNumberFormat="1" applyFont="1" applyBorder="1" applyAlignment="1">
      <alignment/>
    </xf>
    <xf numFmtId="171" fontId="9" fillId="0" borderId="0" xfId="0" applyNumberFormat="1" applyFont="1" applyBorder="1" applyAlignment="1">
      <alignment horizontal="center"/>
    </xf>
    <xf numFmtId="173" fontId="8" fillId="0" borderId="0" xfId="0" applyNumberFormat="1" applyFont="1" applyBorder="1" applyAlignment="1">
      <alignment/>
    </xf>
    <xf numFmtId="0" fontId="8" fillId="0" borderId="0" xfId="0" applyFont="1" applyAlignment="1">
      <alignment/>
    </xf>
    <xf numFmtId="0" fontId="11" fillId="0" borderId="0" xfId="0" applyFont="1" applyAlignment="1" quotePrefix="1">
      <alignment horizontal="left"/>
    </xf>
    <xf numFmtId="0" fontId="12" fillId="0" borderId="0" xfId="0" applyFont="1" applyAlignment="1">
      <alignment/>
    </xf>
    <xf numFmtId="171" fontId="12" fillId="0" borderId="0" xfId="0" applyNumberFormat="1" applyFont="1" applyAlignment="1">
      <alignment/>
    </xf>
    <xf numFmtId="0" fontId="11" fillId="0" borderId="0" xfId="0" applyFont="1" applyAlignment="1">
      <alignment/>
    </xf>
    <xf numFmtId="0" fontId="12" fillId="0" borderId="0" xfId="0" applyFont="1" applyAlignment="1" quotePrefix="1">
      <alignment horizontal="left"/>
    </xf>
    <xf numFmtId="171" fontId="12" fillId="0" borderId="0" xfId="0" applyNumberFormat="1" applyFont="1" applyAlignment="1" quotePrefix="1">
      <alignment horizontal="center"/>
    </xf>
    <xf numFmtId="173" fontId="12" fillId="0" borderId="0" xfId="0" applyNumberFormat="1" applyFont="1" applyAlignment="1">
      <alignment/>
    </xf>
    <xf numFmtId="171" fontId="12" fillId="0" borderId="1" xfId="0" applyNumberFormat="1" applyFont="1" applyBorder="1" applyAlignment="1">
      <alignment/>
    </xf>
    <xf numFmtId="0" fontId="13" fillId="0" borderId="1" xfId="0" applyFont="1" applyBorder="1" applyAlignment="1">
      <alignment/>
    </xf>
    <xf numFmtId="171" fontId="13" fillId="0" borderId="1" xfId="0" applyNumberFormat="1" applyFont="1" applyBorder="1" applyAlignment="1">
      <alignment/>
    </xf>
    <xf numFmtId="0" fontId="0" fillId="0" borderId="1" xfId="0" applyBorder="1" applyAlignment="1">
      <alignment/>
    </xf>
    <xf numFmtId="171" fontId="12" fillId="0" borderId="0" xfId="0" applyNumberFormat="1" applyFont="1" applyAlignment="1" quotePrefix="1">
      <alignment horizontal="left"/>
    </xf>
    <xf numFmtId="0" fontId="11" fillId="0" borderId="0" xfId="0" applyFont="1" applyAlignment="1" quotePrefix="1">
      <alignment horizontal="left" vertical="top" wrapText="1"/>
    </xf>
    <xf numFmtId="0" fontId="12" fillId="0" borderId="0" xfId="0" applyFont="1" applyAlignment="1">
      <alignment horizontal="justify" vertical="top" wrapText="1"/>
    </xf>
    <xf numFmtId="0" fontId="14" fillId="0" borderId="0" xfId="0" applyFont="1" applyAlignment="1">
      <alignment/>
    </xf>
    <xf numFmtId="0" fontId="8" fillId="0" borderId="0" xfId="0" applyFont="1" applyAlignment="1">
      <alignment wrapText="1"/>
    </xf>
    <xf numFmtId="0" fontId="14" fillId="0" borderId="0" xfId="0" applyFont="1" applyAlignment="1" quotePrefix="1">
      <alignment horizontal="left"/>
    </xf>
    <xf numFmtId="171" fontId="7" fillId="0" borderId="0" xfId="0" applyNumberFormat="1" applyFont="1" applyBorder="1" applyAlignment="1">
      <alignment/>
    </xf>
    <xf numFmtId="171" fontId="7" fillId="0" borderId="1" xfId="0" applyNumberFormat="1" applyFont="1" applyBorder="1" applyAlignment="1">
      <alignment/>
    </xf>
    <xf numFmtId="171" fontId="10" fillId="0" borderId="5" xfId="0" applyNumberFormat="1" applyFont="1" applyBorder="1" applyAlignment="1">
      <alignment horizontal="center"/>
    </xf>
    <xf numFmtId="171" fontId="10" fillId="0" borderId="6" xfId="0" applyNumberFormat="1" applyFont="1" applyBorder="1" applyAlignment="1">
      <alignment horizontal="center"/>
    </xf>
    <xf numFmtId="171" fontId="10" fillId="0" borderId="7" xfId="0" applyNumberFormat="1" applyFont="1" applyBorder="1" applyAlignment="1">
      <alignment horizontal="center"/>
    </xf>
    <xf numFmtId="171" fontId="10" fillId="0" borderId="8" xfId="0" applyNumberFormat="1" applyFont="1" applyBorder="1" applyAlignment="1">
      <alignment horizontal="center"/>
    </xf>
    <xf numFmtId="171" fontId="10" fillId="0" borderId="9" xfId="0" applyNumberFormat="1" applyFont="1" applyBorder="1" applyAlignment="1">
      <alignment horizontal="center"/>
    </xf>
    <xf numFmtId="171" fontId="10" fillId="0" borderId="10" xfId="0" applyNumberFormat="1" applyFont="1" applyBorder="1" applyAlignment="1" quotePrefix="1">
      <alignment horizontal="center"/>
    </xf>
    <xf numFmtId="171" fontId="10" fillId="0" borderId="11" xfId="0" applyNumberFormat="1" applyFont="1" applyBorder="1" applyAlignment="1" quotePrefix="1">
      <alignment horizontal="center"/>
    </xf>
    <xf numFmtId="171" fontId="10" fillId="0" borderId="10" xfId="0" applyNumberFormat="1" applyFont="1" applyBorder="1" applyAlignment="1">
      <alignment horizontal="center"/>
    </xf>
    <xf numFmtId="0" fontId="10" fillId="0" borderId="7" xfId="0" applyFont="1" applyBorder="1" applyAlignment="1" quotePrefix="1">
      <alignment horizontal="left"/>
    </xf>
    <xf numFmtId="173" fontId="7" fillId="0" borderId="7" xfId="0" applyNumberFormat="1" applyFont="1" applyBorder="1" applyAlignment="1">
      <alignment/>
    </xf>
    <xf numFmtId="171" fontId="7" fillId="0" borderId="7" xfId="0" applyNumberFormat="1" applyFont="1" applyBorder="1" applyAlignment="1">
      <alignment/>
    </xf>
    <xf numFmtId="173" fontId="7" fillId="0" borderId="5" xfId="0" applyNumberFormat="1" applyFont="1" applyBorder="1" applyAlignment="1">
      <alignment/>
    </xf>
    <xf numFmtId="0" fontId="7" fillId="0" borderId="9" xfId="0" applyFont="1" applyFill="1" applyBorder="1" applyAlignment="1">
      <alignment/>
    </xf>
    <xf numFmtId="173" fontId="7" fillId="0" borderId="9" xfId="0" applyNumberFormat="1" applyFont="1" applyBorder="1" applyAlignment="1">
      <alignment/>
    </xf>
    <xf numFmtId="171" fontId="7" fillId="0" borderId="9" xfId="15" applyFont="1" applyBorder="1" applyAlignment="1">
      <alignment/>
    </xf>
    <xf numFmtId="173" fontId="7" fillId="0" borderId="8" xfId="0" applyNumberFormat="1" applyFont="1" applyBorder="1" applyAlignment="1">
      <alignment/>
    </xf>
    <xf numFmtId="0" fontId="10" fillId="0" borderId="11" xfId="0" applyFont="1" applyFill="1" applyBorder="1" applyAlignment="1" quotePrefix="1">
      <alignment horizontal="left"/>
    </xf>
    <xf numFmtId="173" fontId="7" fillId="0" borderId="12" xfId="0" applyNumberFormat="1" applyFont="1" applyBorder="1" applyAlignment="1">
      <alignment/>
    </xf>
    <xf numFmtId="171" fontId="7" fillId="0" borderId="13" xfId="0" applyNumberFormat="1" applyFont="1" applyBorder="1" applyAlignment="1">
      <alignment/>
    </xf>
    <xf numFmtId="173" fontId="7" fillId="0" borderId="2" xfId="0" applyNumberFormat="1" applyFont="1" applyBorder="1" applyAlignment="1">
      <alignment/>
    </xf>
    <xf numFmtId="173" fontId="7" fillId="0" borderId="13" xfId="0" applyNumberFormat="1" applyFont="1" applyBorder="1" applyAlignment="1">
      <alignment/>
    </xf>
    <xf numFmtId="0" fontId="7" fillId="0" borderId="0" xfId="0" applyFont="1" applyAlignment="1" quotePrefix="1">
      <alignment horizontal="left" vertical="top" wrapText="1"/>
    </xf>
    <xf numFmtId="0" fontId="8" fillId="0" borderId="0" xfId="0" applyFont="1" applyAlignment="1">
      <alignment horizontal="justify" vertical="top" wrapText="1"/>
    </xf>
    <xf numFmtId="0" fontId="7" fillId="0" borderId="1" xfId="0" applyFont="1" applyBorder="1" applyAlignment="1">
      <alignment/>
    </xf>
    <xf numFmtId="171" fontId="7" fillId="0" borderId="0" xfId="0" applyNumberFormat="1" applyFont="1" applyAlignment="1">
      <alignment horizontal="center"/>
    </xf>
    <xf numFmtId="171" fontId="7" fillId="0" borderId="0" xfId="0" applyNumberFormat="1" applyFont="1" applyAlignment="1" quotePrefix="1">
      <alignment horizontal="center"/>
    </xf>
    <xf numFmtId="173" fontId="7" fillId="0" borderId="4" xfId="0" applyNumberFormat="1" applyFont="1" applyBorder="1" applyAlignment="1">
      <alignment/>
    </xf>
    <xf numFmtId="173" fontId="7" fillId="0" borderId="0" xfId="0" applyNumberFormat="1" applyFont="1" applyAlignment="1">
      <alignment/>
    </xf>
    <xf numFmtId="173" fontId="7" fillId="0" borderId="0" xfId="0" applyNumberFormat="1" applyFont="1" applyBorder="1" applyAlignment="1">
      <alignment/>
    </xf>
    <xf numFmtId="173" fontId="7" fillId="0" borderId="1" xfId="0" applyNumberFormat="1" applyFont="1" applyBorder="1" applyAlignment="1">
      <alignment/>
    </xf>
    <xf numFmtId="171" fontId="14" fillId="0" borderId="0" xfId="0" applyNumberFormat="1" applyFont="1" applyAlignment="1">
      <alignment/>
    </xf>
    <xf numFmtId="0" fontId="14" fillId="0" borderId="0" xfId="0" applyFont="1" applyAlignment="1" quotePrefix="1">
      <alignment horizontal="left" wrapText="1"/>
    </xf>
    <xf numFmtId="0" fontId="14" fillId="0" borderId="0" xfId="0" applyFont="1" applyAlignment="1">
      <alignment vertical="top"/>
    </xf>
    <xf numFmtId="0" fontId="7" fillId="0" borderId="0" xfId="0" applyFont="1" applyAlignment="1">
      <alignment horizontal="left"/>
    </xf>
    <xf numFmtId="173" fontId="7" fillId="0" borderId="14" xfId="0" applyNumberFormat="1" applyFont="1" applyBorder="1" applyAlignment="1">
      <alignment/>
    </xf>
    <xf numFmtId="173" fontId="7" fillId="0" borderId="0" xfId="0" applyNumberFormat="1" applyFont="1" applyAlignment="1">
      <alignment horizontal="center"/>
    </xf>
    <xf numFmtId="0" fontId="15" fillId="0" borderId="1" xfId="0" applyFont="1" applyBorder="1" applyAlignment="1" quotePrefix="1">
      <alignment horizontal="left"/>
    </xf>
    <xf numFmtId="0" fontId="7" fillId="0" borderId="0" xfId="0" applyFont="1" applyAlignment="1" quotePrefix="1">
      <alignment horizontal="left" wrapText="1"/>
    </xf>
    <xf numFmtId="173" fontId="19" fillId="0" borderId="0" xfId="0" applyNumberFormat="1" applyFont="1" applyAlignment="1">
      <alignment/>
    </xf>
    <xf numFmtId="173" fontId="19" fillId="0" borderId="2" xfId="0" applyNumberFormat="1" applyFont="1" applyBorder="1" applyAlignment="1">
      <alignment/>
    </xf>
    <xf numFmtId="0" fontId="10" fillId="0" borderId="0" xfId="0" applyFont="1" applyAlignment="1" quotePrefix="1">
      <alignment horizontal="left"/>
    </xf>
    <xf numFmtId="0" fontId="7" fillId="0" borderId="0" xfId="0" applyFont="1" applyAlignment="1" quotePrefix="1">
      <alignment horizontal="center"/>
    </xf>
    <xf numFmtId="173" fontId="19" fillId="0" borderId="0" xfId="15" applyNumberFormat="1" applyFont="1" applyAlignment="1" quotePrefix="1">
      <alignment horizontal="left"/>
    </xf>
    <xf numFmtId="0" fontId="19" fillId="0" borderId="0" xfId="0" applyFont="1" applyAlignment="1">
      <alignment/>
    </xf>
    <xf numFmtId="173" fontId="19" fillId="0" borderId="0" xfId="0" applyNumberFormat="1" applyFont="1" applyBorder="1" applyAlignment="1">
      <alignment/>
    </xf>
    <xf numFmtId="0" fontId="20" fillId="0" borderId="0" xfId="0" applyFont="1" applyBorder="1" applyAlignment="1">
      <alignment horizontal="center" wrapText="1"/>
    </xf>
    <xf numFmtId="0" fontId="7" fillId="0" borderId="0" xfId="0" applyFont="1" applyAlignment="1">
      <alignment wrapText="1"/>
    </xf>
    <xf numFmtId="0" fontId="20" fillId="0" borderId="0" xfId="0" applyFont="1" applyAlignment="1" quotePrefix="1">
      <alignment horizontal="center" wrapText="1"/>
    </xf>
    <xf numFmtId="3" fontId="7" fillId="0" borderId="0" xfId="0" applyNumberFormat="1" applyFont="1" applyAlignment="1">
      <alignment horizontal="center" wrapText="1"/>
    </xf>
    <xf numFmtId="171" fontId="7" fillId="0" borderId="0" xfId="0" applyNumberFormat="1" applyFont="1" applyAlignment="1" quotePrefix="1">
      <alignment horizontal="left"/>
    </xf>
    <xf numFmtId="0" fontId="20" fillId="0" borderId="0" xfId="0" applyFont="1" applyAlignment="1">
      <alignment wrapText="1"/>
    </xf>
    <xf numFmtId="0" fontId="20" fillId="0" borderId="0" xfId="0" applyFont="1" applyAlignment="1">
      <alignment horizontal="center" wrapText="1"/>
    </xf>
    <xf numFmtId="0" fontId="7" fillId="0" borderId="0" xfId="0" applyFont="1" applyAlignment="1">
      <alignment horizontal="justify" vertical="top" wrapText="1"/>
    </xf>
    <xf numFmtId="173" fontId="7" fillId="0" borderId="0" xfId="15" applyNumberFormat="1" applyFont="1" applyAlignment="1">
      <alignment horizontal="justify" vertical="top" wrapText="1"/>
    </xf>
    <xf numFmtId="173" fontId="7" fillId="0" borderId="0" xfId="15" applyNumberFormat="1" applyFont="1" applyAlignment="1">
      <alignment/>
    </xf>
    <xf numFmtId="0" fontId="8" fillId="0" borderId="0" xfId="0" applyFont="1" applyAlignment="1">
      <alignment vertical="justify" readingOrder="1"/>
    </xf>
    <xf numFmtId="0" fontId="8" fillId="0" borderId="0" xfId="0" applyFont="1" applyAlignment="1">
      <alignment horizontal="justify" vertical="justify" readingOrder="1"/>
    </xf>
    <xf numFmtId="0" fontId="8" fillId="0" borderId="0" xfId="0" applyFont="1" applyAlignment="1">
      <alignment horizontal="left" vertical="justify" readingOrder="1"/>
    </xf>
    <xf numFmtId="0" fontId="18" fillId="0" borderId="0" xfId="0" applyFont="1" applyAlignment="1">
      <alignment readingOrder="1"/>
    </xf>
    <xf numFmtId="0" fontId="8" fillId="0" borderId="0" xfId="0" applyFont="1" applyAlignment="1">
      <alignment horizontal="justify" vertical="top" readingOrder="1"/>
    </xf>
    <xf numFmtId="171" fontId="12" fillId="0" borderId="0" xfId="0" applyNumberFormat="1" applyFont="1" applyBorder="1" applyAlignment="1">
      <alignment/>
    </xf>
    <xf numFmtId="173" fontId="7" fillId="0" borderId="4" xfId="0" applyNumberFormat="1" applyFont="1" applyFill="1" applyBorder="1" applyAlignment="1">
      <alignment/>
    </xf>
    <xf numFmtId="173" fontId="7" fillId="0" borderId="0" xfId="0" applyNumberFormat="1" applyFont="1" applyFill="1" applyAlignment="1">
      <alignment/>
    </xf>
    <xf numFmtId="171" fontId="7" fillId="0" borderId="0" xfId="0" applyNumberFormat="1" applyFont="1" applyFill="1" applyAlignment="1">
      <alignment/>
    </xf>
    <xf numFmtId="173" fontId="7" fillId="0" borderId="0" xfId="0" applyNumberFormat="1" applyFont="1" applyFill="1" applyBorder="1" applyAlignment="1">
      <alignment/>
    </xf>
    <xf numFmtId="0" fontId="8" fillId="0" borderId="0" xfId="0" applyFont="1" applyFill="1" applyAlignment="1">
      <alignment/>
    </xf>
    <xf numFmtId="173" fontId="7" fillId="0" borderId="1" xfId="0" applyNumberFormat="1" applyFont="1" applyFill="1" applyBorder="1" applyAlignment="1">
      <alignment/>
    </xf>
    <xf numFmtId="173" fontId="7" fillId="0" borderId="3" xfId="0" applyNumberFormat="1" applyFont="1" applyFill="1" applyBorder="1" applyAlignment="1">
      <alignment/>
    </xf>
    <xf numFmtId="173" fontId="7" fillId="0" borderId="0" xfId="15" applyNumberFormat="1" applyFont="1" applyAlignment="1">
      <alignment horizontal="right"/>
    </xf>
    <xf numFmtId="173" fontId="7" fillId="0" borderId="0" xfId="15" applyNumberFormat="1" applyFont="1" applyBorder="1" applyAlignment="1">
      <alignment horizontal="center"/>
    </xf>
    <xf numFmtId="173" fontId="7" fillId="0" borderId="3" xfId="0" applyNumberFormat="1" applyFont="1" applyBorder="1" applyAlignment="1">
      <alignment/>
    </xf>
    <xf numFmtId="0" fontId="7" fillId="0" borderId="0" xfId="0" applyFont="1" applyAlignment="1" quotePrefix="1">
      <alignment horizontal="left" vertical="justify" wrapText="1" readingOrder="1"/>
    </xf>
    <xf numFmtId="0" fontId="0" fillId="0" borderId="0" xfId="0" applyAlignment="1">
      <alignment vertical="justify" wrapText="1" readingOrder="1"/>
    </xf>
    <xf numFmtId="0" fontId="14" fillId="0" borderId="0" xfId="0" applyFont="1" applyAlignment="1" quotePrefix="1">
      <alignment horizontal="left" vertical="justify" wrapText="1" readingOrder="1"/>
    </xf>
    <xf numFmtId="0" fontId="7" fillId="0" borderId="0" xfId="0" applyFont="1" applyAlignment="1" quotePrefix="1">
      <alignment horizontal="center" wrapText="1"/>
    </xf>
    <xf numFmtId="0" fontId="8" fillId="0" borderId="0" xfId="0" applyFont="1" applyAlignment="1">
      <alignment vertical="justify" wrapText="1" readingOrder="1"/>
    </xf>
    <xf numFmtId="0" fontId="6" fillId="0" borderId="0" xfId="0" applyFont="1" applyAlignment="1">
      <alignment horizontal="left"/>
    </xf>
    <xf numFmtId="0" fontId="12" fillId="0" borderId="0" xfId="0" applyFont="1" applyAlignment="1">
      <alignment horizontal="right"/>
    </xf>
    <xf numFmtId="0" fontId="7" fillId="0" borderId="0" xfId="0" applyFont="1" applyAlignment="1">
      <alignment horizontal="right" vertical="justify" wrapText="1"/>
    </xf>
    <xf numFmtId="0" fontId="7" fillId="0" borderId="0" xfId="0" applyFont="1" applyAlignment="1" quotePrefix="1">
      <alignment horizontal="left" vertical="justify" wrapText="1" shrinkToFit="1"/>
    </xf>
    <xf numFmtId="0" fontId="0" fillId="0" borderId="0" xfId="0" applyAlignment="1">
      <alignment vertical="justify" wrapText="1" shrinkToFit="1"/>
    </xf>
    <xf numFmtId="0" fontId="7" fillId="0" borderId="0" xfId="0" applyFont="1" applyAlignment="1" quotePrefix="1">
      <alignment horizontal="left" vertical="top" wrapText="1"/>
    </xf>
    <xf numFmtId="0" fontId="7" fillId="0" borderId="0" xfId="0" applyFont="1" applyAlignment="1" quotePrefix="1">
      <alignment horizontal="left" vertical="justify" wrapText="1" readingOrder="1"/>
    </xf>
    <xf numFmtId="0" fontId="0" fillId="0" borderId="0" xfId="0" applyAlignment="1">
      <alignment vertical="justify" wrapText="1" readingOrder="1"/>
    </xf>
    <xf numFmtId="0" fontId="16" fillId="0" borderId="0" xfId="0" applyFont="1" applyAlignment="1" quotePrefix="1">
      <alignment horizontal="left" vertical="justify" wrapText="1" readingOrder="1"/>
    </xf>
    <xf numFmtId="0" fontId="0" fillId="0" borderId="0" xfId="0" applyAlignment="1">
      <alignment horizontal="justify" vertical="justify" wrapText="1" readingOrder="1"/>
    </xf>
    <xf numFmtId="0" fontId="7" fillId="0" borderId="0" xfId="0" applyFont="1" applyAlignment="1" quotePrefix="1">
      <alignment horizontal="left" wrapText="1"/>
    </xf>
    <xf numFmtId="0" fontId="8" fillId="0" borderId="0" xfId="0" applyFont="1" applyAlignment="1">
      <alignment wrapText="1"/>
    </xf>
    <xf numFmtId="0" fontId="7" fillId="0" borderId="0" xfId="0" applyFont="1" applyAlignment="1" quotePrefix="1">
      <alignment horizontal="justify" vertical="justify" wrapText="1" readingOrder="1"/>
    </xf>
    <xf numFmtId="0" fontId="7" fillId="0" borderId="0" xfId="0" applyFont="1" applyAlignment="1" quotePrefix="1">
      <alignment horizontal="left" vertical="justify" wrapText="1"/>
    </xf>
    <xf numFmtId="0" fontId="0" fillId="0" borderId="0" xfId="0" applyAlignment="1">
      <alignment horizontal="justify" vertical="justify" wrapText="1"/>
    </xf>
    <xf numFmtId="0" fontId="8" fillId="0" borderId="0" xfId="0" applyFont="1" applyAlignment="1">
      <alignment horizontal="justify" vertical="top" wrapText="1"/>
    </xf>
    <xf numFmtId="0" fontId="16" fillId="0" borderId="0" xfId="0" applyFont="1" applyAlignment="1" quotePrefix="1">
      <alignment horizontal="left" vertical="top" wrapText="1"/>
    </xf>
    <xf numFmtId="0" fontId="17" fillId="0" borderId="0" xfId="0" applyFont="1" applyAlignment="1">
      <alignment horizontal="justify" vertical="top" wrapText="1"/>
    </xf>
    <xf numFmtId="0" fontId="7" fillId="0" borderId="0" xfId="0" applyFont="1" applyAlignment="1" quotePrefix="1">
      <alignment horizontal="justify" vertical="top" wrapText="1"/>
    </xf>
    <xf numFmtId="0" fontId="0" fillId="0" borderId="0" xfId="0" applyAlignment="1">
      <alignment vertical="justify" wrapText="1"/>
    </xf>
    <xf numFmtId="0" fontId="7" fillId="0" borderId="0" xfId="0" applyFont="1" applyFill="1" applyAlignment="1" quotePrefix="1">
      <alignment horizontal="left" wrapText="1"/>
    </xf>
    <xf numFmtId="0" fontId="8" fillId="0" borderId="0" xfId="0" applyFont="1" applyFill="1" applyAlignment="1">
      <alignment horizontal="justify" wrapText="1"/>
    </xf>
    <xf numFmtId="0" fontId="8" fillId="0" borderId="0" xfId="0" applyFont="1" applyFill="1" applyAlignment="1">
      <alignment wrapText="1"/>
    </xf>
    <xf numFmtId="0" fontId="8" fillId="0" borderId="0" xfId="0" applyFont="1" applyAlignment="1">
      <alignment horizontal="justify" wrapText="1"/>
    </xf>
    <xf numFmtId="0" fontId="18" fillId="0" borderId="0" xfId="0" applyFont="1" applyAlignment="1">
      <alignment horizontal="justify" vertical="top" wrapText="1"/>
    </xf>
    <xf numFmtId="0" fontId="14" fillId="0" borderId="0" xfId="0" applyFont="1" applyAlignment="1" quotePrefix="1">
      <alignment horizontal="justify" vertical="top" wrapText="1"/>
    </xf>
    <xf numFmtId="0" fontId="14" fillId="0" borderId="0" xfId="0" applyFont="1" applyAlignment="1" quotePrefix="1">
      <alignment horizontal="left" wrapText="1"/>
    </xf>
    <xf numFmtId="0" fontId="0" fillId="0" borderId="0" xfId="0" applyAlignment="1">
      <alignment wrapText="1"/>
    </xf>
    <xf numFmtId="0" fontId="7" fillId="0" borderId="0" xfId="0" applyFont="1" applyAlignment="1">
      <alignment horizontal="justify" vertical="justify" wrapText="1" readingOrder="1"/>
    </xf>
    <xf numFmtId="0" fontId="7" fillId="0" borderId="0" xfId="0" applyFont="1" applyAlignment="1" quotePrefix="1">
      <alignment horizontal="left" vertical="justify" readingOrder="1"/>
    </xf>
    <xf numFmtId="0" fontId="8" fillId="0" borderId="0" xfId="0" applyFont="1" applyAlignment="1">
      <alignment vertical="justify" readingOrder="1"/>
    </xf>
    <xf numFmtId="0" fontId="14" fillId="0" borderId="0" xfId="0" applyFont="1" applyAlignment="1" quotePrefix="1">
      <alignment horizontal="left" vertical="justify" wrapText="1" readingOrder="1"/>
    </xf>
    <xf numFmtId="0" fontId="8" fillId="0" borderId="0" xfId="0" applyFont="1" applyAlignment="1">
      <alignment vertical="justify" wrapText="1" readingOrder="1"/>
    </xf>
    <xf numFmtId="0" fontId="14" fillId="0" borderId="0" xfId="0" applyFont="1" applyAlignment="1">
      <alignment vertical="justify" wrapText="1" readingOrder="1"/>
    </xf>
    <xf numFmtId="0" fontId="0" fillId="0" borderId="0" xfId="0" applyAlignment="1">
      <alignment vertical="justify" readingOrder="1"/>
    </xf>
    <xf numFmtId="0" fontId="8" fillId="0" borderId="0" xfId="0" applyFont="1" applyAlignment="1">
      <alignment horizontal="justify" vertical="justify" wrapText="1" readingOrder="1"/>
    </xf>
    <xf numFmtId="0" fontId="7" fillId="0" borderId="0" xfId="0" applyFont="1" applyAlignment="1" quotePrefix="1">
      <alignment horizontal="left" wrapText="1" readingOrder="1"/>
    </xf>
    <xf numFmtId="0" fontId="8" fillId="0" borderId="0" xfId="0" applyFont="1" applyAlignment="1">
      <alignment horizontal="justify" wrapTex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227"/>
  <sheetViews>
    <sheetView tabSelected="1" workbookViewId="0" topLeftCell="A1">
      <selection activeCell="D12" sqref="D12"/>
    </sheetView>
  </sheetViews>
  <sheetFormatPr defaultColWidth="9.140625" defaultRowHeight="12.75"/>
  <cols>
    <col min="1" max="1" width="3.28125" style="0" customWidth="1"/>
    <col min="2" max="2" width="2.8515625" style="0" customWidth="1"/>
    <col min="3" max="3" width="32.140625" style="0" customWidth="1"/>
    <col min="4" max="4" width="15.28125" style="1" customWidth="1"/>
    <col min="5" max="5" width="14.28125" style="1" customWidth="1"/>
    <col min="6" max="6" width="17.00390625" style="1" customWidth="1"/>
    <col min="7" max="7" width="22.57421875" style="1" customWidth="1"/>
    <col min="8" max="8" width="5.421875" style="1" customWidth="1"/>
    <col min="9" max="15" width="9.140625" style="1" customWidth="1"/>
  </cols>
  <sheetData>
    <row r="2" spans="1:14" ht="19.5">
      <c r="A2" s="90" t="s">
        <v>109</v>
      </c>
      <c r="B2" s="43"/>
      <c r="C2" s="43"/>
      <c r="D2" s="44"/>
      <c r="E2" s="42"/>
      <c r="F2" s="42"/>
      <c r="G2" s="42"/>
      <c r="H2" s="114"/>
      <c r="I2" s="27"/>
      <c r="J2" s="27"/>
      <c r="K2" s="27"/>
      <c r="L2" s="27"/>
      <c r="M2" s="27"/>
      <c r="N2" s="27"/>
    </row>
    <row r="3" spans="1:14" ht="6.75" customHeight="1">
      <c r="A3" s="36"/>
      <c r="B3" s="36"/>
      <c r="C3" s="36"/>
      <c r="D3" s="37"/>
      <c r="E3" s="37"/>
      <c r="F3" s="37"/>
      <c r="G3" s="37"/>
      <c r="H3" s="37"/>
      <c r="I3" s="27"/>
      <c r="J3" s="27"/>
      <c r="K3" s="27"/>
      <c r="L3" s="27"/>
      <c r="M3" s="27"/>
      <c r="N3" s="27"/>
    </row>
    <row r="4" spans="1:14" ht="35.25" customHeight="1">
      <c r="A4" s="138" t="s">
        <v>133</v>
      </c>
      <c r="B4" s="137"/>
      <c r="C4" s="137"/>
      <c r="D4" s="137"/>
      <c r="E4" s="137"/>
      <c r="F4" s="137"/>
      <c r="G4" s="137"/>
      <c r="H4" s="112"/>
      <c r="I4" s="27"/>
      <c r="J4" s="27"/>
      <c r="K4" s="27"/>
      <c r="L4" s="27"/>
      <c r="M4" s="27"/>
      <c r="N4" s="27"/>
    </row>
    <row r="5" spans="1:14" ht="15.75">
      <c r="A5" s="51" t="s">
        <v>149</v>
      </c>
      <c r="B5" s="36"/>
      <c r="C5" s="36"/>
      <c r="D5" s="37"/>
      <c r="E5" s="37"/>
      <c r="F5" s="37"/>
      <c r="G5" s="37"/>
      <c r="H5" s="37"/>
      <c r="I5" s="27"/>
      <c r="J5" s="27"/>
      <c r="K5" s="27"/>
      <c r="L5" s="27"/>
      <c r="M5" s="27"/>
      <c r="N5" s="27"/>
    </row>
    <row r="6" spans="1:14" ht="7.5" customHeight="1">
      <c r="A6" s="38"/>
      <c r="B6" s="36"/>
      <c r="C6" s="36"/>
      <c r="D6" s="37"/>
      <c r="E6" s="37"/>
      <c r="F6" s="37"/>
      <c r="G6" s="37"/>
      <c r="H6" s="37"/>
      <c r="I6" s="27"/>
      <c r="J6" s="27"/>
      <c r="K6" s="27"/>
      <c r="L6" s="27"/>
      <c r="M6" s="27"/>
      <c r="N6" s="27"/>
    </row>
    <row r="7" spans="1:14" ht="15.75" customHeight="1">
      <c r="A7" s="49" t="s">
        <v>0</v>
      </c>
      <c r="B7" s="25"/>
      <c r="C7" s="49" t="s">
        <v>1</v>
      </c>
      <c r="D7" s="26"/>
      <c r="E7" s="26"/>
      <c r="F7" s="26"/>
      <c r="G7" s="26"/>
      <c r="H7" s="26"/>
      <c r="I7" s="27"/>
      <c r="J7" s="27"/>
      <c r="K7" s="27"/>
      <c r="L7" s="27"/>
      <c r="M7" s="27"/>
      <c r="N7" s="27"/>
    </row>
    <row r="8" spans="1:14" ht="87" customHeight="1">
      <c r="A8" s="25"/>
      <c r="B8" s="25"/>
      <c r="C8" s="143" t="s">
        <v>174</v>
      </c>
      <c r="D8" s="144"/>
      <c r="E8" s="144"/>
      <c r="F8" s="144"/>
      <c r="G8" s="144"/>
      <c r="H8" s="111"/>
      <c r="I8" s="27"/>
      <c r="J8" s="27"/>
      <c r="K8" s="27"/>
      <c r="L8" s="27"/>
      <c r="M8" s="27"/>
      <c r="N8" s="27"/>
    </row>
    <row r="9" spans="1:14" ht="9.75" customHeight="1">
      <c r="A9" s="25"/>
      <c r="B9" s="25"/>
      <c r="C9" s="28"/>
      <c r="D9" s="26"/>
      <c r="E9" s="26"/>
      <c r="F9" s="26"/>
      <c r="G9" s="26"/>
      <c r="H9" s="26"/>
      <c r="I9" s="27"/>
      <c r="J9" s="27"/>
      <c r="K9" s="27"/>
      <c r="L9" s="27"/>
      <c r="M9" s="27"/>
      <c r="N9" s="27"/>
    </row>
    <row r="10" spans="1:14" ht="15.75">
      <c r="A10" s="49" t="s">
        <v>2</v>
      </c>
      <c r="B10" s="25"/>
      <c r="C10" s="49" t="s">
        <v>3</v>
      </c>
      <c r="D10" s="26"/>
      <c r="E10" s="26"/>
      <c r="F10" s="26"/>
      <c r="G10" s="26"/>
      <c r="H10" s="26"/>
      <c r="I10" s="27"/>
      <c r="J10" s="27"/>
      <c r="K10" s="27"/>
      <c r="L10" s="27"/>
      <c r="M10" s="27"/>
      <c r="N10" s="27"/>
    </row>
    <row r="11" spans="1:14" ht="15.75">
      <c r="A11" s="25"/>
      <c r="B11" s="25"/>
      <c r="C11" s="25" t="s">
        <v>4</v>
      </c>
      <c r="D11" s="26"/>
      <c r="E11" s="26"/>
      <c r="F11" s="26"/>
      <c r="G11" s="26"/>
      <c r="H11" s="26"/>
      <c r="I11" s="27"/>
      <c r="J11" s="27"/>
      <c r="K11" s="27"/>
      <c r="L11" s="27"/>
      <c r="M11" s="27"/>
      <c r="N11" s="27"/>
    </row>
    <row r="12" spans="1:14" ht="12.75" customHeight="1">
      <c r="A12" s="25"/>
      <c r="B12" s="25"/>
      <c r="C12" s="25"/>
      <c r="D12" s="26"/>
      <c r="E12" s="26"/>
      <c r="F12" s="26"/>
      <c r="G12" s="26"/>
      <c r="H12" s="26"/>
      <c r="I12" s="27"/>
      <c r="J12" s="27"/>
      <c r="K12" s="27"/>
      <c r="L12" s="27"/>
      <c r="M12" s="27"/>
      <c r="N12" s="27"/>
    </row>
    <row r="13" spans="1:14" ht="14.25" customHeight="1">
      <c r="A13" s="49" t="s">
        <v>5</v>
      </c>
      <c r="B13" s="25"/>
      <c r="C13" s="49" t="s">
        <v>6</v>
      </c>
      <c r="D13" s="26"/>
      <c r="E13" s="26"/>
      <c r="F13" s="26"/>
      <c r="G13" s="26"/>
      <c r="H13" s="26"/>
      <c r="I13" s="27"/>
      <c r="J13" s="27"/>
      <c r="K13" s="27"/>
      <c r="L13" s="27"/>
      <c r="M13" s="27"/>
      <c r="N13" s="27"/>
    </row>
    <row r="14" spans="1:14" ht="32.25" customHeight="1">
      <c r="A14" s="25"/>
      <c r="B14" s="25"/>
      <c r="C14" s="136" t="s">
        <v>115</v>
      </c>
      <c r="D14" s="137"/>
      <c r="E14" s="137"/>
      <c r="F14" s="137"/>
      <c r="G14" s="137"/>
      <c r="H14" s="109"/>
      <c r="I14" s="27"/>
      <c r="J14" s="27"/>
      <c r="K14" s="27"/>
      <c r="L14" s="27"/>
      <c r="M14" s="27"/>
      <c r="N14" s="27"/>
    </row>
    <row r="15" spans="1:14" ht="12.75" customHeight="1">
      <c r="A15" s="25"/>
      <c r="B15" s="25"/>
      <c r="C15" s="25"/>
      <c r="D15" s="26"/>
      <c r="E15" s="26"/>
      <c r="F15" s="26"/>
      <c r="G15" s="26"/>
      <c r="H15" s="26"/>
      <c r="I15" s="27"/>
      <c r="J15" s="27"/>
      <c r="K15" s="27"/>
      <c r="L15" s="27"/>
      <c r="M15" s="27"/>
      <c r="N15" s="27"/>
    </row>
    <row r="16" spans="1:14" ht="15.75">
      <c r="A16" s="49" t="s">
        <v>7</v>
      </c>
      <c r="B16" s="25"/>
      <c r="C16" s="51" t="s">
        <v>106</v>
      </c>
      <c r="D16" s="26"/>
      <c r="E16" s="26"/>
      <c r="F16" s="26"/>
      <c r="G16" s="26"/>
      <c r="H16" s="26"/>
      <c r="I16" s="27"/>
      <c r="J16" s="27"/>
      <c r="K16" s="27"/>
      <c r="L16" s="27"/>
      <c r="M16" s="27"/>
      <c r="N16" s="27"/>
    </row>
    <row r="17" spans="1:14" ht="30.75" customHeight="1">
      <c r="A17" s="25"/>
      <c r="B17" s="25"/>
      <c r="C17" s="133" t="s">
        <v>150</v>
      </c>
      <c r="D17" s="134"/>
      <c r="E17" s="134"/>
      <c r="F17" s="134"/>
      <c r="G17" s="134"/>
      <c r="H17" s="26"/>
      <c r="I17" s="27"/>
      <c r="J17" s="27"/>
      <c r="K17" s="27"/>
      <c r="L17" s="27"/>
      <c r="M17" s="27"/>
      <c r="N17" s="27"/>
    </row>
    <row r="18" spans="1:14" ht="8.25" customHeight="1">
      <c r="A18" s="25"/>
      <c r="B18" s="25"/>
      <c r="C18" s="25"/>
      <c r="D18" s="26"/>
      <c r="E18" s="26"/>
      <c r="F18" s="26"/>
      <c r="G18" s="26"/>
      <c r="H18" s="26"/>
      <c r="I18" s="27"/>
      <c r="J18" s="27"/>
      <c r="K18" s="27"/>
      <c r="L18" s="27"/>
      <c r="M18" s="27"/>
      <c r="N18" s="27"/>
    </row>
    <row r="19" spans="1:14" ht="15.75">
      <c r="A19" s="49" t="s">
        <v>8</v>
      </c>
      <c r="B19" s="25"/>
      <c r="C19" s="49" t="s">
        <v>9</v>
      </c>
      <c r="D19" s="26"/>
      <c r="E19" s="26"/>
      <c r="F19" s="26"/>
      <c r="G19" s="26"/>
      <c r="H19" s="26"/>
      <c r="I19" s="27"/>
      <c r="J19" s="27"/>
      <c r="K19" s="27"/>
      <c r="L19" s="27"/>
      <c r="M19" s="27"/>
      <c r="N19" s="27"/>
    </row>
    <row r="20" spans="1:14" ht="47.25" customHeight="1">
      <c r="A20" s="25"/>
      <c r="B20" s="25"/>
      <c r="C20" s="142" t="s">
        <v>116</v>
      </c>
      <c r="D20" s="139"/>
      <c r="E20" s="139"/>
      <c r="F20" s="139"/>
      <c r="G20" s="139"/>
      <c r="H20" s="109"/>
      <c r="I20" s="27"/>
      <c r="J20" s="27"/>
      <c r="K20" s="27"/>
      <c r="L20" s="27"/>
      <c r="M20" s="27"/>
      <c r="N20" s="27"/>
    </row>
    <row r="21" spans="1:14" ht="15.75">
      <c r="A21" s="25"/>
      <c r="B21" s="25"/>
      <c r="C21" s="28" t="s">
        <v>114</v>
      </c>
      <c r="D21" s="26"/>
      <c r="E21" s="26"/>
      <c r="F21" s="26"/>
      <c r="G21" s="26"/>
      <c r="H21" s="26"/>
      <c r="I21" s="27"/>
      <c r="J21" s="27"/>
      <c r="K21" s="27"/>
      <c r="L21" s="27"/>
      <c r="M21" s="27"/>
      <c r="N21" s="27"/>
    </row>
    <row r="22" spans="1:14" ht="15.75">
      <c r="A22" s="49" t="s">
        <v>10</v>
      </c>
      <c r="B22" s="34"/>
      <c r="C22" s="49" t="s">
        <v>11</v>
      </c>
      <c r="D22" s="26"/>
      <c r="E22" s="26"/>
      <c r="F22" s="26"/>
      <c r="G22" s="26"/>
      <c r="H22" s="26"/>
      <c r="I22" s="27"/>
      <c r="J22" s="27"/>
      <c r="K22" s="27"/>
      <c r="L22" s="27"/>
      <c r="M22" s="27"/>
      <c r="N22" s="27"/>
    </row>
    <row r="23" spans="1:14" ht="15.75">
      <c r="A23" s="25"/>
      <c r="B23" s="34"/>
      <c r="C23" s="25" t="s">
        <v>103</v>
      </c>
      <c r="D23" s="26"/>
      <c r="E23" s="26"/>
      <c r="F23" s="26"/>
      <c r="G23" s="26"/>
      <c r="H23" s="26"/>
      <c r="I23" s="27"/>
      <c r="J23" s="27"/>
      <c r="K23" s="27"/>
      <c r="L23" s="27"/>
      <c r="M23" s="27"/>
      <c r="N23" s="27"/>
    </row>
    <row r="24" spans="1:14" ht="15.75">
      <c r="A24" s="25"/>
      <c r="B24" s="25"/>
      <c r="C24" s="52"/>
      <c r="D24" s="26"/>
      <c r="E24" s="26"/>
      <c r="F24" s="53"/>
      <c r="G24" s="26"/>
      <c r="H24" s="27"/>
      <c r="I24" s="27"/>
      <c r="J24" s="27"/>
      <c r="K24" s="27"/>
      <c r="L24" s="27"/>
      <c r="M24" s="27"/>
      <c r="N24" s="27"/>
    </row>
    <row r="25" spans="1:14" ht="15.75">
      <c r="A25" s="25"/>
      <c r="B25" s="34"/>
      <c r="C25" s="25"/>
      <c r="D25" s="54"/>
      <c r="E25" s="55" t="s">
        <v>88</v>
      </c>
      <c r="F25" s="56" t="s">
        <v>90</v>
      </c>
      <c r="G25" s="54" t="s">
        <v>101</v>
      </c>
      <c r="H25" s="27"/>
      <c r="I25" s="27"/>
      <c r="J25" s="27"/>
      <c r="K25" s="27"/>
      <c r="L25" s="27"/>
      <c r="M25" s="27"/>
      <c r="N25" s="27"/>
    </row>
    <row r="26" spans="1:14" ht="15.75">
      <c r="A26" s="25"/>
      <c r="B26" s="34"/>
      <c r="C26" s="25"/>
      <c r="D26" s="57" t="s">
        <v>86</v>
      </c>
      <c r="E26" s="58" t="s">
        <v>89</v>
      </c>
      <c r="F26" s="58" t="s">
        <v>91</v>
      </c>
      <c r="G26" s="57" t="s">
        <v>86</v>
      </c>
      <c r="H26" s="27"/>
      <c r="I26" s="27"/>
      <c r="J26" s="27"/>
      <c r="K26" s="27"/>
      <c r="L26" s="27"/>
      <c r="M26" s="27"/>
      <c r="N26" s="27"/>
    </row>
    <row r="27" spans="1:14" ht="15.75">
      <c r="A27" s="25"/>
      <c r="B27" s="34"/>
      <c r="C27" s="25"/>
      <c r="D27" s="59" t="s">
        <v>87</v>
      </c>
      <c r="E27" s="60" t="s">
        <v>93</v>
      </c>
      <c r="F27" s="60" t="s">
        <v>92</v>
      </c>
      <c r="G27" s="61" t="s">
        <v>102</v>
      </c>
      <c r="H27" s="32"/>
      <c r="I27" s="27"/>
      <c r="J27" s="27"/>
      <c r="K27" s="27"/>
      <c r="L27" s="27"/>
      <c r="M27" s="27"/>
      <c r="N27" s="27"/>
    </row>
    <row r="28" spans="1:14" ht="15.75">
      <c r="A28" s="25"/>
      <c r="B28" s="34"/>
      <c r="C28" s="62" t="s">
        <v>119</v>
      </c>
      <c r="D28" s="63">
        <v>2746000</v>
      </c>
      <c r="E28" s="64">
        <f>+F28/D28</f>
        <v>1.4634166059723235</v>
      </c>
      <c r="F28" s="63">
        <v>4018542</v>
      </c>
      <c r="G28" s="65">
        <v>2746000</v>
      </c>
      <c r="H28" s="32"/>
      <c r="I28" s="27"/>
      <c r="J28" s="27"/>
      <c r="K28" s="27"/>
      <c r="L28" s="27"/>
      <c r="M28" s="27"/>
      <c r="N28" s="27"/>
    </row>
    <row r="29" spans="1:14" ht="15.75">
      <c r="A29" s="25"/>
      <c r="B29" s="34"/>
      <c r="C29" s="66" t="s">
        <v>124</v>
      </c>
      <c r="D29" s="67">
        <v>1000</v>
      </c>
      <c r="E29" s="68">
        <f>F29/D29</f>
        <v>2.2976</v>
      </c>
      <c r="F29" s="67">
        <v>2297.6</v>
      </c>
      <c r="G29" s="69">
        <v>1000</v>
      </c>
      <c r="H29" s="32"/>
      <c r="I29" s="27"/>
      <c r="J29" s="27"/>
      <c r="K29" s="27"/>
      <c r="L29" s="27"/>
      <c r="M29" s="27"/>
      <c r="N29" s="27"/>
    </row>
    <row r="30" spans="1:14" ht="15.75">
      <c r="A30" s="25"/>
      <c r="B30" s="34"/>
      <c r="C30" s="70" t="s">
        <v>134</v>
      </c>
      <c r="D30" s="71">
        <f>SUM(D28:D29)</f>
        <v>2747000</v>
      </c>
      <c r="E30" s="72">
        <f>+F30/D30</f>
        <v>1.4637202766654533</v>
      </c>
      <c r="F30" s="73">
        <f>SUM(F28:F29)</f>
        <v>4020839.6</v>
      </c>
      <c r="G30" s="74">
        <f>SUM(G28:G29)</f>
        <v>2747000</v>
      </c>
      <c r="H30" s="31"/>
      <c r="I30" s="27"/>
      <c r="J30" s="27"/>
      <c r="K30" s="27"/>
      <c r="L30" s="27"/>
      <c r="M30" s="27"/>
      <c r="N30" s="27"/>
    </row>
    <row r="31" spans="1:14" ht="11.25" customHeight="1">
      <c r="A31" s="25"/>
      <c r="B31" s="25"/>
      <c r="C31" s="26"/>
      <c r="D31" s="26"/>
      <c r="E31" s="26"/>
      <c r="F31" s="26"/>
      <c r="G31" s="26"/>
      <c r="H31" s="31"/>
      <c r="I31" s="27"/>
      <c r="J31" s="27"/>
      <c r="K31" s="27"/>
      <c r="L31" s="27"/>
      <c r="M31" s="27"/>
      <c r="N31" s="27"/>
    </row>
    <row r="32" spans="1:14" ht="31.5" customHeight="1">
      <c r="A32" s="25"/>
      <c r="B32" s="34"/>
      <c r="C32" s="140" t="s">
        <v>110</v>
      </c>
      <c r="D32" s="141"/>
      <c r="E32" s="141"/>
      <c r="F32" s="141"/>
      <c r="G32" s="141"/>
      <c r="H32" s="33"/>
      <c r="I32" s="27"/>
      <c r="J32" s="27"/>
      <c r="K32" s="27"/>
      <c r="L32" s="27"/>
      <c r="M32" s="27"/>
      <c r="N32" s="27"/>
    </row>
    <row r="33" spans="1:14" ht="47.25" customHeight="1">
      <c r="A33" s="25"/>
      <c r="B33" s="34"/>
      <c r="C33" s="136" t="s">
        <v>151</v>
      </c>
      <c r="D33" s="139"/>
      <c r="E33" s="139"/>
      <c r="F33" s="139"/>
      <c r="G33" s="139"/>
      <c r="H33" s="110"/>
      <c r="I33" s="27"/>
      <c r="J33" s="27"/>
      <c r="K33" s="27"/>
      <c r="L33" s="27"/>
      <c r="M33" s="27"/>
      <c r="N33" s="27"/>
    </row>
    <row r="34" spans="1:14" ht="8.25" customHeight="1">
      <c r="A34" s="25"/>
      <c r="B34" s="34"/>
      <c r="C34" s="75"/>
      <c r="D34" s="76"/>
      <c r="E34" s="76"/>
      <c r="F34" s="76"/>
      <c r="G34" s="76"/>
      <c r="H34" s="76"/>
      <c r="I34" s="27"/>
      <c r="J34" s="27"/>
      <c r="K34" s="27"/>
      <c r="L34" s="27"/>
      <c r="M34" s="27"/>
      <c r="N34" s="27"/>
    </row>
    <row r="35" spans="1:14" ht="15.75">
      <c r="A35" s="49" t="s">
        <v>12</v>
      </c>
      <c r="B35" s="34"/>
      <c r="C35" s="49" t="s">
        <v>13</v>
      </c>
      <c r="D35" s="26"/>
      <c r="E35" s="26"/>
      <c r="F35" s="26"/>
      <c r="G35" s="26"/>
      <c r="H35" s="27"/>
      <c r="I35" s="27"/>
      <c r="J35" s="27"/>
      <c r="K35" s="27"/>
      <c r="L35" s="27"/>
      <c r="M35" s="27"/>
      <c r="N35" s="27"/>
    </row>
    <row r="36" spans="1:14" ht="33.75" customHeight="1">
      <c r="A36" s="25"/>
      <c r="B36" s="34"/>
      <c r="C36" s="136" t="s">
        <v>145</v>
      </c>
      <c r="D36" s="139"/>
      <c r="E36" s="139"/>
      <c r="F36" s="139"/>
      <c r="G36" s="139"/>
      <c r="H36" s="113"/>
      <c r="I36" s="27"/>
      <c r="J36" s="27"/>
      <c r="K36" s="27"/>
      <c r="L36" s="27"/>
      <c r="M36" s="27"/>
      <c r="N36" s="27"/>
    </row>
    <row r="37" spans="1:14" ht="15">
      <c r="A37" s="30"/>
      <c r="B37" s="30"/>
      <c r="C37" s="34"/>
      <c r="D37" s="27"/>
      <c r="E37" s="27"/>
      <c r="F37" s="27"/>
      <c r="G37" s="27"/>
      <c r="H37" s="27"/>
      <c r="I37" s="27"/>
      <c r="J37" s="27"/>
      <c r="K37" s="27"/>
      <c r="L37" s="27"/>
      <c r="M37" s="27"/>
      <c r="N37" s="27"/>
    </row>
    <row r="38" spans="1:14" ht="15">
      <c r="A38" s="30"/>
      <c r="B38" s="30"/>
      <c r="C38" s="30"/>
      <c r="D38" s="31"/>
      <c r="E38" s="31"/>
      <c r="F38" s="31"/>
      <c r="G38" s="31"/>
      <c r="H38" s="27"/>
      <c r="I38" s="27"/>
      <c r="J38" s="27"/>
      <c r="K38" s="27"/>
      <c r="L38" s="27"/>
      <c r="M38" s="27"/>
      <c r="N38" s="27"/>
    </row>
    <row r="39" spans="1:14" ht="15">
      <c r="A39" s="30"/>
      <c r="B39" s="30"/>
      <c r="C39" s="30"/>
      <c r="D39" s="31"/>
      <c r="E39" s="31"/>
      <c r="F39" s="31"/>
      <c r="G39" s="31"/>
      <c r="H39" s="27"/>
      <c r="I39" s="27"/>
      <c r="J39" s="27"/>
      <c r="K39" s="27"/>
      <c r="L39" s="27"/>
      <c r="M39" s="27"/>
      <c r="N39" s="27"/>
    </row>
    <row r="40" spans="1:14" ht="15">
      <c r="A40" s="30"/>
      <c r="B40" s="30"/>
      <c r="C40" s="30"/>
      <c r="D40" s="31"/>
      <c r="E40" s="31"/>
      <c r="F40" s="31"/>
      <c r="G40" s="31"/>
      <c r="H40" s="27"/>
      <c r="I40" s="27"/>
      <c r="J40" s="27"/>
      <c r="K40" s="27"/>
      <c r="L40" s="27"/>
      <c r="M40" s="27"/>
      <c r="N40" s="27"/>
    </row>
    <row r="41" spans="1:14" ht="15.75">
      <c r="A41" s="29"/>
      <c r="B41" s="29"/>
      <c r="C41" s="29"/>
      <c r="D41" s="31"/>
      <c r="E41" s="31"/>
      <c r="F41" s="31"/>
      <c r="G41" s="31"/>
      <c r="H41" s="27"/>
      <c r="I41" s="27"/>
      <c r="J41" s="27"/>
      <c r="K41" s="27"/>
      <c r="L41" s="27"/>
      <c r="M41" s="27"/>
      <c r="N41" s="27"/>
    </row>
    <row r="42" spans="1:14" ht="15">
      <c r="A42" s="30"/>
      <c r="B42" s="30"/>
      <c r="C42" s="30"/>
      <c r="D42" s="31"/>
      <c r="E42" s="31"/>
      <c r="F42" s="31"/>
      <c r="G42" s="31"/>
      <c r="H42" s="27"/>
      <c r="I42" s="27"/>
      <c r="J42" s="27"/>
      <c r="K42" s="27"/>
      <c r="L42" s="27"/>
      <c r="M42" s="27"/>
      <c r="N42" s="27"/>
    </row>
    <row r="43" spans="1:14" ht="15">
      <c r="A43" s="30"/>
      <c r="B43" s="30"/>
      <c r="C43" s="30"/>
      <c r="D43" s="31"/>
      <c r="E43" s="31"/>
      <c r="F43" s="31"/>
      <c r="G43" s="31"/>
      <c r="H43" s="27"/>
      <c r="I43" s="27"/>
      <c r="J43" s="27"/>
      <c r="K43" s="27"/>
      <c r="L43" s="27"/>
      <c r="M43" s="27"/>
      <c r="N43" s="27"/>
    </row>
    <row r="44" spans="1:14" ht="15">
      <c r="A44" s="34"/>
      <c r="B44" s="34"/>
      <c r="C44" s="34"/>
      <c r="D44" s="27"/>
      <c r="E44" s="27"/>
      <c r="F44" s="27"/>
      <c r="G44" s="27"/>
      <c r="H44" s="27"/>
      <c r="I44" s="27"/>
      <c r="J44" s="27"/>
      <c r="K44" s="27"/>
      <c r="L44" s="27"/>
      <c r="M44" s="27"/>
      <c r="N44" s="27"/>
    </row>
    <row r="45" spans="1:14" ht="15">
      <c r="A45" s="34"/>
      <c r="B45" s="34"/>
      <c r="C45" s="34"/>
      <c r="D45" s="27"/>
      <c r="E45" s="27"/>
      <c r="F45" s="27"/>
      <c r="G45" s="27"/>
      <c r="H45" s="27"/>
      <c r="I45" s="27"/>
      <c r="J45" s="27"/>
      <c r="K45" s="27"/>
      <c r="L45" s="27"/>
      <c r="M45" s="27"/>
      <c r="N45" s="27"/>
    </row>
    <row r="46" spans="1:14" ht="15">
      <c r="A46" s="34"/>
      <c r="B46" s="34"/>
      <c r="C46" s="34"/>
      <c r="D46" s="27"/>
      <c r="E46" s="27"/>
      <c r="F46" s="27"/>
      <c r="G46" s="27"/>
      <c r="H46" s="27"/>
      <c r="I46" s="27"/>
      <c r="J46" s="27"/>
      <c r="K46" s="27"/>
      <c r="L46" s="27"/>
      <c r="M46" s="27"/>
      <c r="N46" s="27"/>
    </row>
    <row r="47" spans="1:14" ht="15.75">
      <c r="A47" s="3"/>
      <c r="B47" s="34"/>
      <c r="C47" s="34"/>
      <c r="D47" s="27"/>
      <c r="E47" s="27"/>
      <c r="F47" s="27"/>
      <c r="G47" s="27"/>
      <c r="H47" s="27"/>
      <c r="I47" s="27"/>
      <c r="J47" s="27"/>
      <c r="K47" s="27"/>
      <c r="L47" s="27"/>
      <c r="M47" s="27"/>
      <c r="N47" s="27"/>
    </row>
    <row r="48" spans="1:14" ht="15.75">
      <c r="A48" s="3"/>
      <c r="B48" s="34"/>
      <c r="C48" s="34"/>
      <c r="D48" s="27"/>
      <c r="E48" s="27"/>
      <c r="F48" s="27"/>
      <c r="G48" s="27"/>
      <c r="H48" s="27"/>
      <c r="I48" s="27"/>
      <c r="J48" s="27"/>
      <c r="K48" s="27"/>
      <c r="L48" s="27"/>
      <c r="M48" s="27"/>
      <c r="N48" s="27"/>
    </row>
    <row r="49" spans="1:14" ht="15">
      <c r="A49" s="34"/>
      <c r="B49" s="34"/>
      <c r="C49" s="34"/>
      <c r="D49" s="27"/>
      <c r="E49" s="27"/>
      <c r="F49" s="27"/>
      <c r="G49" s="27"/>
      <c r="H49" s="27"/>
      <c r="I49" s="27"/>
      <c r="J49" s="27"/>
      <c r="K49" s="27"/>
      <c r="L49" s="27"/>
      <c r="M49" s="27"/>
      <c r="N49" s="27"/>
    </row>
    <row r="50" spans="1:14" ht="15.75">
      <c r="A50" s="3"/>
      <c r="B50" s="34"/>
      <c r="C50" s="34"/>
      <c r="D50" s="27"/>
      <c r="E50" s="27"/>
      <c r="F50" s="27"/>
      <c r="G50" s="27"/>
      <c r="H50" s="27"/>
      <c r="I50" s="27"/>
      <c r="J50" s="27"/>
      <c r="K50" s="27"/>
      <c r="L50" s="27"/>
      <c r="M50" s="27"/>
      <c r="N50" s="27"/>
    </row>
    <row r="51" spans="1:14" ht="15">
      <c r="A51" s="34"/>
      <c r="B51" s="34"/>
      <c r="C51" s="34"/>
      <c r="D51" s="27"/>
      <c r="E51" s="27"/>
      <c r="F51" s="27"/>
      <c r="G51" s="27"/>
      <c r="H51" s="27"/>
      <c r="I51" s="27"/>
      <c r="J51" s="27"/>
      <c r="K51" s="27"/>
      <c r="L51" s="27"/>
      <c r="M51" s="27"/>
      <c r="N51" s="27"/>
    </row>
    <row r="52" ht="12.75">
      <c r="A52" s="4"/>
    </row>
    <row r="54" spans="1:3" ht="12.75">
      <c r="A54" s="4"/>
      <c r="B54" s="4"/>
      <c r="C54" s="4"/>
    </row>
    <row r="61" spans="1:3" ht="12.75">
      <c r="A61" s="4"/>
      <c r="B61" s="4"/>
      <c r="C61" s="4"/>
    </row>
    <row r="64" spans="5:6" ht="12.75">
      <c r="E64" s="2"/>
      <c r="F64" s="2"/>
    </row>
    <row r="65" spans="5:6" ht="12.75">
      <c r="E65" s="6"/>
      <c r="F65" s="6"/>
    </row>
    <row r="66" spans="5:6" ht="12.75">
      <c r="E66" s="9"/>
      <c r="F66" s="9"/>
    </row>
    <row r="67" spans="5:6" ht="12.75">
      <c r="E67" s="9"/>
      <c r="F67" s="9"/>
    </row>
    <row r="68" spans="5:6" ht="12.75">
      <c r="E68" s="10"/>
      <c r="F68" s="10"/>
    </row>
    <row r="71" spans="1:4" ht="12.75">
      <c r="A71" s="4"/>
      <c r="B71" s="4"/>
      <c r="C71" s="4"/>
      <c r="D71" s="11"/>
    </row>
    <row r="76" spans="1:3" ht="12.75">
      <c r="A76" s="4"/>
      <c r="B76" s="4"/>
      <c r="C76" s="4"/>
    </row>
    <row r="80" spans="1:3" ht="12.75">
      <c r="A80" s="4"/>
      <c r="B80" s="4"/>
      <c r="C80" s="4"/>
    </row>
    <row r="83" spans="1:4" ht="12.75">
      <c r="A83" s="4"/>
      <c r="B83" s="4"/>
      <c r="C83" s="4"/>
      <c r="D83" s="11"/>
    </row>
    <row r="88" ht="12.75">
      <c r="A88" s="4"/>
    </row>
    <row r="91" spans="1:3" ht="12.75">
      <c r="A91" s="4"/>
      <c r="B91" s="4"/>
      <c r="C91" s="4"/>
    </row>
    <row r="98" spans="1:3" ht="12.75">
      <c r="A98" s="4"/>
      <c r="B98" s="4"/>
      <c r="C98" s="4"/>
    </row>
    <row r="99" ht="12.75">
      <c r="C99" s="4"/>
    </row>
    <row r="105" spans="1:3" ht="12.75">
      <c r="A105" s="4"/>
      <c r="B105" s="4"/>
      <c r="C105" s="4"/>
    </row>
    <row r="110" spans="1:4" ht="12.75">
      <c r="A110" s="4"/>
      <c r="B110" s="4"/>
      <c r="C110" s="4"/>
      <c r="D110" s="11"/>
    </row>
    <row r="113" spans="2:3" ht="12.75">
      <c r="B113" s="4"/>
      <c r="C113" s="4"/>
    </row>
    <row r="118" ht="15.75">
      <c r="A118" s="3"/>
    </row>
    <row r="119" ht="12.75">
      <c r="A119" s="4"/>
    </row>
    <row r="121" ht="12.75">
      <c r="A121" s="4"/>
    </row>
    <row r="124" spans="1:3" ht="12.75">
      <c r="A124" s="4"/>
      <c r="B124" s="4"/>
      <c r="C124" s="4"/>
    </row>
    <row r="125" spans="5:7" ht="12.75">
      <c r="E125" s="2"/>
      <c r="G125" s="2"/>
    </row>
    <row r="126" spans="5:7" ht="12.75">
      <c r="E126" s="2"/>
      <c r="G126" s="2"/>
    </row>
    <row r="127" spans="5:7" ht="12.75">
      <c r="E127" s="6"/>
      <c r="G127" s="6"/>
    </row>
    <row r="128" spans="5:7" ht="12.75">
      <c r="E128" s="6"/>
      <c r="G128" s="6"/>
    </row>
    <row r="130" spans="5:7" ht="12.75">
      <c r="E130" s="9"/>
      <c r="G130" s="9"/>
    </row>
    <row r="131" spans="5:7" ht="12.75">
      <c r="E131" s="12"/>
      <c r="G131" s="12"/>
    </row>
    <row r="132" spans="5:7" ht="12.75">
      <c r="E132" s="9"/>
      <c r="G132" s="9"/>
    </row>
    <row r="133" spans="5:7" ht="12.75">
      <c r="E133" s="9"/>
      <c r="G133" s="9"/>
    </row>
    <row r="134" spans="5:7" ht="12.75">
      <c r="E134" s="10"/>
      <c r="G134" s="10"/>
    </row>
    <row r="140" spans="1:3" ht="12.75">
      <c r="A140" s="4"/>
      <c r="B140" s="4"/>
      <c r="C140" s="4"/>
    </row>
    <row r="144" spans="1:6" ht="12.75">
      <c r="A144" s="4"/>
      <c r="B144" s="4"/>
      <c r="C144" s="4"/>
      <c r="F144" s="2"/>
    </row>
    <row r="145" spans="5:7" ht="12.75">
      <c r="E145" s="2"/>
      <c r="G145" s="2"/>
    </row>
    <row r="146" spans="5:7" ht="12.75">
      <c r="E146" s="2"/>
      <c r="G146" s="2"/>
    </row>
    <row r="147" spans="5:7" ht="12.75">
      <c r="E147" s="2"/>
      <c r="G147" s="2"/>
    </row>
    <row r="148" spans="5:7" ht="12.75">
      <c r="E148" s="6"/>
      <c r="G148" s="6"/>
    </row>
    <row r="149" spans="5:7" ht="12.75">
      <c r="E149" s="9"/>
      <c r="F149" s="9"/>
      <c r="G149" s="9"/>
    </row>
    <row r="150" spans="5:7" ht="12.75">
      <c r="E150" s="9"/>
      <c r="F150" s="9"/>
      <c r="G150" s="9"/>
    </row>
    <row r="151" spans="5:7" ht="12.75">
      <c r="E151" s="9"/>
      <c r="F151" s="9"/>
      <c r="G151" s="9"/>
    </row>
    <row r="152" spans="5:7" ht="12.75">
      <c r="E152" s="9"/>
      <c r="F152" s="9"/>
      <c r="G152" s="9"/>
    </row>
    <row r="153" spans="5:7" ht="12.75">
      <c r="E153" s="9"/>
      <c r="F153" s="9"/>
      <c r="G153" s="9"/>
    </row>
    <row r="154" spans="5:7" ht="12.75">
      <c r="E154" s="9"/>
      <c r="F154" s="9"/>
      <c r="G154" s="13"/>
    </row>
    <row r="155" spans="5:7" ht="12.75">
      <c r="E155" s="9"/>
      <c r="F155" s="9"/>
      <c r="G155" s="9"/>
    </row>
    <row r="156" spans="5:7" ht="12.75">
      <c r="E156" s="9"/>
      <c r="F156" s="9"/>
      <c r="G156" s="9"/>
    </row>
    <row r="157" spans="5:7" ht="12.75">
      <c r="E157" s="9"/>
      <c r="F157" s="9"/>
      <c r="G157" s="9"/>
    </row>
    <row r="158" spans="5:7" ht="12.75">
      <c r="E158" s="9"/>
      <c r="F158" s="9"/>
      <c r="G158" s="9"/>
    </row>
    <row r="161" spans="1:4" ht="12.75">
      <c r="A161" s="4"/>
      <c r="B161" s="4"/>
      <c r="C161" s="4"/>
      <c r="D161" s="11"/>
    </row>
    <row r="164" spans="2:3" ht="12.75">
      <c r="B164" s="4"/>
      <c r="C164" s="4"/>
    </row>
    <row r="167" spans="1:3" ht="12.75">
      <c r="A167" s="4"/>
      <c r="B167" s="4"/>
      <c r="C167" s="4"/>
    </row>
    <row r="170" spans="3:4" ht="12.75">
      <c r="C170" s="14"/>
      <c r="D170" s="6"/>
    </row>
    <row r="171" ht="12.75">
      <c r="D171" s="9"/>
    </row>
    <row r="172" ht="12.75">
      <c r="D172" s="9"/>
    </row>
    <row r="173" ht="12.75">
      <c r="D173" s="10"/>
    </row>
    <row r="178" ht="15.75">
      <c r="A178" s="3"/>
    </row>
    <row r="179" ht="12.75">
      <c r="A179" s="4"/>
    </row>
    <row r="181" ht="12.75">
      <c r="A181" s="4"/>
    </row>
    <row r="184" spans="1:3" ht="12.75">
      <c r="A184" s="4"/>
      <c r="B184" s="4"/>
      <c r="C184" s="4"/>
    </row>
    <row r="187" spans="1:3" ht="12.75">
      <c r="A187" s="4"/>
      <c r="B187" s="4"/>
      <c r="C187" s="4"/>
    </row>
    <row r="198" spans="1:3" ht="12.75">
      <c r="A198" s="4"/>
      <c r="B198" s="4"/>
      <c r="C198" s="4"/>
    </row>
    <row r="201" spans="1:3" ht="12.75">
      <c r="A201" s="4"/>
      <c r="B201" s="4"/>
      <c r="C201" s="4"/>
    </row>
    <row r="202" ht="12.75">
      <c r="G202" s="2"/>
    </row>
    <row r="203" ht="12.75">
      <c r="G203" s="2"/>
    </row>
    <row r="204" ht="12.75">
      <c r="G204" s="2"/>
    </row>
    <row r="205" spans="2:3" ht="12.75">
      <c r="B205" s="4"/>
      <c r="C205" s="4"/>
    </row>
    <row r="206" ht="12.75">
      <c r="G206" s="9"/>
    </row>
    <row r="207" ht="12.75">
      <c r="G207" s="12"/>
    </row>
    <row r="208" ht="12.75">
      <c r="G208" s="9"/>
    </row>
    <row r="210" ht="12.75">
      <c r="G210" s="12"/>
    </row>
    <row r="211" ht="13.5" thickBot="1">
      <c r="G211" s="15"/>
    </row>
    <row r="212" ht="13.5" thickTop="1">
      <c r="G212" s="9"/>
    </row>
    <row r="213" ht="12.75">
      <c r="G213" s="9"/>
    </row>
    <row r="214" ht="12.75">
      <c r="G214" s="9"/>
    </row>
    <row r="215" ht="13.5" thickBot="1">
      <c r="G215" s="16"/>
    </row>
    <row r="216" ht="13.5" thickTop="1">
      <c r="G216" s="9"/>
    </row>
    <row r="217" ht="12.75">
      <c r="G217" s="9"/>
    </row>
    <row r="218" spans="2:7" ht="12.75">
      <c r="B218" s="4"/>
      <c r="C218" s="4"/>
      <c r="G218" s="9"/>
    </row>
    <row r="219" ht="12.75">
      <c r="G219" s="9"/>
    </row>
    <row r="220" ht="12.75">
      <c r="G220" s="9"/>
    </row>
    <row r="221" ht="12.75">
      <c r="G221" s="9"/>
    </row>
    <row r="222" ht="12.75">
      <c r="G222" s="12"/>
    </row>
    <row r="223" ht="13.5" thickBot="1">
      <c r="G223" s="15"/>
    </row>
    <row r="224" ht="13.5" thickTop="1">
      <c r="G224" s="9"/>
    </row>
    <row r="225" ht="12.75">
      <c r="G225" s="9"/>
    </row>
    <row r="226" ht="12.75">
      <c r="G226" s="9"/>
    </row>
    <row r="227" ht="12.75">
      <c r="G227" s="9"/>
    </row>
  </sheetData>
  <mergeCells count="8">
    <mergeCell ref="C14:G14"/>
    <mergeCell ref="A4:G4"/>
    <mergeCell ref="C36:G36"/>
    <mergeCell ref="C32:G32"/>
    <mergeCell ref="C20:G20"/>
    <mergeCell ref="C33:G33"/>
    <mergeCell ref="C8:G8"/>
    <mergeCell ref="C17:G17"/>
  </mergeCells>
  <printOptions/>
  <pageMargins left="0.58" right="0.63" top="0.36" bottom="0.75" header="0.32" footer="0.51"/>
  <pageSetup horizontalDpi="360" verticalDpi="360" orientation="portrait" scale="85" r:id="rId1"/>
  <headerFooter alignWithMargins="0">
    <oddFooter>&amp;R&amp;"Times New Roman,Italic"Page 5</oddFooter>
  </headerFooter>
</worksheet>
</file>

<file path=xl/worksheets/sheet2.xml><?xml version="1.0" encoding="utf-8"?>
<worksheet xmlns="http://schemas.openxmlformats.org/spreadsheetml/2006/main" xmlns:r="http://schemas.openxmlformats.org/officeDocument/2006/relationships">
  <dimension ref="A2:G69"/>
  <sheetViews>
    <sheetView workbookViewId="0" topLeftCell="A34">
      <selection activeCell="B45" sqref="B45"/>
    </sheetView>
  </sheetViews>
  <sheetFormatPr defaultColWidth="9.140625" defaultRowHeight="12.75"/>
  <cols>
    <col min="1" max="1" width="4.8515625" style="0" customWidth="1"/>
    <col min="2" max="2" width="28.57421875" style="0" customWidth="1"/>
    <col min="3" max="3" width="15.00390625" style="0" customWidth="1"/>
    <col min="4" max="4" width="18.00390625" style="0" customWidth="1"/>
    <col min="5" max="5" width="18.421875" style="0" customWidth="1"/>
    <col min="6" max="6" width="20.28125" style="0" customWidth="1"/>
    <col min="7" max="7" width="1.28515625" style="0" customWidth="1"/>
  </cols>
  <sheetData>
    <row r="2" spans="1:7" ht="19.5">
      <c r="A2" s="90" t="s">
        <v>109</v>
      </c>
      <c r="B2" s="77"/>
      <c r="C2" s="53"/>
      <c r="D2" s="53"/>
      <c r="E2" s="53"/>
      <c r="F2" s="53"/>
      <c r="G2" s="53"/>
    </row>
    <row r="3" spans="1:7" ht="8.25" customHeight="1">
      <c r="A3" s="25"/>
      <c r="B3" s="25"/>
      <c r="C3" s="26"/>
      <c r="D3" s="26"/>
      <c r="E3" s="26"/>
      <c r="F3" s="26"/>
      <c r="G3" s="26"/>
    </row>
    <row r="4" spans="1:7" ht="36.75" customHeight="1">
      <c r="A4" s="146" t="s">
        <v>133</v>
      </c>
      <c r="B4" s="147"/>
      <c r="C4" s="147"/>
      <c r="D4" s="147"/>
      <c r="E4" s="147"/>
      <c r="F4" s="147"/>
      <c r="G4" s="147"/>
    </row>
    <row r="5" spans="1:7" ht="15.75">
      <c r="A5" s="51" t="s">
        <v>149</v>
      </c>
      <c r="B5" s="25"/>
      <c r="C5" s="26"/>
      <c r="D5" s="26"/>
      <c r="E5" s="26"/>
      <c r="F5" s="26"/>
      <c r="G5" s="26"/>
    </row>
    <row r="6" spans="1:7" ht="6" customHeight="1">
      <c r="A6" s="25"/>
      <c r="B6" s="25"/>
      <c r="C6" s="26"/>
      <c r="D6" s="26"/>
      <c r="E6" s="26"/>
      <c r="F6" s="26"/>
      <c r="G6" s="26"/>
    </row>
    <row r="7" spans="1:7" ht="15.75">
      <c r="A7" s="49" t="s">
        <v>14</v>
      </c>
      <c r="B7" s="49" t="s">
        <v>15</v>
      </c>
      <c r="C7" s="26"/>
      <c r="D7" s="26"/>
      <c r="E7" s="26"/>
      <c r="F7" s="26"/>
      <c r="G7" s="26"/>
    </row>
    <row r="8" spans="1:7" ht="14.25" customHeight="1">
      <c r="A8" s="25"/>
      <c r="B8" s="28" t="s">
        <v>135</v>
      </c>
      <c r="C8" s="26"/>
      <c r="D8" s="26"/>
      <c r="E8" s="26"/>
      <c r="F8" s="26"/>
      <c r="G8" s="26"/>
    </row>
    <row r="9" spans="1:7" ht="15.75">
      <c r="A9" s="25"/>
      <c r="B9" s="25" t="s">
        <v>16</v>
      </c>
      <c r="C9" s="26"/>
      <c r="D9" s="78" t="s">
        <v>94</v>
      </c>
      <c r="E9" s="78" t="s">
        <v>95</v>
      </c>
      <c r="F9" s="78" t="s">
        <v>90</v>
      </c>
      <c r="G9" s="34"/>
    </row>
    <row r="10" spans="1:7" ht="15.75">
      <c r="A10" s="25"/>
      <c r="B10" s="25"/>
      <c r="C10" s="26"/>
      <c r="D10" s="79" t="s">
        <v>71</v>
      </c>
      <c r="E10" s="79" t="s">
        <v>71</v>
      </c>
      <c r="F10" s="79" t="s">
        <v>71</v>
      </c>
      <c r="G10" s="34"/>
    </row>
    <row r="11" spans="1:7" ht="16.5" thickBot="1">
      <c r="A11" s="25"/>
      <c r="B11" s="49" t="s">
        <v>17</v>
      </c>
      <c r="C11" s="26"/>
      <c r="D11" s="115">
        <v>208859</v>
      </c>
      <c r="E11" s="115">
        <v>127684</v>
      </c>
      <c r="F11" s="115">
        <f>SUM(D11:E11)</f>
        <v>336543</v>
      </c>
      <c r="G11" s="34"/>
    </row>
    <row r="12" spans="1:7" ht="16.5" thickTop="1">
      <c r="A12" s="25"/>
      <c r="B12" s="25"/>
      <c r="C12" s="26"/>
      <c r="D12" s="116"/>
      <c r="E12" s="116"/>
      <c r="F12" s="117"/>
      <c r="G12" s="34"/>
    </row>
    <row r="13" spans="1:7" ht="15.75">
      <c r="A13" s="25"/>
      <c r="B13" s="49" t="s">
        <v>18</v>
      </c>
      <c r="C13" s="26"/>
      <c r="D13" s="118"/>
      <c r="E13" s="118"/>
      <c r="F13" s="117"/>
      <c r="G13" s="34"/>
    </row>
    <row r="14" spans="1:7" ht="16.5" thickBot="1">
      <c r="A14" s="25"/>
      <c r="B14" s="25" t="s">
        <v>96</v>
      </c>
      <c r="C14" s="26"/>
      <c r="D14" s="115">
        <v>32004</v>
      </c>
      <c r="E14" s="115">
        <v>32551</v>
      </c>
      <c r="F14" s="116">
        <f>SUM(D14:E14)</f>
        <v>64555</v>
      </c>
      <c r="G14" s="34"/>
    </row>
    <row r="15" spans="1:7" ht="16.5" thickTop="1">
      <c r="A15" s="25"/>
      <c r="B15" s="25" t="s">
        <v>97</v>
      </c>
      <c r="C15" s="26"/>
      <c r="D15" s="119"/>
      <c r="E15" s="118"/>
      <c r="F15" s="120">
        <v>-338</v>
      </c>
      <c r="G15" s="34"/>
    </row>
    <row r="16" spans="1:7" ht="16.5" thickBot="1">
      <c r="A16" s="25"/>
      <c r="B16" s="25" t="s">
        <v>98</v>
      </c>
      <c r="C16" s="26"/>
      <c r="D16" s="119"/>
      <c r="E16" s="118"/>
      <c r="F16" s="121">
        <f>SUM(F14:F15)</f>
        <v>64217</v>
      </c>
      <c r="G16" s="34"/>
    </row>
    <row r="17" spans="1:7" ht="12.75" customHeight="1" thickTop="1">
      <c r="A17" s="25"/>
      <c r="B17" s="25"/>
      <c r="C17" s="26"/>
      <c r="D17" s="26"/>
      <c r="E17" s="26"/>
      <c r="F17" s="34"/>
      <c r="G17" s="26"/>
    </row>
    <row r="18" spans="1:7" ht="15.75" customHeight="1">
      <c r="A18" s="25"/>
      <c r="B18" s="28" t="s">
        <v>136</v>
      </c>
      <c r="C18" s="26"/>
      <c r="D18" s="26"/>
      <c r="E18" s="26"/>
      <c r="F18" s="26"/>
      <c r="G18" s="26"/>
    </row>
    <row r="19" spans="1:7" ht="15.75">
      <c r="A19" s="25"/>
      <c r="B19" s="25" t="s">
        <v>16</v>
      </c>
      <c r="C19" s="26"/>
      <c r="D19" s="78" t="s">
        <v>94</v>
      </c>
      <c r="E19" s="78" t="s">
        <v>95</v>
      </c>
      <c r="F19" s="78" t="s">
        <v>90</v>
      </c>
      <c r="G19" s="34"/>
    </row>
    <row r="20" spans="1:7" ht="15.75" customHeight="1">
      <c r="A20" s="25"/>
      <c r="B20" s="25"/>
      <c r="C20" s="26"/>
      <c r="D20" s="79" t="s">
        <v>71</v>
      </c>
      <c r="E20" s="79" t="s">
        <v>71</v>
      </c>
      <c r="F20" s="79" t="s">
        <v>71</v>
      </c>
      <c r="G20" s="34"/>
    </row>
    <row r="21" spans="1:7" ht="15" customHeight="1" thickBot="1">
      <c r="A21" s="25"/>
      <c r="B21" s="49" t="s">
        <v>17</v>
      </c>
      <c r="C21" s="26"/>
      <c r="D21" s="80">
        <v>179418</v>
      </c>
      <c r="E21" s="80">
        <v>98895</v>
      </c>
      <c r="F21" s="80">
        <v>278313</v>
      </c>
      <c r="G21" s="34"/>
    </row>
    <row r="22" spans="1:7" ht="16.5" thickTop="1">
      <c r="A22" s="25"/>
      <c r="B22" s="49"/>
      <c r="C22" s="26"/>
      <c r="D22" s="82"/>
      <c r="E22" s="82"/>
      <c r="F22" s="82"/>
      <c r="G22" s="34"/>
    </row>
    <row r="23" spans="1:7" ht="15.75">
      <c r="A23" s="25"/>
      <c r="B23" s="49" t="s">
        <v>18</v>
      </c>
      <c r="C23" s="26"/>
      <c r="D23" s="82"/>
      <c r="E23" s="82"/>
      <c r="F23" s="26"/>
      <c r="G23" s="34"/>
    </row>
    <row r="24" spans="1:7" ht="16.5" thickBot="1">
      <c r="A24" s="25"/>
      <c r="B24" s="25" t="s">
        <v>96</v>
      </c>
      <c r="C24" s="26"/>
      <c r="D24" s="80">
        <f>17147</f>
        <v>17147</v>
      </c>
      <c r="E24" s="80">
        <f>16469</f>
        <v>16469</v>
      </c>
      <c r="F24" s="81">
        <f>SUM(D24:E24)</f>
        <v>33616</v>
      </c>
      <c r="G24" s="34"/>
    </row>
    <row r="25" spans="1:7" ht="16.5" thickTop="1">
      <c r="A25" s="25"/>
      <c r="B25" s="25" t="s">
        <v>97</v>
      </c>
      <c r="C25" s="26"/>
      <c r="D25" s="82"/>
      <c r="E25" s="82"/>
      <c r="F25" s="83">
        <v>-192</v>
      </c>
      <c r="G25" s="34"/>
    </row>
    <row r="26" spans="1:7" ht="16.5" thickBot="1">
      <c r="A26" s="25"/>
      <c r="B26" s="25" t="s">
        <v>98</v>
      </c>
      <c r="C26" s="26"/>
      <c r="D26" s="82"/>
      <c r="E26" s="82"/>
      <c r="F26" s="121">
        <f>SUM(F24:F25)</f>
        <v>33424</v>
      </c>
      <c r="G26" s="34"/>
    </row>
    <row r="27" spans="1:7" ht="10.5" customHeight="1" thickTop="1">
      <c r="A27" s="25"/>
      <c r="B27" s="25"/>
      <c r="C27" s="26"/>
      <c r="D27" s="82"/>
      <c r="E27" s="82"/>
      <c r="F27" s="82"/>
      <c r="G27" s="26"/>
    </row>
    <row r="28" spans="1:7" ht="15.75">
      <c r="A28" s="49" t="s">
        <v>20</v>
      </c>
      <c r="B28" s="49" t="s">
        <v>21</v>
      </c>
      <c r="C28" s="84"/>
      <c r="D28" s="26"/>
      <c r="E28" s="26"/>
      <c r="F28" s="26"/>
      <c r="G28" s="26"/>
    </row>
    <row r="29" spans="1:7" ht="50.25" customHeight="1">
      <c r="A29" s="25"/>
      <c r="B29" s="148" t="s">
        <v>111</v>
      </c>
      <c r="C29" s="145"/>
      <c r="D29" s="145"/>
      <c r="E29" s="145"/>
      <c r="F29" s="145"/>
      <c r="G29" s="145"/>
    </row>
    <row r="30" spans="1:7" ht="9.75" customHeight="1">
      <c r="A30" s="25"/>
      <c r="B30" s="25"/>
      <c r="C30" s="26"/>
      <c r="D30" s="26"/>
      <c r="E30" s="26"/>
      <c r="F30" s="26"/>
      <c r="G30" s="26"/>
    </row>
    <row r="31" spans="1:7" ht="15.75">
      <c r="A31" s="49" t="s">
        <v>22</v>
      </c>
      <c r="B31" s="49" t="s">
        <v>23</v>
      </c>
      <c r="C31" s="26"/>
      <c r="D31" s="26"/>
      <c r="E31" s="26"/>
      <c r="F31" s="26"/>
      <c r="G31" s="26"/>
    </row>
    <row r="32" spans="1:7" ht="39" customHeight="1">
      <c r="A32" s="25"/>
      <c r="B32" s="135" t="s">
        <v>137</v>
      </c>
      <c r="C32" s="145"/>
      <c r="D32" s="145"/>
      <c r="E32" s="145"/>
      <c r="F32" s="145"/>
      <c r="G32" s="145"/>
    </row>
    <row r="33" spans="1:7" ht="10.5" customHeight="1">
      <c r="A33" s="25"/>
      <c r="B33" s="25"/>
      <c r="C33" s="26"/>
      <c r="D33" s="26"/>
      <c r="E33" s="26"/>
      <c r="F33" s="26"/>
      <c r="G33" s="26"/>
    </row>
    <row r="34" spans="1:7" ht="15.75">
      <c r="A34" s="49" t="s">
        <v>24</v>
      </c>
      <c r="B34" s="49" t="s">
        <v>25</v>
      </c>
      <c r="C34" s="26"/>
      <c r="D34" s="26"/>
      <c r="E34" s="26"/>
      <c r="F34" s="26"/>
      <c r="G34" s="26"/>
    </row>
    <row r="35" spans="1:7" ht="15.75">
      <c r="A35" s="25"/>
      <c r="B35" s="28" t="s">
        <v>107</v>
      </c>
      <c r="C35" s="26"/>
      <c r="D35" s="26"/>
      <c r="E35" s="26"/>
      <c r="F35" s="26"/>
      <c r="G35" s="26"/>
    </row>
    <row r="36" spans="1:7" ht="10.5" customHeight="1">
      <c r="A36" s="25"/>
      <c r="B36" s="25"/>
      <c r="C36" s="26"/>
      <c r="D36" s="26"/>
      <c r="E36" s="26"/>
      <c r="F36" s="26"/>
      <c r="G36" s="26"/>
    </row>
    <row r="37" spans="1:7" ht="17.25" customHeight="1">
      <c r="A37" s="49" t="s">
        <v>26</v>
      </c>
      <c r="B37" s="49" t="s">
        <v>27</v>
      </c>
      <c r="C37" s="84"/>
      <c r="D37" s="26"/>
      <c r="E37" s="26"/>
      <c r="F37" s="26"/>
      <c r="G37" s="26"/>
    </row>
    <row r="38" spans="1:7" ht="37.5" customHeight="1">
      <c r="A38" s="25"/>
      <c r="B38" s="135" t="s">
        <v>112</v>
      </c>
      <c r="C38" s="145"/>
      <c r="D38" s="145"/>
      <c r="E38" s="145"/>
      <c r="F38" s="145"/>
      <c r="G38" s="145"/>
    </row>
    <row r="39" spans="1:7" ht="9.75" customHeight="1">
      <c r="A39" s="25"/>
      <c r="B39" s="28"/>
      <c r="C39" s="26"/>
      <c r="D39" s="26"/>
      <c r="E39" s="26"/>
      <c r="F39" s="26"/>
      <c r="G39" s="26"/>
    </row>
    <row r="40" spans="1:7" ht="15.75" customHeight="1">
      <c r="A40" s="51" t="s">
        <v>131</v>
      </c>
      <c r="B40" s="51" t="s">
        <v>132</v>
      </c>
      <c r="C40" s="24"/>
      <c r="D40" s="24"/>
      <c r="E40" s="24"/>
      <c r="F40" s="24"/>
      <c r="G40" s="24"/>
    </row>
    <row r="41" spans="1:7" ht="15.75">
      <c r="A41" s="4"/>
      <c r="B41" s="28" t="s">
        <v>154</v>
      </c>
      <c r="C41" s="27"/>
      <c r="D41" s="27"/>
      <c r="E41" s="27"/>
      <c r="F41" s="27"/>
      <c r="G41" s="27"/>
    </row>
    <row r="42" spans="2:7" ht="12.75" customHeight="1">
      <c r="B42" s="28"/>
      <c r="C42" s="26"/>
      <c r="D42" s="26"/>
      <c r="E42" s="79" t="s">
        <v>153</v>
      </c>
      <c r="F42" s="26"/>
      <c r="G42" s="27"/>
    </row>
    <row r="43" spans="1:7" ht="15.75">
      <c r="A43" s="4"/>
      <c r="B43" s="25" t="s">
        <v>152</v>
      </c>
      <c r="C43" s="26"/>
      <c r="D43" s="26"/>
      <c r="E43" s="122"/>
      <c r="F43" s="26"/>
      <c r="G43" s="27"/>
    </row>
    <row r="44" spans="2:7" ht="14.25" customHeight="1">
      <c r="B44" s="28" t="s">
        <v>155</v>
      </c>
      <c r="C44" s="26"/>
      <c r="D44" s="26"/>
      <c r="E44" s="123">
        <v>29937</v>
      </c>
      <c r="F44" s="26"/>
      <c r="G44" s="27"/>
    </row>
    <row r="45" spans="2:7" ht="13.5" customHeight="1">
      <c r="B45" s="28" t="s">
        <v>156</v>
      </c>
      <c r="C45" s="1"/>
      <c r="D45" s="1"/>
      <c r="E45" s="108">
        <v>4334</v>
      </c>
      <c r="F45" s="1"/>
      <c r="G45" s="1"/>
    </row>
    <row r="46" spans="2:7" ht="16.5" thickBot="1">
      <c r="B46" s="19"/>
      <c r="C46" s="1"/>
      <c r="D46" s="1"/>
      <c r="E46" s="124">
        <f>SUM(E44:E45)</f>
        <v>34271</v>
      </c>
      <c r="F46" s="1"/>
      <c r="G46" s="1"/>
    </row>
    <row r="47" spans="2:7" ht="13.5" customHeight="1" thickTop="1">
      <c r="B47" s="19"/>
      <c r="C47" s="1"/>
      <c r="D47" s="1"/>
      <c r="E47" s="1"/>
      <c r="F47" s="1"/>
      <c r="G47" s="1"/>
    </row>
    <row r="48" spans="2:7" ht="9.75" customHeight="1">
      <c r="B48" s="19"/>
      <c r="C48" s="1"/>
      <c r="D48" s="1"/>
      <c r="E48" s="1"/>
      <c r="F48" s="1"/>
      <c r="G48" s="1"/>
    </row>
    <row r="49" spans="2:7" ht="12.75">
      <c r="B49" s="5"/>
      <c r="C49" s="1"/>
      <c r="D49" s="1"/>
      <c r="E49" s="1"/>
      <c r="F49" s="1"/>
      <c r="G49" s="1"/>
    </row>
    <row r="50" spans="1:7" ht="12.75">
      <c r="A50" s="4"/>
      <c r="B50" s="4"/>
      <c r="C50" s="1"/>
      <c r="D50" s="1"/>
      <c r="E50" s="1"/>
      <c r="F50" s="1"/>
      <c r="G50" s="1"/>
    </row>
    <row r="51" spans="2:7" ht="9" customHeight="1">
      <c r="B51" s="4"/>
      <c r="C51" s="1"/>
      <c r="D51" s="1"/>
      <c r="E51" s="1"/>
      <c r="F51" s="1"/>
      <c r="G51" s="1"/>
    </row>
    <row r="52" spans="2:7" ht="12.75">
      <c r="B52" s="19"/>
      <c r="C52" s="1"/>
      <c r="D52" s="1"/>
      <c r="E52" s="1"/>
      <c r="F52" s="1"/>
      <c r="G52" s="1"/>
    </row>
    <row r="53" spans="2:7" ht="35.25" customHeight="1">
      <c r="B53" s="19"/>
      <c r="C53" s="1"/>
      <c r="D53" s="1"/>
      <c r="E53" s="1"/>
      <c r="F53" s="1"/>
      <c r="G53" s="1"/>
    </row>
    <row r="54" spans="2:7" ht="12.75">
      <c r="B54" s="19"/>
      <c r="C54" s="1"/>
      <c r="D54" s="1"/>
      <c r="E54" s="1"/>
      <c r="F54" s="1"/>
      <c r="G54" s="1"/>
    </row>
    <row r="55" spans="2:7" ht="12.75">
      <c r="B55" s="19"/>
      <c r="C55" s="1"/>
      <c r="D55" s="1"/>
      <c r="E55" s="1"/>
      <c r="F55" s="1"/>
      <c r="G55" s="1"/>
    </row>
    <row r="56" spans="2:7" ht="12.75">
      <c r="B56" s="19"/>
      <c r="C56" s="1"/>
      <c r="D56" s="1"/>
      <c r="E56" s="1"/>
      <c r="F56" s="1"/>
      <c r="G56" s="1"/>
    </row>
    <row r="57" spans="1:7" ht="12.75">
      <c r="A57" s="4"/>
      <c r="B57" s="4"/>
      <c r="C57" s="1"/>
      <c r="D57" s="1"/>
      <c r="E57" s="1"/>
      <c r="F57" s="1"/>
      <c r="G57" s="1"/>
    </row>
    <row r="58" spans="2:7" ht="12.75">
      <c r="B58" s="19"/>
      <c r="C58" s="1"/>
      <c r="D58" s="1"/>
      <c r="E58" s="1"/>
      <c r="F58" s="1"/>
      <c r="G58" s="1"/>
    </row>
    <row r="59" spans="2:7" ht="12.75">
      <c r="B59" s="19"/>
      <c r="C59" s="1"/>
      <c r="D59" s="1"/>
      <c r="E59" s="1"/>
      <c r="F59" s="1"/>
      <c r="G59" s="1"/>
    </row>
    <row r="60" spans="2:7" ht="12.75">
      <c r="B60" s="19"/>
      <c r="C60" s="1"/>
      <c r="D60" s="1"/>
      <c r="E60" s="1"/>
      <c r="F60" s="1"/>
      <c r="G60" s="1"/>
    </row>
    <row r="61" spans="2:7" ht="12.75">
      <c r="B61" s="19"/>
      <c r="C61" s="1"/>
      <c r="D61" s="1"/>
      <c r="E61" s="1"/>
      <c r="F61" s="1"/>
      <c r="G61" s="1"/>
    </row>
    <row r="62" spans="2:7" ht="12.75">
      <c r="B62" s="19"/>
      <c r="C62" s="1"/>
      <c r="D62" s="1"/>
      <c r="E62" s="1"/>
      <c r="F62" s="1"/>
      <c r="G62" s="1"/>
    </row>
    <row r="63" spans="3:7" ht="12.75">
      <c r="C63" s="1"/>
      <c r="D63" s="1"/>
      <c r="E63" s="1"/>
      <c r="F63" s="1"/>
      <c r="G63" s="1"/>
    </row>
    <row r="64" spans="5:7" ht="12.75">
      <c r="E64" s="1"/>
      <c r="F64" s="1"/>
      <c r="G64" s="1"/>
    </row>
    <row r="65" spans="5:7" ht="12.75">
      <c r="E65" s="1"/>
      <c r="F65" s="1"/>
      <c r="G65" s="1"/>
    </row>
    <row r="66" spans="5:7" ht="12.75">
      <c r="E66" s="1"/>
      <c r="F66" s="1"/>
      <c r="G66" s="1"/>
    </row>
    <row r="67" spans="5:7" ht="12.75">
      <c r="E67" s="1"/>
      <c r="F67" s="1"/>
      <c r="G67" s="1"/>
    </row>
    <row r="68" spans="5:7" ht="12.75">
      <c r="E68" s="1"/>
      <c r="F68" s="1"/>
      <c r="G68" s="1"/>
    </row>
    <row r="69" spans="3:7" ht="12.75">
      <c r="C69" s="1"/>
      <c r="D69" s="1"/>
      <c r="E69" s="1"/>
      <c r="F69" s="1"/>
      <c r="G69" s="1"/>
    </row>
  </sheetData>
  <mergeCells count="4">
    <mergeCell ref="B32:G32"/>
    <mergeCell ref="B38:G38"/>
    <mergeCell ref="A4:G4"/>
    <mergeCell ref="B29:G29"/>
  </mergeCells>
  <printOptions/>
  <pageMargins left="0.75" right="0.75" top="0.32" bottom="0.51" header="0.5" footer="0.31"/>
  <pageSetup horizontalDpi="600" verticalDpi="600" orientation="portrait" scale="80" r:id="rId1"/>
  <headerFooter alignWithMargins="0">
    <oddFooter>&amp;R&amp;"Times New Roman,Italic"Page 6</oddFooter>
  </headerFooter>
</worksheet>
</file>

<file path=xl/worksheets/sheet3.xml><?xml version="1.0" encoding="utf-8"?>
<worksheet xmlns="http://schemas.openxmlformats.org/spreadsheetml/2006/main" xmlns:r="http://schemas.openxmlformats.org/officeDocument/2006/relationships">
  <dimension ref="A2:H68"/>
  <sheetViews>
    <sheetView workbookViewId="0" topLeftCell="A21">
      <selection activeCell="F33" sqref="F33"/>
    </sheetView>
  </sheetViews>
  <sheetFormatPr defaultColWidth="9.140625" defaultRowHeight="12.75"/>
  <cols>
    <col min="1" max="1" width="4.00390625" style="0" customWidth="1"/>
    <col min="2" max="2" width="3.57421875" style="0" customWidth="1"/>
    <col min="3" max="3" width="35.421875" style="0" customWidth="1"/>
    <col min="4" max="4" width="12.00390625" style="0" customWidth="1"/>
    <col min="5" max="5" width="13.7109375" style="0" customWidth="1"/>
    <col min="6" max="6" width="13.421875" style="0" customWidth="1"/>
    <col min="8" max="8" width="13.8515625" style="0" customWidth="1"/>
  </cols>
  <sheetData>
    <row r="2" spans="1:8" ht="19.5">
      <c r="A2" s="90" t="s">
        <v>109</v>
      </c>
      <c r="B2" s="45"/>
      <c r="C2" s="45"/>
      <c r="D2" s="8"/>
      <c r="E2" s="8"/>
      <c r="F2" s="8"/>
      <c r="G2" s="45"/>
      <c r="H2" s="45"/>
    </row>
    <row r="3" spans="4:6" ht="9.75" customHeight="1">
      <c r="D3" s="1"/>
      <c r="E3" s="1"/>
      <c r="F3" s="1"/>
    </row>
    <row r="4" spans="1:8" ht="36" customHeight="1">
      <c r="A4" s="146" t="s">
        <v>133</v>
      </c>
      <c r="B4" s="154"/>
      <c r="C4" s="154"/>
      <c r="D4" s="154"/>
      <c r="E4" s="154"/>
      <c r="F4" s="154"/>
      <c r="G4" s="154"/>
      <c r="H4" s="154"/>
    </row>
    <row r="5" spans="1:8" ht="9" customHeight="1">
      <c r="A5" s="51"/>
      <c r="B5" s="25"/>
      <c r="C5" s="25"/>
      <c r="D5" s="26"/>
      <c r="E5" s="26"/>
      <c r="F5" s="26"/>
      <c r="G5" s="25"/>
      <c r="H5" s="25"/>
    </row>
    <row r="6" spans="1:8" ht="30.75" customHeight="1">
      <c r="A6" s="156" t="s">
        <v>120</v>
      </c>
      <c r="B6" s="141"/>
      <c r="C6" s="141"/>
      <c r="D6" s="141"/>
      <c r="E6" s="141"/>
      <c r="F6" s="141"/>
      <c r="G6" s="141"/>
      <c r="H6" s="141"/>
    </row>
    <row r="7" spans="1:8" ht="9" customHeight="1">
      <c r="A7" s="25"/>
      <c r="B7" s="25"/>
      <c r="C7" s="25"/>
      <c r="D7" s="26"/>
      <c r="E7" s="26"/>
      <c r="F7" s="26"/>
      <c r="G7" s="25"/>
      <c r="H7" s="25"/>
    </row>
    <row r="8" spans="1:8" ht="15.75">
      <c r="A8" s="49" t="s">
        <v>28</v>
      </c>
      <c r="B8" s="49"/>
      <c r="C8" s="49" t="s">
        <v>29</v>
      </c>
      <c r="D8" s="26"/>
      <c r="E8" s="26"/>
      <c r="F8" s="26"/>
      <c r="G8" s="25"/>
      <c r="H8" s="25"/>
    </row>
    <row r="9" spans="1:8" ht="67.5" customHeight="1">
      <c r="A9" s="25"/>
      <c r="B9" s="25"/>
      <c r="C9" s="150" t="s">
        <v>148</v>
      </c>
      <c r="D9" s="151"/>
      <c r="E9" s="151"/>
      <c r="F9" s="151"/>
      <c r="G9" s="151"/>
      <c r="H9" s="151"/>
    </row>
    <row r="10" spans="1:8" ht="9.75" customHeight="1">
      <c r="A10" s="25"/>
      <c r="B10" s="25"/>
      <c r="C10" s="28"/>
      <c r="D10" s="26"/>
      <c r="E10" s="26"/>
      <c r="F10" s="26"/>
      <c r="G10" s="25"/>
      <c r="H10" s="25"/>
    </row>
    <row r="11" spans="1:8" ht="31.5" customHeight="1">
      <c r="A11" s="86" t="s">
        <v>30</v>
      </c>
      <c r="B11" s="49"/>
      <c r="C11" s="155" t="s">
        <v>113</v>
      </c>
      <c r="D11" s="145"/>
      <c r="E11" s="145"/>
      <c r="F11" s="145"/>
      <c r="G11" s="145"/>
      <c r="H11" s="145"/>
    </row>
    <row r="12" spans="1:8" ht="65.25" customHeight="1">
      <c r="A12" s="25"/>
      <c r="B12" s="25"/>
      <c r="C12" s="150" t="s">
        <v>157</v>
      </c>
      <c r="D12" s="151"/>
      <c r="E12" s="151"/>
      <c r="F12" s="151"/>
      <c r="G12" s="151"/>
      <c r="H12" s="151"/>
    </row>
    <row r="13" spans="1:8" ht="11.25" customHeight="1">
      <c r="A13" s="25"/>
      <c r="B13" s="25"/>
      <c r="C13" s="28"/>
      <c r="D13" s="26"/>
      <c r="E13" s="26"/>
      <c r="F13" s="26"/>
      <c r="G13" s="25"/>
      <c r="H13" s="25"/>
    </row>
    <row r="14" spans="1:8" ht="15.75">
      <c r="A14" s="49" t="s">
        <v>31</v>
      </c>
      <c r="B14" s="49"/>
      <c r="C14" s="49" t="s">
        <v>32</v>
      </c>
      <c r="D14" s="26"/>
      <c r="E14" s="26"/>
      <c r="F14" s="26"/>
      <c r="G14" s="25"/>
      <c r="H14" s="25"/>
    </row>
    <row r="15" spans="1:8" ht="51.75" customHeight="1">
      <c r="A15" s="25"/>
      <c r="B15" s="25"/>
      <c r="C15" s="150" t="s">
        <v>158</v>
      </c>
      <c r="D15" s="152"/>
      <c r="E15" s="152"/>
      <c r="F15" s="152"/>
      <c r="G15" s="152"/>
      <c r="H15" s="152"/>
    </row>
    <row r="16" spans="1:8" ht="12" customHeight="1">
      <c r="A16" s="25"/>
      <c r="B16" s="25"/>
      <c r="C16" s="87"/>
      <c r="D16" s="26"/>
      <c r="E16" s="26"/>
      <c r="F16" s="26"/>
      <c r="G16" s="25"/>
      <c r="H16" s="25"/>
    </row>
    <row r="17" spans="1:8" ht="15.75">
      <c r="A17" s="49" t="s">
        <v>33</v>
      </c>
      <c r="B17" s="49" t="s">
        <v>34</v>
      </c>
      <c r="C17" s="49" t="s">
        <v>35</v>
      </c>
      <c r="D17" s="26"/>
      <c r="E17" s="26"/>
      <c r="F17" s="26"/>
      <c r="G17" s="25"/>
      <c r="H17" s="25"/>
    </row>
    <row r="18" spans="1:8" ht="15.75">
      <c r="A18" s="25"/>
      <c r="B18" s="25"/>
      <c r="C18" s="25" t="s">
        <v>36</v>
      </c>
      <c r="D18" s="26"/>
      <c r="E18" s="26"/>
      <c r="F18" s="26"/>
      <c r="G18" s="25"/>
      <c r="H18" s="25"/>
    </row>
    <row r="19" spans="1:8" ht="12" customHeight="1">
      <c r="A19" s="25"/>
      <c r="B19" s="25"/>
      <c r="C19" s="25"/>
      <c r="D19" s="26"/>
      <c r="E19" s="26"/>
      <c r="F19" s="26"/>
      <c r="G19" s="25"/>
      <c r="H19" s="25"/>
    </row>
    <row r="20" spans="1:8" ht="15.75">
      <c r="A20" s="25"/>
      <c r="B20" s="49" t="s">
        <v>37</v>
      </c>
      <c r="C20" s="49" t="s">
        <v>38</v>
      </c>
      <c r="D20" s="26"/>
      <c r="E20" s="26"/>
      <c r="F20" s="26"/>
      <c r="G20" s="25"/>
      <c r="H20" s="25"/>
    </row>
    <row r="21" spans="1:8" ht="15.75">
      <c r="A21" s="25"/>
      <c r="B21" s="25"/>
      <c r="C21" s="25" t="s">
        <v>36</v>
      </c>
      <c r="D21" s="26"/>
      <c r="E21" s="26"/>
      <c r="F21" s="26"/>
      <c r="G21" s="25"/>
      <c r="H21" s="25"/>
    </row>
    <row r="22" spans="1:8" ht="9.75" customHeight="1">
      <c r="A22" s="25"/>
      <c r="B22" s="25"/>
      <c r="C22" s="25"/>
      <c r="D22" s="26"/>
      <c r="E22" s="26"/>
      <c r="F22" s="26"/>
      <c r="G22" s="25"/>
      <c r="H22" s="25"/>
    </row>
    <row r="23" spans="1:8" ht="15.75">
      <c r="A23" s="49" t="s">
        <v>39</v>
      </c>
      <c r="B23" s="49"/>
      <c r="C23" s="49" t="s">
        <v>40</v>
      </c>
      <c r="D23" s="26"/>
      <c r="E23" s="26"/>
      <c r="F23" s="26"/>
      <c r="G23" s="25"/>
      <c r="H23" s="25"/>
    </row>
    <row r="24" spans="1:8" ht="15.75">
      <c r="A24" s="25"/>
      <c r="B24" s="25"/>
      <c r="C24" s="25"/>
      <c r="D24" s="34"/>
      <c r="E24" s="78" t="s">
        <v>41</v>
      </c>
      <c r="F24" s="78" t="s">
        <v>42</v>
      </c>
      <c r="G24" s="25"/>
      <c r="H24" s="25"/>
    </row>
    <row r="25" spans="1:8" ht="15.75">
      <c r="A25" s="25"/>
      <c r="B25" s="25"/>
      <c r="C25" s="25"/>
      <c r="D25" s="34"/>
      <c r="E25" s="79" t="s">
        <v>50</v>
      </c>
      <c r="F25" s="79" t="s">
        <v>123</v>
      </c>
      <c r="G25" s="25"/>
      <c r="H25" s="25"/>
    </row>
    <row r="26" spans="1:8" ht="15.75">
      <c r="A26" s="25"/>
      <c r="B26" s="25"/>
      <c r="C26" s="25"/>
      <c r="D26" s="34"/>
      <c r="E26" s="79" t="s">
        <v>138</v>
      </c>
      <c r="F26" s="79" t="s">
        <v>138</v>
      </c>
      <c r="G26" s="25"/>
      <c r="H26" s="25"/>
    </row>
    <row r="27" spans="1:8" ht="15.75">
      <c r="A27" s="25"/>
      <c r="B27" s="25"/>
      <c r="C27" s="25"/>
      <c r="D27" s="34"/>
      <c r="E27" s="79" t="s">
        <v>71</v>
      </c>
      <c r="F27" s="79" t="s">
        <v>71</v>
      </c>
      <c r="G27" s="25"/>
      <c r="H27" s="25"/>
    </row>
    <row r="28" spans="1:8" ht="15.75">
      <c r="A28" s="25"/>
      <c r="B28" s="25"/>
      <c r="C28" s="25" t="s">
        <v>43</v>
      </c>
      <c r="D28" s="34"/>
      <c r="E28" s="81">
        <f>-13266+18114</f>
        <v>4848</v>
      </c>
      <c r="F28" s="81">
        <v>18114</v>
      </c>
      <c r="G28" s="25"/>
      <c r="H28" s="25"/>
    </row>
    <row r="29" spans="1:8" ht="15.75">
      <c r="A29" s="25"/>
      <c r="B29" s="25"/>
      <c r="C29" s="25" t="s">
        <v>44</v>
      </c>
      <c r="D29" s="34"/>
      <c r="E29" s="83">
        <f>224-1185</f>
        <v>-961</v>
      </c>
      <c r="F29" s="83">
        <v>-1185</v>
      </c>
      <c r="G29" s="25"/>
      <c r="H29" s="25"/>
    </row>
    <row r="30" spans="1:8" ht="15.75">
      <c r="A30" s="25"/>
      <c r="B30" s="25"/>
      <c r="C30" s="25"/>
      <c r="D30" s="34"/>
      <c r="E30" s="81">
        <f>SUM(E28:E29)</f>
        <v>3887</v>
      </c>
      <c r="F30" s="81">
        <f>SUM(F28:F29)</f>
        <v>16929</v>
      </c>
      <c r="G30" s="25"/>
      <c r="H30" s="25"/>
    </row>
    <row r="31" spans="1:8" ht="15.75">
      <c r="A31" s="25"/>
      <c r="B31" s="25"/>
      <c r="C31" s="28" t="s">
        <v>144</v>
      </c>
      <c r="D31" s="34"/>
      <c r="E31" s="81">
        <f>383+18</f>
        <v>401</v>
      </c>
      <c r="F31" s="81">
        <v>383</v>
      </c>
      <c r="G31" s="25"/>
      <c r="H31" s="25"/>
    </row>
    <row r="32" spans="1:8" ht="15.75">
      <c r="A32" s="25"/>
      <c r="B32" s="25"/>
      <c r="C32" s="25" t="s">
        <v>45</v>
      </c>
      <c r="D32" s="34"/>
      <c r="E32" s="73">
        <f>SUM(E30:E31)</f>
        <v>4288</v>
      </c>
      <c r="F32" s="73">
        <f>SUM(F30:F31)</f>
        <v>17312</v>
      </c>
      <c r="G32" s="25"/>
      <c r="H32" s="25"/>
    </row>
    <row r="33" spans="1:8" ht="15.75">
      <c r="A33" s="25"/>
      <c r="B33" s="25"/>
      <c r="C33" s="25"/>
      <c r="D33" s="26"/>
      <c r="E33" s="26"/>
      <c r="F33" s="26"/>
      <c r="G33" s="25"/>
      <c r="H33" s="25"/>
    </row>
    <row r="34" spans="1:8" ht="30" customHeight="1">
      <c r="A34" s="25"/>
      <c r="B34" s="25"/>
      <c r="C34" s="140" t="s">
        <v>147</v>
      </c>
      <c r="D34" s="153"/>
      <c r="E34" s="153"/>
      <c r="F34" s="153"/>
      <c r="G34" s="153"/>
      <c r="H34" s="153"/>
    </row>
    <row r="35" spans="1:8" ht="12" customHeight="1">
      <c r="A35" s="25"/>
      <c r="B35" s="25"/>
      <c r="C35" s="25"/>
      <c r="D35" s="26"/>
      <c r="E35" s="26"/>
      <c r="F35" s="26"/>
      <c r="G35" s="25"/>
      <c r="H35" s="25"/>
    </row>
    <row r="36" spans="1:8" ht="15.75">
      <c r="A36" s="49" t="s">
        <v>46</v>
      </c>
      <c r="B36" s="49"/>
      <c r="C36" s="49" t="s">
        <v>47</v>
      </c>
      <c r="D36" s="26"/>
      <c r="E36" s="26"/>
      <c r="F36" s="26"/>
      <c r="G36" s="25"/>
      <c r="H36" s="25"/>
    </row>
    <row r="37" spans="1:8" ht="98.25" customHeight="1">
      <c r="A37" s="49"/>
      <c r="B37" s="49"/>
      <c r="C37" s="143" t="s">
        <v>161</v>
      </c>
      <c r="D37" s="149"/>
      <c r="E37" s="149"/>
      <c r="F37" s="149"/>
      <c r="G37" s="149"/>
      <c r="H37" s="149"/>
    </row>
    <row r="38" spans="1:8" ht="15.75">
      <c r="A38" s="49"/>
      <c r="B38" s="49"/>
      <c r="C38" s="28"/>
      <c r="D38" s="26"/>
      <c r="E38" s="26"/>
      <c r="F38" s="26"/>
      <c r="G38" s="25"/>
      <c r="H38" s="25"/>
    </row>
    <row r="46" ht="8.25" customHeight="1"/>
    <row r="52" spans="4:6" ht="12.75">
      <c r="D52" s="1"/>
      <c r="E52" s="1"/>
      <c r="F52" s="1"/>
    </row>
    <row r="53" spans="1:6" ht="12.75">
      <c r="A53" s="20"/>
      <c r="B53" s="20"/>
      <c r="C53" s="20"/>
      <c r="D53" s="7"/>
      <c r="E53" s="7"/>
      <c r="F53" s="7"/>
    </row>
    <row r="54" spans="1:6" ht="12.75">
      <c r="A54" s="21"/>
      <c r="B54" s="21"/>
      <c r="C54" s="21"/>
      <c r="D54" s="7"/>
      <c r="E54" s="7"/>
      <c r="F54" s="7"/>
    </row>
    <row r="55" spans="1:6" ht="12.75">
      <c r="A55" s="21"/>
      <c r="B55" s="21"/>
      <c r="C55" s="21"/>
      <c r="D55" s="7"/>
      <c r="E55" s="7"/>
      <c r="F55" s="7"/>
    </row>
    <row r="56" spans="1:6" ht="12.75">
      <c r="A56" s="21"/>
      <c r="B56" s="20"/>
      <c r="C56" s="20"/>
      <c r="D56" s="7"/>
      <c r="E56" s="7"/>
      <c r="F56" s="7"/>
    </row>
    <row r="57" spans="1:6" ht="12.75">
      <c r="A57" s="21"/>
      <c r="B57" s="21"/>
      <c r="C57" s="21"/>
      <c r="D57" s="7"/>
      <c r="E57" s="7"/>
      <c r="F57" s="7"/>
    </row>
    <row r="58" spans="1:6" ht="12.75">
      <c r="A58" s="21"/>
      <c r="B58" s="21"/>
      <c r="C58" s="21"/>
      <c r="D58" s="7"/>
      <c r="E58" s="7"/>
      <c r="F58" s="7"/>
    </row>
    <row r="59" spans="1:6" ht="12.75">
      <c r="A59" s="20"/>
      <c r="B59" s="20"/>
      <c r="C59" s="20"/>
      <c r="D59" s="7"/>
      <c r="E59" s="7"/>
      <c r="F59" s="7"/>
    </row>
    <row r="60" spans="1:6" ht="12.75">
      <c r="A60" s="21"/>
      <c r="B60" s="21"/>
      <c r="C60" s="21"/>
      <c r="D60" s="7"/>
      <c r="E60" s="7"/>
      <c r="F60" s="7"/>
    </row>
    <row r="61" spans="1:6" ht="12.75">
      <c r="A61" s="21"/>
      <c r="B61" s="21"/>
      <c r="C61" s="21"/>
      <c r="D61" s="7"/>
      <c r="E61" s="7"/>
      <c r="F61" s="7"/>
    </row>
    <row r="62" spans="1:6" ht="12.75">
      <c r="A62" s="21"/>
      <c r="B62" s="21"/>
      <c r="C62" s="22"/>
      <c r="D62" s="21"/>
      <c r="E62" s="23"/>
      <c r="F62" s="7"/>
    </row>
    <row r="63" spans="1:6" ht="12.75">
      <c r="A63" s="21"/>
      <c r="B63" s="21"/>
      <c r="C63" s="21"/>
      <c r="D63" s="21"/>
      <c r="E63" s="17"/>
      <c r="F63" s="7"/>
    </row>
    <row r="64" spans="1:6" ht="12.75">
      <c r="A64" s="21"/>
      <c r="B64" s="21"/>
      <c r="C64" s="21"/>
      <c r="D64" s="21"/>
      <c r="E64" s="17"/>
      <c r="F64" s="7"/>
    </row>
    <row r="65" spans="1:6" ht="12.75">
      <c r="A65" s="21"/>
      <c r="B65" s="21"/>
      <c r="C65" s="21"/>
      <c r="D65" s="21"/>
      <c r="E65" s="17"/>
      <c r="F65" s="7"/>
    </row>
    <row r="66" spans="1:6" ht="12.75">
      <c r="A66" s="21"/>
      <c r="B66" s="21"/>
      <c r="C66" s="21"/>
      <c r="D66" s="7"/>
      <c r="E66" s="7"/>
      <c r="F66" s="7"/>
    </row>
    <row r="67" spans="1:6" ht="12.75">
      <c r="A67" s="21"/>
      <c r="B67" s="21"/>
      <c r="C67" s="21"/>
      <c r="D67" s="7"/>
      <c r="E67" s="7"/>
      <c r="F67" s="7"/>
    </row>
    <row r="68" spans="1:6" ht="12.75">
      <c r="A68" s="21"/>
      <c r="B68" s="21"/>
      <c r="C68" s="21"/>
      <c r="D68" s="7"/>
      <c r="E68" s="7"/>
      <c r="F68" s="7"/>
    </row>
  </sheetData>
  <mergeCells count="8">
    <mergeCell ref="A4:H4"/>
    <mergeCell ref="C11:H11"/>
    <mergeCell ref="A6:H6"/>
    <mergeCell ref="C9:H9"/>
    <mergeCell ref="C37:H37"/>
    <mergeCell ref="C12:H12"/>
    <mergeCell ref="C15:H15"/>
    <mergeCell ref="C34:H34"/>
  </mergeCells>
  <printOptions/>
  <pageMargins left="0.75" right="0.75" top="0.49" bottom="0.53" header="0.41" footer="0.53"/>
  <pageSetup horizontalDpi="600" verticalDpi="600" orientation="portrait" scale="80" r:id="rId1"/>
  <headerFooter alignWithMargins="0">
    <oddFooter>&amp;R&amp;"Times New Roman,Italic"Page 7</oddFooter>
  </headerFooter>
</worksheet>
</file>

<file path=xl/worksheets/sheet4.xml><?xml version="1.0" encoding="utf-8"?>
<worksheet xmlns="http://schemas.openxmlformats.org/spreadsheetml/2006/main" xmlns:r="http://schemas.openxmlformats.org/officeDocument/2006/relationships">
  <dimension ref="A2:L78"/>
  <sheetViews>
    <sheetView workbookViewId="0" topLeftCell="A37">
      <selection activeCell="D47" sqref="D47"/>
    </sheetView>
  </sheetViews>
  <sheetFormatPr defaultColWidth="9.140625" defaultRowHeight="12.75"/>
  <cols>
    <col min="1" max="1" width="4.57421875" style="0" customWidth="1"/>
    <col min="2" max="2" width="5.7109375" style="0" customWidth="1"/>
    <col min="3" max="3" width="23.8515625" style="0" customWidth="1"/>
    <col min="4" max="4" width="7.8515625" style="0" customWidth="1"/>
    <col min="5" max="5" width="16.00390625" style="0" customWidth="1"/>
    <col min="6" max="6" width="16.8515625" style="0" customWidth="1"/>
    <col min="7" max="7" width="19.421875" style="0" customWidth="1"/>
    <col min="8" max="8" width="11.421875" style="0" customWidth="1"/>
    <col min="9" max="9" width="4.7109375" style="0" customWidth="1"/>
  </cols>
  <sheetData>
    <row r="2" spans="1:8" ht="19.5">
      <c r="A2" s="90" t="s">
        <v>109</v>
      </c>
      <c r="B2" s="43"/>
      <c r="C2" s="43"/>
      <c r="D2" s="44"/>
      <c r="E2" s="44"/>
      <c r="F2" s="42"/>
      <c r="G2" s="42"/>
      <c r="H2" s="42"/>
    </row>
    <row r="3" spans="1:8" ht="8.25" customHeight="1">
      <c r="A3" s="36"/>
      <c r="B3" s="36"/>
      <c r="C3" s="36"/>
      <c r="D3" s="37"/>
      <c r="E3" s="37"/>
      <c r="F3" s="37"/>
      <c r="G3" s="37"/>
      <c r="H3" s="37"/>
    </row>
    <row r="4" spans="1:8" ht="37.5" customHeight="1">
      <c r="A4" s="146" t="s">
        <v>133</v>
      </c>
      <c r="B4" s="147"/>
      <c r="C4" s="147"/>
      <c r="D4" s="147"/>
      <c r="E4" s="147"/>
      <c r="F4" s="147"/>
      <c r="G4" s="147"/>
      <c r="H4" s="147"/>
    </row>
    <row r="5" spans="1:8" ht="8.25" customHeight="1">
      <c r="A5" s="47"/>
      <c r="B5" s="48"/>
      <c r="C5" s="48"/>
      <c r="D5" s="48"/>
      <c r="E5" s="48"/>
      <c r="F5" s="48"/>
      <c r="G5" s="48"/>
      <c r="H5" s="48"/>
    </row>
    <row r="6" spans="1:8" ht="33.75" customHeight="1">
      <c r="A6" s="156" t="s">
        <v>120</v>
      </c>
      <c r="B6" s="141"/>
      <c r="C6" s="141"/>
      <c r="D6" s="141"/>
      <c r="E6" s="141"/>
      <c r="F6" s="141"/>
      <c r="G6" s="141"/>
      <c r="H6" s="141"/>
    </row>
    <row r="7" spans="1:8" ht="12.75" customHeight="1">
      <c r="A7" s="85"/>
      <c r="B7" s="50"/>
      <c r="C7" s="50"/>
      <c r="D7" s="50"/>
      <c r="E7" s="50"/>
      <c r="F7" s="50"/>
      <c r="G7" s="50"/>
      <c r="H7" s="50"/>
    </row>
    <row r="8" spans="1:8" ht="15.75">
      <c r="A8" s="49" t="s">
        <v>48</v>
      </c>
      <c r="B8" s="49"/>
      <c r="C8" s="51" t="s">
        <v>117</v>
      </c>
      <c r="D8" s="26"/>
      <c r="E8" s="26"/>
      <c r="F8" s="26"/>
      <c r="G8" s="25"/>
      <c r="H8" s="25"/>
    </row>
    <row r="9" spans="1:8" ht="15.75">
      <c r="A9" s="25"/>
      <c r="B9" s="25" t="s">
        <v>34</v>
      </c>
      <c r="C9" s="25"/>
      <c r="D9" s="34"/>
      <c r="F9" s="78" t="s">
        <v>49</v>
      </c>
      <c r="G9" s="78" t="s">
        <v>42</v>
      </c>
      <c r="H9" s="25"/>
    </row>
    <row r="10" spans="1:8" ht="15.75">
      <c r="A10" s="25"/>
      <c r="B10" s="25"/>
      <c r="C10" s="25"/>
      <c r="D10" s="34"/>
      <c r="F10" s="78" t="s">
        <v>50</v>
      </c>
      <c r="G10" s="79" t="s">
        <v>123</v>
      </c>
      <c r="H10" s="25"/>
    </row>
    <row r="11" spans="1:8" ht="15.75">
      <c r="A11" s="25"/>
      <c r="B11" s="25"/>
      <c r="C11" s="25"/>
      <c r="D11" s="34"/>
      <c r="F11" s="79" t="s">
        <v>138</v>
      </c>
      <c r="G11" s="79" t="s">
        <v>138</v>
      </c>
      <c r="H11" s="25"/>
    </row>
    <row r="12" spans="1:8" ht="15.75">
      <c r="A12" s="25"/>
      <c r="B12" s="25"/>
      <c r="C12" s="25"/>
      <c r="D12" s="34"/>
      <c r="F12" s="79" t="s">
        <v>71</v>
      </c>
      <c r="G12" s="79" t="s">
        <v>71</v>
      </c>
      <c r="H12" s="25"/>
    </row>
    <row r="13" spans="1:8" ht="16.5" thickBot="1">
      <c r="A13" s="25"/>
      <c r="B13" s="25"/>
      <c r="C13" s="25" t="s">
        <v>51</v>
      </c>
      <c r="D13" s="34"/>
      <c r="F13" s="80">
        <v>0</v>
      </c>
      <c r="G13" s="80">
        <v>84</v>
      </c>
      <c r="H13" s="25"/>
    </row>
    <row r="14" spans="1:8" ht="17.25" thickBot="1" thickTop="1">
      <c r="A14" s="25"/>
      <c r="B14" s="25"/>
      <c r="C14" s="25" t="s">
        <v>52</v>
      </c>
      <c r="D14" s="34"/>
      <c r="F14" s="88">
        <v>0</v>
      </c>
      <c r="G14" s="88">
        <v>157</v>
      </c>
      <c r="H14" s="25"/>
    </row>
    <row r="15" spans="1:8" ht="17.25" thickBot="1" thickTop="1">
      <c r="A15" s="25"/>
      <c r="B15" s="25"/>
      <c r="C15" s="28" t="s">
        <v>121</v>
      </c>
      <c r="D15" s="34"/>
      <c r="F15" s="88">
        <v>0</v>
      </c>
      <c r="G15" s="88">
        <v>51</v>
      </c>
      <c r="H15" s="25"/>
    </row>
    <row r="16" spans="1:8" ht="9" customHeight="1" thickTop="1">
      <c r="A16" s="25"/>
      <c r="B16" s="25"/>
      <c r="C16" s="25"/>
      <c r="D16" s="34"/>
      <c r="E16" s="81"/>
      <c r="F16" s="81"/>
      <c r="G16" s="25"/>
      <c r="H16" s="25"/>
    </row>
    <row r="17" spans="1:8" ht="15.75">
      <c r="A17" s="25"/>
      <c r="B17" s="25" t="s">
        <v>37</v>
      </c>
      <c r="C17" s="28" t="s">
        <v>139</v>
      </c>
      <c r="D17" s="34"/>
      <c r="E17" s="81"/>
      <c r="F17" s="34"/>
      <c r="G17" s="89" t="s">
        <v>19</v>
      </c>
      <c r="H17" s="25"/>
    </row>
    <row r="18" spans="1:8" ht="15.75">
      <c r="A18" s="25"/>
      <c r="B18" s="25"/>
      <c r="C18" s="25" t="s">
        <v>53</v>
      </c>
      <c r="D18" s="34"/>
      <c r="E18" s="81"/>
      <c r="F18" s="34"/>
      <c r="G18" s="81">
        <f>1755+31+4</f>
        <v>1790</v>
      </c>
      <c r="H18" s="25"/>
    </row>
    <row r="19" spans="1:8" ht="15.75">
      <c r="A19" s="25"/>
      <c r="B19" s="25"/>
      <c r="C19" s="25" t="s">
        <v>54</v>
      </c>
      <c r="D19" s="34"/>
      <c r="E19" s="81"/>
      <c r="F19" s="34"/>
      <c r="G19" s="81">
        <f>+G20</f>
        <v>1669</v>
      </c>
      <c r="H19" s="25"/>
    </row>
    <row r="20" spans="1:8" ht="15.75">
      <c r="A20" s="25"/>
      <c r="B20" s="25"/>
      <c r="C20" s="25" t="s">
        <v>55</v>
      </c>
      <c r="D20" s="34"/>
      <c r="E20" s="81"/>
      <c r="F20" s="34"/>
      <c r="G20" s="81">
        <f>1634+31+4</f>
        <v>1669</v>
      </c>
      <c r="H20" s="25"/>
    </row>
    <row r="21" spans="1:8" ht="9" customHeight="1">
      <c r="A21" s="36"/>
      <c r="B21" s="36"/>
      <c r="C21" s="36"/>
      <c r="D21" s="37"/>
      <c r="E21" s="37"/>
      <c r="F21" s="37"/>
      <c r="G21" s="36"/>
      <c r="H21" s="36"/>
    </row>
    <row r="22" spans="1:8" ht="15.75">
      <c r="A22" s="38" t="s">
        <v>56</v>
      </c>
      <c r="B22" s="38" t="s">
        <v>34</v>
      </c>
      <c r="C22" s="49" t="s">
        <v>57</v>
      </c>
      <c r="D22" s="84"/>
      <c r="E22" s="84"/>
      <c r="F22" s="26"/>
      <c r="G22" s="37"/>
      <c r="H22" s="37"/>
    </row>
    <row r="23" spans="1:8" ht="15.75">
      <c r="A23" s="36"/>
      <c r="B23" s="36"/>
      <c r="C23" s="25" t="s">
        <v>58</v>
      </c>
      <c r="D23" s="26"/>
      <c r="E23" s="26"/>
      <c r="F23" s="26"/>
      <c r="G23" s="37"/>
      <c r="H23" s="37"/>
    </row>
    <row r="24" spans="1:8" ht="6" customHeight="1">
      <c r="A24" s="36"/>
      <c r="B24" s="36"/>
      <c r="C24" s="25"/>
      <c r="D24" s="26"/>
      <c r="E24" s="26"/>
      <c r="F24" s="26"/>
      <c r="G24" s="37"/>
      <c r="H24" s="37"/>
    </row>
    <row r="25" spans="1:8" ht="15.75">
      <c r="A25" s="36"/>
      <c r="B25" s="38" t="s">
        <v>37</v>
      </c>
      <c r="C25" s="49" t="s">
        <v>59</v>
      </c>
      <c r="D25" s="26"/>
      <c r="E25" s="26"/>
      <c r="F25" s="26"/>
      <c r="G25" s="37"/>
      <c r="H25" s="37"/>
    </row>
    <row r="26" spans="1:8" ht="15.75">
      <c r="A26" s="36"/>
      <c r="B26" s="36"/>
      <c r="C26" s="25" t="s">
        <v>60</v>
      </c>
      <c r="D26" s="26"/>
      <c r="E26" s="26"/>
      <c r="F26" s="26"/>
      <c r="G26" s="37"/>
      <c r="H26" s="37"/>
    </row>
    <row r="27" spans="1:8" ht="6.75" customHeight="1">
      <c r="A27" s="36"/>
      <c r="B27" s="36"/>
      <c r="C27" s="36"/>
      <c r="D27" s="37"/>
      <c r="E27" s="37"/>
      <c r="F27" s="37"/>
      <c r="G27" s="37"/>
      <c r="H27" s="37"/>
    </row>
    <row r="28" spans="1:8" ht="15.75">
      <c r="A28" s="38" t="s">
        <v>61</v>
      </c>
      <c r="B28" s="38"/>
      <c r="C28" s="49" t="s">
        <v>62</v>
      </c>
      <c r="D28" s="26"/>
      <c r="E28" s="26"/>
      <c r="F28" s="26"/>
      <c r="G28" s="26"/>
      <c r="H28" s="26"/>
    </row>
    <row r="29" spans="1:8" ht="15.75">
      <c r="A29" s="36"/>
      <c r="B29" s="36"/>
      <c r="C29" s="28" t="s">
        <v>140</v>
      </c>
      <c r="D29" s="26"/>
      <c r="E29" s="26"/>
      <c r="F29" s="26"/>
      <c r="G29" s="26"/>
      <c r="H29" s="26"/>
    </row>
    <row r="30" spans="1:8" ht="15.75">
      <c r="A30" s="36"/>
      <c r="B30" s="36"/>
      <c r="C30" s="94" t="s">
        <v>118</v>
      </c>
      <c r="D30" s="26"/>
      <c r="E30" s="25"/>
      <c r="F30" s="95"/>
      <c r="G30" s="79" t="s">
        <v>71</v>
      </c>
      <c r="H30" s="26"/>
    </row>
    <row r="31" spans="1:8" ht="15.75">
      <c r="A31" s="36"/>
      <c r="B31" s="36"/>
      <c r="C31" s="28" t="s">
        <v>104</v>
      </c>
      <c r="D31" s="26"/>
      <c r="F31" s="96" t="s">
        <v>146</v>
      </c>
      <c r="G31" s="92">
        <f>25675+3451+5688</f>
        <v>34814</v>
      </c>
      <c r="H31" s="26" t="s">
        <v>63</v>
      </c>
    </row>
    <row r="32" spans="1:8" ht="15.75">
      <c r="A32" s="36"/>
      <c r="B32" s="36"/>
      <c r="C32" s="28" t="s">
        <v>105</v>
      </c>
      <c r="D32" s="26"/>
      <c r="E32" s="25"/>
      <c r="F32" s="97"/>
      <c r="G32" s="92">
        <f>4250+930</f>
        <v>5180</v>
      </c>
      <c r="H32" s="26" t="s">
        <v>63</v>
      </c>
    </row>
    <row r="33" spans="1:8" ht="15.75">
      <c r="A33" s="36"/>
      <c r="B33" s="36"/>
      <c r="C33" s="87" t="s">
        <v>108</v>
      </c>
      <c r="D33" s="26"/>
      <c r="E33" s="25"/>
      <c r="F33" s="97"/>
      <c r="G33" s="92">
        <f>583+430</f>
        <v>1013</v>
      </c>
      <c r="H33" s="26" t="s">
        <v>63</v>
      </c>
    </row>
    <row r="34" spans="1:8" ht="17.25" customHeight="1">
      <c r="A34" s="36"/>
      <c r="B34" s="36"/>
      <c r="C34" s="25"/>
      <c r="D34" s="26"/>
      <c r="E34" s="25"/>
      <c r="F34" s="98"/>
      <c r="G34" s="93">
        <f>SUM(G31:G33)</f>
        <v>41007</v>
      </c>
      <c r="H34" s="26"/>
    </row>
    <row r="35" spans="1:8" ht="15.75">
      <c r="A35" s="36"/>
      <c r="B35" s="36"/>
      <c r="C35" s="28" t="s">
        <v>141</v>
      </c>
      <c r="D35" s="26"/>
      <c r="E35" s="26"/>
      <c r="F35" s="26"/>
      <c r="G35" s="26"/>
      <c r="H35" s="26"/>
    </row>
    <row r="36" spans="1:8" ht="10.5" customHeight="1">
      <c r="A36" s="36"/>
      <c r="B36" s="36"/>
      <c r="C36" s="25"/>
      <c r="D36" s="26"/>
      <c r="E36" s="26"/>
      <c r="F36" s="26"/>
      <c r="G36" s="26"/>
      <c r="H36" s="26"/>
    </row>
    <row r="37" spans="1:8" ht="15.75">
      <c r="A37" s="38" t="s">
        <v>64</v>
      </c>
      <c r="B37" s="38"/>
      <c r="C37" s="49" t="s">
        <v>65</v>
      </c>
      <c r="D37" s="26"/>
      <c r="E37" s="26"/>
      <c r="F37" s="26"/>
      <c r="G37" s="26"/>
      <c r="H37" s="26"/>
    </row>
    <row r="38" spans="1:8" ht="31.5" customHeight="1">
      <c r="A38" s="36"/>
      <c r="B38" s="36"/>
      <c r="C38" s="140" t="s">
        <v>163</v>
      </c>
      <c r="D38" s="141"/>
      <c r="E38" s="141"/>
      <c r="F38" s="141"/>
      <c r="G38" s="141"/>
      <c r="H38" s="141"/>
    </row>
    <row r="39" spans="1:8" ht="7.5" customHeight="1">
      <c r="A39" s="36"/>
      <c r="B39" s="36"/>
      <c r="C39" s="91"/>
      <c r="D39" s="50"/>
      <c r="E39" s="50"/>
      <c r="F39" s="50"/>
      <c r="G39" s="50"/>
      <c r="H39" s="50"/>
    </row>
    <row r="40" spans="1:8" ht="16.5" customHeight="1">
      <c r="A40" s="36"/>
      <c r="B40" s="36"/>
      <c r="C40" s="34"/>
      <c r="D40" s="50"/>
      <c r="E40" s="104" t="s">
        <v>126</v>
      </c>
      <c r="F40" s="100"/>
      <c r="G40" s="105" t="s">
        <v>127</v>
      </c>
      <c r="H40" s="50"/>
    </row>
    <row r="41" spans="1:8" ht="14.25" customHeight="1">
      <c r="A41" s="36"/>
      <c r="B41" s="36"/>
      <c r="C41" s="99" t="s">
        <v>125</v>
      </c>
      <c r="D41" s="100"/>
      <c r="E41" s="101" t="s">
        <v>162</v>
      </c>
      <c r="F41" s="100"/>
      <c r="G41" s="101" t="s">
        <v>128</v>
      </c>
      <c r="H41" s="100"/>
    </row>
    <row r="42" spans="1:8" ht="14.25" customHeight="1">
      <c r="A42" s="36"/>
      <c r="B42" s="36"/>
      <c r="C42" s="128" t="s">
        <v>159</v>
      </c>
      <c r="D42" s="100"/>
      <c r="E42" s="102">
        <v>114000</v>
      </c>
      <c r="F42" s="100"/>
      <c r="G42" s="102">
        <v>3449</v>
      </c>
      <c r="H42" s="100"/>
    </row>
    <row r="43" spans="1:8" ht="15.75" customHeight="1">
      <c r="A43" s="36"/>
      <c r="B43" s="36"/>
      <c r="C43" s="140" t="s">
        <v>129</v>
      </c>
      <c r="D43" s="157"/>
      <c r="E43" s="157"/>
      <c r="F43" s="157"/>
      <c r="G43" s="157"/>
      <c r="H43" s="157"/>
    </row>
    <row r="44" spans="1:8" ht="66" customHeight="1">
      <c r="A44" s="36"/>
      <c r="B44" s="36"/>
      <c r="C44" s="158" t="s">
        <v>130</v>
      </c>
      <c r="D44" s="158"/>
      <c r="E44" s="158"/>
      <c r="F44" s="158"/>
      <c r="G44" s="158"/>
      <c r="H44" s="158"/>
    </row>
    <row r="45" spans="1:8" ht="12.75" customHeight="1">
      <c r="A45" s="36"/>
      <c r="B45" s="36"/>
      <c r="C45" s="136"/>
      <c r="D45" s="158"/>
      <c r="E45" s="158"/>
      <c r="F45" s="158"/>
      <c r="G45" s="158"/>
      <c r="H45" s="158"/>
    </row>
    <row r="46" spans="1:8" ht="9" customHeight="1">
      <c r="A46" s="36"/>
      <c r="B46" s="36"/>
      <c r="C46" s="25"/>
      <c r="D46" s="26"/>
      <c r="E46" s="26"/>
      <c r="F46" s="26"/>
      <c r="G46" s="26"/>
      <c r="H46" s="26"/>
    </row>
    <row r="47" spans="1:8" ht="15.75">
      <c r="A47" s="38"/>
      <c r="B47" s="38"/>
      <c r="C47" s="49"/>
      <c r="D47" s="26"/>
      <c r="E47" s="26"/>
      <c r="F47" s="26"/>
      <c r="G47" s="26"/>
      <c r="H47" s="26"/>
    </row>
    <row r="48" spans="1:8" ht="47.25" customHeight="1">
      <c r="A48" s="36"/>
      <c r="B48" s="36"/>
      <c r="C48" s="135"/>
      <c r="D48" s="145"/>
      <c r="E48" s="145"/>
      <c r="F48" s="145"/>
      <c r="G48" s="145"/>
      <c r="H48" s="145"/>
    </row>
    <row r="49" spans="1:8" ht="35.25" customHeight="1">
      <c r="A49" s="36"/>
      <c r="B49" s="36"/>
      <c r="C49" s="135"/>
      <c r="D49" s="145"/>
      <c r="E49" s="145"/>
      <c r="F49" s="145"/>
      <c r="G49" s="145"/>
      <c r="H49" s="145"/>
    </row>
    <row r="50" spans="1:8" ht="9.75" customHeight="1">
      <c r="A50" s="36"/>
      <c r="B50" s="36"/>
      <c r="C50" s="25"/>
      <c r="D50" s="26"/>
      <c r="E50" s="26"/>
      <c r="F50" s="26"/>
      <c r="G50" s="26"/>
      <c r="H50" s="26"/>
    </row>
    <row r="51" spans="1:8" ht="15.75">
      <c r="A51" s="38"/>
      <c r="B51" s="38"/>
      <c r="C51" s="49"/>
      <c r="D51" s="26"/>
      <c r="E51" s="26"/>
      <c r="F51" s="26"/>
      <c r="G51" s="26"/>
      <c r="H51" s="26"/>
    </row>
    <row r="52" spans="1:8" ht="32.25" customHeight="1">
      <c r="A52" s="36"/>
      <c r="B52" s="39"/>
      <c r="C52" s="140"/>
      <c r="D52" s="141"/>
      <c r="E52" s="141"/>
      <c r="F52" s="141"/>
      <c r="G52" s="141"/>
      <c r="H52" s="141"/>
    </row>
    <row r="53" spans="1:8" ht="12" customHeight="1">
      <c r="A53" s="36"/>
      <c r="B53" s="39"/>
      <c r="C53" s="28"/>
      <c r="D53" s="26"/>
      <c r="E53" s="26"/>
      <c r="F53" s="26"/>
      <c r="G53" s="26"/>
      <c r="H53" s="26"/>
    </row>
    <row r="54" spans="1:8" ht="15.75">
      <c r="A54" s="38"/>
      <c r="B54" s="38"/>
      <c r="C54" s="49"/>
      <c r="D54" s="26"/>
      <c r="E54" s="26"/>
      <c r="F54" s="26"/>
      <c r="G54" s="26"/>
      <c r="H54" s="26"/>
    </row>
    <row r="55" spans="1:12" ht="15.75">
      <c r="A55" s="36"/>
      <c r="B55" s="36"/>
      <c r="C55" s="25"/>
      <c r="D55" s="26"/>
      <c r="E55" s="103"/>
      <c r="F55" s="26"/>
      <c r="G55" s="103"/>
      <c r="H55" s="26"/>
      <c r="K55" s="18" t="s">
        <v>73</v>
      </c>
      <c r="L55" s="1"/>
    </row>
    <row r="56" spans="1:12" ht="15.75">
      <c r="A56" s="36"/>
      <c r="B56" s="36"/>
      <c r="C56" s="25"/>
      <c r="D56" s="26"/>
      <c r="E56" s="79"/>
      <c r="F56" s="79"/>
      <c r="G56" s="79"/>
      <c r="H56" s="79"/>
      <c r="K56" s="6" t="s">
        <v>99</v>
      </c>
      <c r="L56" s="6" t="s">
        <v>100</v>
      </c>
    </row>
    <row r="57" spans="1:12" ht="15.75">
      <c r="A57" s="36"/>
      <c r="B57" s="38"/>
      <c r="C57" s="51"/>
      <c r="D57" s="26"/>
      <c r="E57" s="26"/>
      <c r="F57" s="26"/>
      <c r="G57" s="26"/>
      <c r="H57" s="26"/>
      <c r="K57" s="1"/>
      <c r="L57" s="1"/>
    </row>
    <row r="58" spans="1:12" ht="15">
      <c r="A58" s="36"/>
      <c r="B58" s="36"/>
      <c r="C58" s="36"/>
      <c r="D58" s="46"/>
      <c r="E58" s="41"/>
      <c r="F58" s="41"/>
      <c r="G58" s="41"/>
      <c r="H58" s="41"/>
      <c r="K58" s="9">
        <f>+E58</f>
        <v>0</v>
      </c>
      <c r="L58" s="9">
        <f>+F58</f>
        <v>0</v>
      </c>
    </row>
    <row r="59" spans="1:12" ht="6" customHeight="1">
      <c r="A59" s="36"/>
      <c r="B59" s="36"/>
      <c r="C59" s="36"/>
      <c r="D59" s="37"/>
      <c r="E59" s="41"/>
      <c r="F59" s="41"/>
      <c r="G59" s="41"/>
      <c r="H59" s="41"/>
      <c r="K59" s="17"/>
      <c r="L59" s="9"/>
    </row>
    <row r="60" spans="1:12" ht="15">
      <c r="A60" s="36"/>
      <c r="B60" s="36"/>
      <c r="C60" s="36"/>
      <c r="D60" s="37"/>
      <c r="E60" s="41"/>
      <c r="F60" s="41"/>
      <c r="G60" s="41"/>
      <c r="H60" s="41"/>
      <c r="K60" s="9"/>
      <c r="L60" s="9"/>
    </row>
    <row r="61" spans="1:12" ht="15">
      <c r="A61" s="36"/>
      <c r="B61" s="36"/>
      <c r="C61" s="36"/>
      <c r="D61" s="40"/>
      <c r="E61" s="41"/>
      <c r="F61" s="41"/>
      <c r="G61" s="41"/>
      <c r="H61" s="41"/>
      <c r="K61" s="9">
        <v>99458</v>
      </c>
      <c r="L61" s="9">
        <v>99515</v>
      </c>
    </row>
    <row r="62" spans="1:12" ht="5.25" customHeight="1">
      <c r="A62" s="36"/>
      <c r="B62" s="36"/>
      <c r="C62" s="36"/>
      <c r="D62" s="37"/>
      <c r="E62" s="41"/>
      <c r="F62" s="41"/>
      <c r="G62" s="41"/>
      <c r="H62" s="41"/>
      <c r="K62" s="17"/>
      <c r="L62" s="9"/>
    </row>
    <row r="63" spans="1:12" ht="15">
      <c r="A63" s="36"/>
      <c r="B63" s="36"/>
      <c r="C63" s="39"/>
      <c r="D63" s="40"/>
      <c r="E63" s="37"/>
      <c r="F63" s="37"/>
      <c r="G63" s="37"/>
      <c r="H63" s="37"/>
      <c r="K63" s="7">
        <f>+K58/K61*100</f>
        <v>0</v>
      </c>
      <c r="L63" s="1">
        <v>13.44</v>
      </c>
    </row>
    <row r="64" spans="1:12" ht="5.25" customHeight="1">
      <c r="A64" s="36"/>
      <c r="B64" s="36"/>
      <c r="C64" s="36"/>
      <c r="D64" s="37"/>
      <c r="E64" s="41"/>
      <c r="F64" s="41"/>
      <c r="G64" s="41"/>
      <c r="H64" s="41"/>
      <c r="K64" s="9"/>
      <c r="L64" s="9"/>
    </row>
    <row r="65" spans="1:12" ht="15">
      <c r="A65" s="36"/>
      <c r="B65" s="38"/>
      <c r="C65" s="35"/>
      <c r="D65" s="37"/>
      <c r="E65" s="37"/>
      <c r="F65" s="37"/>
      <c r="G65" s="37"/>
      <c r="H65" s="37"/>
      <c r="K65" s="9"/>
      <c r="L65" s="1"/>
    </row>
    <row r="66" spans="1:12" ht="15">
      <c r="A66" s="36"/>
      <c r="B66" s="36"/>
      <c r="C66" s="36"/>
      <c r="D66" s="46"/>
      <c r="E66" s="41"/>
      <c r="F66" s="41"/>
      <c r="G66" s="41"/>
      <c r="H66" s="41"/>
      <c r="K66" s="9">
        <f>+K58</f>
        <v>0</v>
      </c>
      <c r="L66" s="9">
        <f>+L58</f>
        <v>0</v>
      </c>
    </row>
    <row r="67" spans="1:12" ht="6.75" customHeight="1">
      <c r="A67" s="36"/>
      <c r="B67" s="36"/>
      <c r="C67" s="36"/>
      <c r="D67" s="36"/>
      <c r="E67" s="37"/>
      <c r="F67" s="37"/>
      <c r="G67" s="37"/>
      <c r="H67" s="37"/>
      <c r="K67" s="9"/>
      <c r="L67" s="1"/>
    </row>
    <row r="68" spans="1:12" ht="15">
      <c r="A68" s="36"/>
      <c r="B68" s="36"/>
      <c r="C68" s="39"/>
      <c r="D68" s="37"/>
      <c r="E68" s="37"/>
      <c r="F68" s="37"/>
      <c r="G68" s="37"/>
      <c r="H68" s="37"/>
      <c r="K68" s="17"/>
      <c r="L68" s="1"/>
    </row>
    <row r="69" spans="1:12" ht="15">
      <c r="A69" s="36"/>
      <c r="B69" s="36"/>
      <c r="C69" s="36"/>
      <c r="D69" s="40"/>
      <c r="E69" s="41"/>
      <c r="F69" s="41"/>
      <c r="G69" s="41"/>
      <c r="H69" s="41"/>
      <c r="K69" s="17">
        <v>99458</v>
      </c>
      <c r="L69" s="9">
        <f>+L61</f>
        <v>99515</v>
      </c>
    </row>
    <row r="70" spans="1:12" ht="5.25" customHeight="1">
      <c r="A70" s="36"/>
      <c r="B70" s="36"/>
      <c r="C70" s="36"/>
      <c r="D70" s="37"/>
      <c r="E70" s="37"/>
      <c r="F70" s="37"/>
      <c r="G70" s="37"/>
      <c r="H70" s="37"/>
      <c r="K70" s="9"/>
      <c r="L70" s="1"/>
    </row>
    <row r="71" spans="1:12" ht="15">
      <c r="A71" s="36"/>
      <c r="B71" s="36"/>
      <c r="C71" s="36"/>
      <c r="D71" s="40"/>
      <c r="E71" s="41"/>
      <c r="F71" s="41"/>
      <c r="G71" s="41"/>
      <c r="H71" s="41"/>
      <c r="K71" s="9">
        <f>+E71</f>
        <v>0</v>
      </c>
      <c r="L71" s="9">
        <v>2492</v>
      </c>
    </row>
    <row r="72" spans="1:12" ht="5.25" customHeight="1">
      <c r="A72" s="36"/>
      <c r="B72" s="36"/>
      <c r="C72" s="36"/>
      <c r="D72" s="37"/>
      <c r="E72" s="41"/>
      <c r="F72" s="41"/>
      <c r="G72" s="41"/>
      <c r="H72" s="41"/>
      <c r="K72" s="9"/>
      <c r="L72" s="1"/>
    </row>
    <row r="73" spans="1:12" ht="15">
      <c r="A73" s="36"/>
      <c r="B73" s="36"/>
      <c r="C73" s="39"/>
      <c r="D73" s="37"/>
      <c r="E73" s="41"/>
      <c r="F73" s="41"/>
      <c r="G73" s="41"/>
      <c r="H73" s="41"/>
      <c r="K73" s="9"/>
      <c r="L73" s="1"/>
    </row>
    <row r="74" spans="1:12" ht="15">
      <c r="A74" s="36"/>
      <c r="B74" s="36"/>
      <c r="C74" s="39"/>
      <c r="D74" s="37"/>
      <c r="E74" s="41"/>
      <c r="F74" s="41"/>
      <c r="G74" s="41"/>
      <c r="H74" s="41"/>
      <c r="K74" s="9"/>
      <c r="L74" s="1"/>
    </row>
    <row r="75" spans="1:12" ht="15">
      <c r="A75" s="36"/>
      <c r="B75" s="36"/>
      <c r="C75" s="36"/>
      <c r="D75" s="40"/>
      <c r="E75" s="41"/>
      <c r="F75" s="41"/>
      <c r="G75" s="41"/>
      <c r="H75" s="41"/>
      <c r="K75" s="9">
        <f>SUM(K69:K71)</f>
        <v>99458</v>
      </c>
      <c r="L75" s="9">
        <f>SUM(L69:L71)</f>
        <v>102007</v>
      </c>
    </row>
    <row r="76" spans="1:8" ht="6" customHeight="1">
      <c r="A76" s="36"/>
      <c r="B76" s="36"/>
      <c r="C76" s="36"/>
      <c r="D76" s="36"/>
      <c r="E76" s="36"/>
      <c r="F76" s="36"/>
      <c r="G76" s="36"/>
      <c r="H76" s="36"/>
    </row>
    <row r="77" spans="1:12" ht="15">
      <c r="A77" s="36"/>
      <c r="B77" s="36"/>
      <c r="C77" s="36"/>
      <c r="D77" s="40"/>
      <c r="E77" s="37"/>
      <c r="F77" s="37"/>
      <c r="G77" s="37"/>
      <c r="H77" s="37"/>
      <c r="K77" s="1">
        <f>+K66/K75*100</f>
        <v>0</v>
      </c>
      <c r="L77" s="1">
        <f>+L66/L75*100</f>
        <v>0</v>
      </c>
    </row>
    <row r="78" spans="1:8" ht="15">
      <c r="A78" s="36"/>
      <c r="B78" s="36"/>
      <c r="C78" s="36"/>
      <c r="D78" s="36"/>
      <c r="E78" s="36"/>
      <c r="F78" s="36"/>
      <c r="G78" s="36"/>
      <c r="H78" s="36"/>
    </row>
  </sheetData>
  <mergeCells count="9">
    <mergeCell ref="C52:H52"/>
    <mergeCell ref="A4:H4"/>
    <mergeCell ref="C48:H48"/>
    <mergeCell ref="C49:H49"/>
    <mergeCell ref="A6:H6"/>
    <mergeCell ref="C38:H38"/>
    <mergeCell ref="C43:H43"/>
    <mergeCell ref="C44:H44"/>
    <mergeCell ref="C45:H45"/>
  </mergeCells>
  <printOptions/>
  <pageMargins left="0.63" right="0.91" top="0.45" bottom="0.75" header="0.36" footer="0.5"/>
  <pageSetup horizontalDpi="600" verticalDpi="600" orientation="portrait" scale="82" r:id="rId1"/>
  <headerFooter alignWithMargins="0">
    <oddFooter>&amp;R&amp;"Times New Roman,Italic"Pag&amp;"Times New Roman,Regular"e 8</oddFooter>
  </headerFooter>
</worksheet>
</file>

<file path=xl/worksheets/sheet5.xml><?xml version="1.0" encoding="utf-8"?>
<worksheet xmlns="http://schemas.openxmlformats.org/spreadsheetml/2006/main" xmlns:r="http://schemas.openxmlformats.org/officeDocument/2006/relationships">
  <dimension ref="A2:L46"/>
  <sheetViews>
    <sheetView workbookViewId="0" topLeftCell="A1">
      <selection activeCell="C23" sqref="C23"/>
    </sheetView>
  </sheetViews>
  <sheetFormatPr defaultColWidth="9.140625" defaultRowHeight="12.75"/>
  <cols>
    <col min="1" max="1" width="5.00390625" style="0" customWidth="1"/>
    <col min="2" max="2" width="3.421875" style="0" customWidth="1"/>
    <col min="3" max="3" width="28.7109375" style="0" customWidth="1"/>
    <col min="4" max="4" width="10.7109375" style="0" customWidth="1"/>
    <col min="5" max="5" width="13.8515625" style="0" customWidth="1"/>
    <col min="6" max="6" width="14.00390625" style="0" customWidth="1"/>
    <col min="7" max="7" width="15.57421875" style="0" customWidth="1"/>
    <col min="8" max="8" width="16.00390625" style="0" customWidth="1"/>
    <col min="9" max="9" width="4.7109375" style="0" customWidth="1"/>
  </cols>
  <sheetData>
    <row r="2" spans="1:8" ht="19.5">
      <c r="A2" s="90" t="s">
        <v>109</v>
      </c>
      <c r="B2" s="43"/>
      <c r="C2" s="43"/>
      <c r="D2" s="44"/>
      <c r="E2" s="44"/>
      <c r="F2" s="42"/>
      <c r="G2" s="42"/>
      <c r="H2" s="42"/>
    </row>
    <row r="3" spans="1:8" ht="8.25" customHeight="1">
      <c r="A3" s="36"/>
      <c r="B3" s="36"/>
      <c r="C3" s="36"/>
      <c r="D3" s="37"/>
      <c r="E3" s="37"/>
      <c r="F3" s="37"/>
      <c r="G3" s="37"/>
      <c r="H3" s="37"/>
    </row>
    <row r="4" spans="1:8" ht="36" customHeight="1">
      <c r="A4" s="146" t="s">
        <v>133</v>
      </c>
      <c r="B4" s="147"/>
      <c r="C4" s="147"/>
      <c r="D4" s="147"/>
      <c r="E4" s="147"/>
      <c r="F4" s="147"/>
      <c r="G4" s="147"/>
      <c r="H4" s="147"/>
    </row>
    <row r="5" spans="1:8" ht="6.75" customHeight="1">
      <c r="A5" s="47"/>
      <c r="B5" s="48"/>
      <c r="C5" s="48"/>
      <c r="D5" s="48"/>
      <c r="E5" s="48"/>
      <c r="F5" s="48"/>
      <c r="G5" s="48"/>
      <c r="H5" s="48"/>
    </row>
    <row r="6" spans="1:8" ht="34.5" customHeight="1">
      <c r="A6" s="156" t="s">
        <v>120</v>
      </c>
      <c r="B6" s="141"/>
      <c r="C6" s="141"/>
      <c r="D6" s="141"/>
      <c r="E6" s="141"/>
      <c r="F6" s="141"/>
      <c r="G6" s="141"/>
      <c r="H6" s="141"/>
    </row>
    <row r="7" spans="1:8" ht="9.75" customHeight="1">
      <c r="A7" s="85"/>
      <c r="B7" s="50"/>
      <c r="C7" s="50"/>
      <c r="D7" s="50"/>
      <c r="E7" s="50"/>
      <c r="F7" s="50"/>
      <c r="G7" s="50"/>
      <c r="H7" s="50"/>
    </row>
    <row r="8" spans="1:8" ht="17.25" customHeight="1">
      <c r="A8" s="38" t="s">
        <v>66</v>
      </c>
      <c r="B8" s="38"/>
      <c r="C8" s="163" t="s">
        <v>67</v>
      </c>
      <c r="D8" s="164"/>
      <c r="E8" s="164"/>
      <c r="F8" s="164"/>
      <c r="G8" s="164"/>
      <c r="H8" s="164"/>
    </row>
    <row r="9" spans="1:8" ht="95.25" customHeight="1">
      <c r="A9" s="36"/>
      <c r="B9" s="36"/>
      <c r="C9" s="142" t="s">
        <v>122</v>
      </c>
      <c r="D9" s="165"/>
      <c r="E9" s="165"/>
      <c r="F9" s="165"/>
      <c r="G9" s="165"/>
      <c r="H9" s="165"/>
    </row>
    <row r="10" spans="1:8" ht="24.75" customHeight="1">
      <c r="A10" s="36"/>
      <c r="B10" s="36"/>
      <c r="C10" s="166" t="s">
        <v>160</v>
      </c>
      <c r="D10" s="167"/>
      <c r="E10" s="167"/>
      <c r="F10" s="167"/>
      <c r="G10" s="167"/>
      <c r="H10" s="167"/>
    </row>
    <row r="11" spans="1:8" ht="15" customHeight="1">
      <c r="A11" s="36"/>
      <c r="B11" s="36"/>
      <c r="C11" s="25"/>
      <c r="D11" s="26"/>
      <c r="E11" s="26"/>
      <c r="F11" s="26"/>
      <c r="G11" s="26"/>
      <c r="H11" s="26"/>
    </row>
    <row r="12" spans="1:8" ht="14.25" customHeight="1">
      <c r="A12" s="38" t="s">
        <v>68</v>
      </c>
      <c r="B12" s="38"/>
      <c r="C12" s="49" t="s">
        <v>13</v>
      </c>
      <c r="D12" s="26"/>
      <c r="E12" s="26"/>
      <c r="F12" s="26"/>
      <c r="G12" s="26"/>
      <c r="H12" s="26"/>
    </row>
    <row r="13" spans="1:8" ht="15" customHeight="1">
      <c r="A13" s="131" t="s">
        <v>164</v>
      </c>
      <c r="B13" s="130" t="s">
        <v>166</v>
      </c>
      <c r="C13" s="136" t="s">
        <v>175</v>
      </c>
      <c r="D13" s="162"/>
      <c r="E13" s="162"/>
      <c r="F13" s="162"/>
      <c r="G13" s="162"/>
      <c r="H13" s="162"/>
    </row>
    <row r="14" spans="1:8" ht="15.75" customHeight="1">
      <c r="A14" s="36"/>
      <c r="B14" s="130" t="s">
        <v>167</v>
      </c>
      <c r="C14" s="136" t="s">
        <v>171</v>
      </c>
      <c r="D14" s="162"/>
      <c r="E14" s="162"/>
      <c r="F14" s="162"/>
      <c r="G14" s="162"/>
      <c r="H14" s="162"/>
    </row>
    <row r="15" spans="1:8" ht="15" customHeight="1">
      <c r="A15" s="36"/>
      <c r="B15" s="130" t="s">
        <v>168</v>
      </c>
      <c r="C15" s="136" t="s">
        <v>176</v>
      </c>
      <c r="D15" s="162"/>
      <c r="E15" s="162"/>
      <c r="F15" s="162"/>
      <c r="G15" s="162"/>
      <c r="H15" s="162"/>
    </row>
    <row r="16" spans="1:8" ht="16.5" customHeight="1">
      <c r="A16" s="36"/>
      <c r="B16" s="130" t="s">
        <v>169</v>
      </c>
      <c r="C16" s="125" t="s">
        <v>172</v>
      </c>
      <c r="D16" s="129"/>
      <c r="E16" s="129"/>
      <c r="F16" s="129"/>
      <c r="G16" s="129"/>
      <c r="H16" s="129"/>
    </row>
    <row r="17" spans="1:8" ht="16.5" customHeight="1">
      <c r="A17" s="36"/>
      <c r="B17" s="130" t="s">
        <v>170</v>
      </c>
      <c r="C17" s="136" t="s">
        <v>173</v>
      </c>
      <c r="D17" s="162"/>
      <c r="E17" s="162"/>
      <c r="F17" s="162"/>
      <c r="G17" s="162"/>
      <c r="H17" s="162"/>
    </row>
    <row r="18" spans="1:8" ht="15.75">
      <c r="A18" s="85"/>
      <c r="B18" s="50"/>
      <c r="C18" s="161"/>
      <c r="D18" s="137"/>
      <c r="E18" s="137"/>
      <c r="F18" s="137"/>
      <c r="G18" s="137"/>
      <c r="H18" s="137"/>
    </row>
    <row r="19" spans="1:8" ht="48" customHeight="1">
      <c r="A19" s="132" t="s">
        <v>165</v>
      </c>
      <c r="B19" s="50"/>
      <c r="C19" s="159" t="s">
        <v>177</v>
      </c>
      <c r="D19" s="160"/>
      <c r="E19" s="160"/>
      <c r="F19" s="160"/>
      <c r="G19" s="160"/>
      <c r="H19" s="160"/>
    </row>
    <row r="20" spans="1:8" ht="15.75">
      <c r="A20" s="85"/>
      <c r="B20" s="50"/>
      <c r="C20" s="39"/>
      <c r="D20" s="126"/>
      <c r="E20" s="126"/>
      <c r="F20" s="126"/>
      <c r="G20" s="126"/>
      <c r="H20" s="126"/>
    </row>
    <row r="21" spans="1:8" ht="15.75">
      <c r="A21" s="85"/>
      <c r="B21" s="50"/>
      <c r="C21" s="127"/>
      <c r="D21" s="126"/>
      <c r="E21" s="126"/>
      <c r="F21" s="126"/>
      <c r="G21" s="126"/>
      <c r="H21" s="126"/>
    </row>
    <row r="22" spans="1:8" ht="15" customHeight="1">
      <c r="A22" s="38" t="s">
        <v>69</v>
      </c>
      <c r="B22" s="38"/>
      <c r="C22" s="49" t="s">
        <v>70</v>
      </c>
      <c r="D22" s="26"/>
      <c r="E22" s="26"/>
      <c r="F22" s="26"/>
      <c r="G22" s="106"/>
      <c r="H22" s="106"/>
    </row>
    <row r="23" spans="1:8" ht="13.5" customHeight="1">
      <c r="A23" s="36"/>
      <c r="B23" s="36"/>
      <c r="C23" s="25"/>
      <c r="D23" s="26"/>
      <c r="E23" s="103" t="s">
        <v>73</v>
      </c>
      <c r="F23" s="26"/>
      <c r="G23" s="103" t="s">
        <v>143</v>
      </c>
      <c r="H23" s="26"/>
    </row>
    <row r="24" spans="1:8" ht="17.25" customHeight="1">
      <c r="A24" s="36"/>
      <c r="B24" s="36"/>
      <c r="C24" s="25"/>
      <c r="D24" s="26"/>
      <c r="E24" s="79" t="s">
        <v>138</v>
      </c>
      <c r="F24" s="79" t="s">
        <v>142</v>
      </c>
      <c r="G24" s="79" t="s">
        <v>138</v>
      </c>
      <c r="H24" s="79" t="s">
        <v>142</v>
      </c>
    </row>
    <row r="25" spans="1:8" ht="16.5" customHeight="1">
      <c r="A25" s="36"/>
      <c r="B25" s="38"/>
      <c r="C25" s="51" t="s">
        <v>72</v>
      </c>
      <c r="D25" s="26"/>
      <c r="E25" s="26"/>
      <c r="F25" s="26"/>
      <c r="G25" s="106"/>
      <c r="H25" s="106"/>
    </row>
    <row r="26" spans="1:8" ht="17.25" customHeight="1">
      <c r="A26" s="36"/>
      <c r="B26" s="51" t="s">
        <v>34</v>
      </c>
      <c r="C26" s="25" t="s">
        <v>74</v>
      </c>
      <c r="D26" s="79" t="s">
        <v>77</v>
      </c>
      <c r="E26" s="81">
        <v>11327</v>
      </c>
      <c r="F26" s="81">
        <v>5982</v>
      </c>
      <c r="G26" s="107">
        <v>44251</v>
      </c>
      <c r="H26" s="107">
        <v>25480</v>
      </c>
    </row>
    <row r="27" spans="1:8" ht="13.5" customHeight="1">
      <c r="A27" s="36"/>
      <c r="B27" s="36"/>
      <c r="C27" s="25"/>
      <c r="D27" s="26"/>
      <c r="E27" s="81"/>
      <c r="F27" s="81"/>
      <c r="G27" s="107"/>
      <c r="H27" s="107"/>
    </row>
    <row r="28" spans="1:8" ht="15.75" customHeight="1">
      <c r="A28" s="36"/>
      <c r="B28" s="36"/>
      <c r="C28" s="25" t="s">
        <v>75</v>
      </c>
      <c r="D28" s="26"/>
      <c r="E28" s="81"/>
      <c r="F28" s="81"/>
      <c r="G28" s="107"/>
      <c r="H28" s="107"/>
    </row>
    <row r="29" spans="1:8" ht="16.5" customHeight="1">
      <c r="A29" s="36"/>
      <c r="B29" s="36"/>
      <c r="C29" s="25" t="s">
        <v>76</v>
      </c>
      <c r="D29" s="79" t="s">
        <v>78</v>
      </c>
      <c r="E29" s="81">
        <v>102209</v>
      </c>
      <c r="F29" s="81">
        <v>100457</v>
      </c>
      <c r="G29" s="81">
        <v>102106</v>
      </c>
      <c r="H29" s="107">
        <v>99810</v>
      </c>
    </row>
    <row r="30" spans="1:8" ht="13.5" customHeight="1">
      <c r="A30" s="36"/>
      <c r="B30" s="36"/>
      <c r="C30" s="25"/>
      <c r="D30" s="26"/>
      <c r="E30" s="81"/>
      <c r="F30" s="81"/>
      <c r="G30" s="107"/>
      <c r="H30" s="107"/>
    </row>
    <row r="31" spans="1:8" ht="15" customHeight="1">
      <c r="A31" s="36"/>
      <c r="B31" s="36"/>
      <c r="C31" s="28" t="s">
        <v>72</v>
      </c>
      <c r="D31" s="79" t="s">
        <v>79</v>
      </c>
      <c r="E31" s="26">
        <f>+E26/E29*100</f>
        <v>11.082194327309729</v>
      </c>
      <c r="F31" s="26">
        <f>+F26/F29*100</f>
        <v>5.954786625123187</v>
      </c>
      <c r="G31" s="26">
        <f>+G26/G29*100</f>
        <v>43.33829549683662</v>
      </c>
      <c r="H31" s="26">
        <f>+H26/H29*100</f>
        <v>25.528504157900013</v>
      </c>
    </row>
    <row r="32" spans="1:8" ht="13.5" customHeight="1">
      <c r="A32" s="47"/>
      <c r="B32" s="48"/>
      <c r="C32" s="106"/>
      <c r="D32" s="106"/>
      <c r="E32" s="106"/>
      <c r="F32" s="106"/>
      <c r="G32" s="107"/>
      <c r="H32" s="107"/>
    </row>
    <row r="33" spans="1:12" ht="15.75">
      <c r="A33" s="36"/>
      <c r="B33" s="38"/>
      <c r="C33" s="51" t="s">
        <v>80</v>
      </c>
      <c r="D33" s="26"/>
      <c r="E33" s="26"/>
      <c r="F33" s="26"/>
      <c r="G33" s="108"/>
      <c r="H33" s="108"/>
      <c r="K33" s="9"/>
      <c r="L33" s="1"/>
    </row>
    <row r="34" spans="1:12" ht="15.75">
      <c r="A34" s="36"/>
      <c r="B34" s="51" t="s">
        <v>37</v>
      </c>
      <c r="C34" s="25" t="s">
        <v>74</v>
      </c>
      <c r="D34" s="79" t="s">
        <v>77</v>
      </c>
      <c r="E34" s="81">
        <f>+E26</f>
        <v>11327</v>
      </c>
      <c r="F34" s="81">
        <f>+F26</f>
        <v>5982</v>
      </c>
      <c r="G34" s="108">
        <f>+G26</f>
        <v>44251</v>
      </c>
      <c r="H34" s="108">
        <f>+H26</f>
        <v>25480</v>
      </c>
      <c r="K34" s="9"/>
      <c r="L34" s="9"/>
    </row>
    <row r="35" spans="1:12" ht="3.75" customHeight="1">
      <c r="A35" s="36"/>
      <c r="B35" s="36"/>
      <c r="C35" s="25"/>
      <c r="D35" s="25"/>
      <c r="E35" s="26"/>
      <c r="F35" s="26"/>
      <c r="G35" s="108"/>
      <c r="H35" s="108"/>
      <c r="K35" s="9"/>
      <c r="L35" s="1"/>
    </row>
    <row r="36" spans="1:12" ht="15.75">
      <c r="A36" s="36"/>
      <c r="B36" s="36"/>
      <c r="C36" s="28" t="s">
        <v>81</v>
      </c>
      <c r="D36" s="26"/>
      <c r="E36" s="26"/>
      <c r="F36" s="26"/>
      <c r="G36" s="108"/>
      <c r="H36" s="108"/>
      <c r="K36" s="17"/>
      <c r="L36" s="1"/>
    </row>
    <row r="37" spans="1:12" ht="15.75">
      <c r="A37" s="36"/>
      <c r="B37" s="36"/>
      <c r="C37" s="25" t="s">
        <v>82</v>
      </c>
      <c r="D37" s="79" t="s">
        <v>78</v>
      </c>
      <c r="E37" s="81">
        <f>+E29</f>
        <v>102209</v>
      </c>
      <c r="F37" s="81">
        <f>+F29</f>
        <v>100457</v>
      </c>
      <c r="G37" s="108">
        <f>+G29</f>
        <v>102106</v>
      </c>
      <c r="H37" s="108">
        <f>+H29</f>
        <v>99810</v>
      </c>
      <c r="K37" s="17"/>
      <c r="L37" s="9"/>
    </row>
    <row r="38" spans="1:12" ht="5.25" customHeight="1">
      <c r="A38" s="36"/>
      <c r="B38" s="36"/>
      <c r="C38" s="25"/>
      <c r="D38" s="26"/>
      <c r="E38" s="26"/>
      <c r="F38" s="26"/>
      <c r="G38" s="108"/>
      <c r="H38" s="108"/>
      <c r="K38" s="9"/>
      <c r="L38" s="1"/>
    </row>
    <row r="39" spans="1:12" ht="15.75">
      <c r="A39" s="36"/>
      <c r="B39" s="36"/>
      <c r="C39" s="25" t="s">
        <v>83</v>
      </c>
      <c r="D39" s="79" t="s">
        <v>78</v>
      </c>
      <c r="E39" s="81">
        <v>2951</v>
      </c>
      <c r="F39" s="81">
        <v>2567</v>
      </c>
      <c r="G39" s="108">
        <v>3048</v>
      </c>
      <c r="H39" s="108">
        <v>2006</v>
      </c>
      <c r="K39" s="9"/>
      <c r="L39" s="9"/>
    </row>
    <row r="40" spans="1:12" ht="5.25" customHeight="1">
      <c r="A40" s="36"/>
      <c r="B40" s="36"/>
      <c r="C40" s="25"/>
      <c r="D40" s="26"/>
      <c r="E40" s="81"/>
      <c r="F40" s="81"/>
      <c r="G40" s="108"/>
      <c r="H40" s="108"/>
      <c r="K40" s="9"/>
      <c r="L40" s="1"/>
    </row>
    <row r="41" spans="1:12" ht="15.75">
      <c r="A41" s="36"/>
      <c r="B41" s="36"/>
      <c r="C41" s="28" t="s">
        <v>81</v>
      </c>
      <c r="D41" s="26"/>
      <c r="E41" s="81"/>
      <c r="F41" s="81"/>
      <c r="G41" s="108"/>
      <c r="H41" s="108"/>
      <c r="K41" s="9"/>
      <c r="L41" s="1"/>
    </row>
    <row r="42" spans="1:12" ht="15.75">
      <c r="A42" s="36"/>
      <c r="B42" s="36"/>
      <c r="C42" s="28" t="s">
        <v>84</v>
      </c>
      <c r="D42" s="26"/>
      <c r="E42" s="81"/>
      <c r="F42" s="81"/>
      <c r="G42" s="108"/>
      <c r="H42" s="108"/>
      <c r="K42" s="9"/>
      <c r="L42" s="1"/>
    </row>
    <row r="43" spans="1:12" ht="15.75">
      <c r="A43" s="36"/>
      <c r="B43" s="36"/>
      <c r="C43" s="25" t="s">
        <v>85</v>
      </c>
      <c r="D43" s="79" t="s">
        <v>78</v>
      </c>
      <c r="E43" s="81">
        <f>+E37+E39</f>
        <v>105160</v>
      </c>
      <c r="F43" s="81">
        <f>+F39+F37</f>
        <v>103024</v>
      </c>
      <c r="G43" s="81">
        <f>+G37+G39</f>
        <v>105154</v>
      </c>
      <c r="H43" s="108">
        <f>+H39+H37</f>
        <v>101816</v>
      </c>
      <c r="K43" s="9"/>
      <c r="L43" s="9"/>
    </row>
    <row r="44" spans="1:8" ht="6" customHeight="1">
      <c r="A44" s="36"/>
      <c r="B44" s="36"/>
      <c r="C44" s="25"/>
      <c r="D44" s="25"/>
      <c r="E44" s="25"/>
      <c r="F44" s="25"/>
      <c r="G44" s="108"/>
      <c r="H44" s="108"/>
    </row>
    <row r="45" spans="1:12" ht="15.75">
      <c r="A45" s="36"/>
      <c r="B45" s="36"/>
      <c r="C45" s="25" t="s">
        <v>80</v>
      </c>
      <c r="D45" s="79" t="s">
        <v>79</v>
      </c>
      <c r="E45" s="26">
        <f>+E34/E43*100</f>
        <v>10.771205781666032</v>
      </c>
      <c r="F45" s="26">
        <f>+F34/F43*100</f>
        <v>5.8064140394471195</v>
      </c>
      <c r="G45" s="26">
        <f>+G34/G43*100</f>
        <v>42.0820891264241</v>
      </c>
      <c r="H45" s="26">
        <f>+H34/H43*100</f>
        <v>25.025536261491315</v>
      </c>
      <c r="K45" s="1"/>
      <c r="L45" s="1"/>
    </row>
    <row r="46" spans="1:8" ht="15.75">
      <c r="A46" s="36"/>
      <c r="B46" s="36"/>
      <c r="C46" s="25"/>
      <c r="D46" s="25"/>
      <c r="E46" s="25"/>
      <c r="F46" s="25"/>
      <c r="G46" s="25"/>
      <c r="H46" s="25"/>
    </row>
  </sheetData>
  <mergeCells count="11">
    <mergeCell ref="A4:H4"/>
    <mergeCell ref="A6:H6"/>
    <mergeCell ref="C9:H9"/>
    <mergeCell ref="C10:H10"/>
    <mergeCell ref="C19:H19"/>
    <mergeCell ref="C18:H18"/>
    <mergeCell ref="C13:H13"/>
    <mergeCell ref="C8:H8"/>
    <mergeCell ref="C14:H14"/>
    <mergeCell ref="C15:H15"/>
    <mergeCell ref="C17:H17"/>
  </mergeCells>
  <printOptions/>
  <pageMargins left="0.65" right="0.51" top="0.45" bottom="0.75" header="0.36" footer="0.5"/>
  <pageSetup horizontalDpi="600" verticalDpi="600" orientation="portrait" scale="83" r:id="rId1"/>
  <headerFooter alignWithMargins="0">
    <oddFooter>&amp;R&amp;"Times New Roman,Italic"Pag&amp;"Times New Roman,Regular"e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Choo Bee Metal Industries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CBMI</dc:creator>
  <cp:keywords/>
  <dc:description/>
  <cp:lastModifiedBy>CChiew</cp:lastModifiedBy>
  <cp:lastPrinted>2005-02-25T09:36:54Z</cp:lastPrinted>
  <dcterms:created xsi:type="dcterms:W3CDTF">2003-02-13T10:57:01Z</dcterms:created>
  <dcterms:modified xsi:type="dcterms:W3CDTF">2005-02-25T09:37:54Z</dcterms:modified>
  <cp:category/>
  <cp:version/>
  <cp:contentType/>
  <cp:contentStatus/>
</cp:coreProperties>
</file>