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rofit &amp; Loss" sheetId="1" r:id="rId1"/>
    <sheet name="B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<sst xmlns="http://schemas.openxmlformats.org/spreadsheetml/2006/main" count="79" uniqueCount="72">
  <si>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>PETRONAS Dagangan Berhad (88222 - D)</t>
  </si>
  <si>
    <t>UNAUDITED CONSOLIDATED INCOME STATEMENT FOR</t>
  </si>
  <si>
    <t>Third Quarter</t>
  </si>
  <si>
    <t xml:space="preserve">Current </t>
  </si>
  <si>
    <t xml:space="preserve">Year </t>
  </si>
  <si>
    <t>Quarter</t>
  </si>
  <si>
    <t>Cumulative Qtr</t>
  </si>
  <si>
    <t>To Date</t>
  </si>
  <si>
    <t>Turnover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</si>
  <si>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</si>
  <si>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</si>
  <si>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</si>
  <si>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</si>
  <si>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</si>
  <si>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</si>
  <si>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</si>
  <si>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</si>
  <si>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</si>
  <si>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</si>
  <si>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</si>
  <si>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Profit/(Loss) before taxation, minority interests</t>
  </si>
  <si>
    <t>and extraordinary items</t>
  </si>
  <si>
    <t>Taxation</t>
  </si>
  <si>
    <t xml:space="preserve">Profit/(Loss) after taxation before deducting </t>
  </si>
  <si>
    <t>minority interests</t>
  </si>
  <si>
    <t>Less Minority Interests</t>
  </si>
  <si>
    <t>Profit/(Loss) after taxation and extraordinary</t>
  </si>
  <si>
    <t>items attributable to members of the company</t>
  </si>
  <si>
    <t xml:space="preserve">Earnings per share after deducting any </t>
  </si>
  <si>
    <t>provision for preference dividends, if any :-</t>
  </si>
  <si>
    <t>UNAUDITED CONSOLIDATED BALANCE SHEET AS AT 31 DECEMBER 1999</t>
  </si>
  <si>
    <t>As at end of</t>
  </si>
  <si>
    <t>Current quarter</t>
  </si>
  <si>
    <t>FIXED ASSETS</t>
  </si>
  <si>
    <t>INTEREST IN ASSOCIATED COMPANIES</t>
  </si>
  <si>
    <t>LONG TERM RECEIVABLES</t>
  </si>
  <si>
    <t>EXPENDITURE CARRIED FORWARD</t>
  </si>
  <si>
    <t>CURRENT ASSETS</t>
  </si>
  <si>
    <t>Stocks</t>
  </si>
  <si>
    <t>Trade Debtors</t>
  </si>
  <si>
    <t>Fund Investments</t>
  </si>
  <si>
    <t>Cash</t>
  </si>
  <si>
    <t>Others</t>
  </si>
  <si>
    <t>CURRENT LIABILITIES</t>
  </si>
  <si>
    <t>Short Term Borrowings</t>
  </si>
  <si>
    <t>Murabahah note issuance facility</t>
  </si>
  <si>
    <t>Term Loan</t>
  </si>
  <si>
    <t>Trade creditors - Amount due to related company</t>
  </si>
  <si>
    <t>Other creditors</t>
  </si>
  <si>
    <t>Provision for taxation</t>
  </si>
  <si>
    <t>Proposed dividend</t>
  </si>
  <si>
    <t>Net Current Assets or (Current Liabilities)</t>
  </si>
  <si>
    <t>Financed by :-</t>
  </si>
  <si>
    <t>SHARE CAPITAL</t>
  </si>
  <si>
    <t>RESERVES</t>
  </si>
  <si>
    <t>SHARE PREMIUM</t>
  </si>
  <si>
    <t>RETAINED PROFIT</t>
  </si>
  <si>
    <t>SHAREHOLDERS' FUNDS</t>
  </si>
  <si>
    <t>MINORITY INTEREST</t>
  </si>
  <si>
    <t>LONG TERM BORROWINGS</t>
  </si>
  <si>
    <t>DEFERRED TAXATION</t>
  </si>
  <si>
    <t>Net Tangible Assets per Share (sen)</t>
  </si>
  <si>
    <t>Basic (based on 496,727,000) sen</t>
  </si>
  <si>
    <t>Financial Year End</t>
  </si>
  <si>
    <t>RM'000</t>
  </si>
  <si>
    <t>Other debtors</t>
  </si>
  <si>
    <t>THE THIRD QUARTER ENDED 31 DECEMBER 1999</t>
  </si>
  <si>
    <t xml:space="preserve">            cumulative quarter as this is the first year of quarterly reporting.</t>
  </si>
  <si>
    <t xml:space="preserve">As at preceding </t>
  </si>
  <si>
    <t xml:space="preserve">Note : There are no comparative figures in the preceding year corresponding quarter and </t>
  </si>
  <si>
    <t>ATTACHMENT I</t>
  </si>
  <si>
    <t>Share in the results of an associated company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</si>
</sst>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workbookViewId="0" topLeftCell="A44">
      <selection activeCell="B2" sqref="B2:I58"/>
    </sheetView>
  </sheetViews>
  <sheetFormatPr defaultColWidth="9.140625" defaultRowHeight="12.75"/>
  <cols>
    <col min="1" max="1" width="4.57421875" style="2" customWidth="1"/>
    <col min="2" max="4" width="9.140625" style="2" customWidth="1"/>
    <col min="5" max="5" width="9.7109375" style="2" customWidth="1"/>
    <col min="6" max="6" width="14.421875" style="2" customWidth="1"/>
    <col min="7" max="7" width="3.57421875" style="2" customWidth="1"/>
    <col min="8" max="8" width="16.140625" style="2" customWidth="1"/>
    <col min="9" max="9" width="4.140625" style="2" customWidth="1"/>
    <col min="10" max="10" width="15.8515625" style="2" customWidth="1"/>
    <col min="11" max="11" width="9.57421875" style="2" customWidth="1"/>
    <col min="12" max="16384" width="9.140625" style="2" customWidth="1"/>
  </cols>
  <sheetData>
    <row r="2" ht="12">
      <c r="H2" s="1" t="s">
        <v>70</v>
      </c>
    </row>
    <row r="3" ht="12">
      <c r="B3" s="1" t="s">
        <v>0</v>
      </c>
    </row>
    <row r="5" ht="12">
      <c r="B5" s="1" t="s">
        <v>1</v>
      </c>
    </row>
    <row r="6" ht="12">
      <c r="B6" s="1" t="s">
        <v>66</v>
      </c>
    </row>
    <row r="8" spans="6:10" ht="12">
      <c r="F8" s="3" t="s">
        <v>2</v>
      </c>
      <c r="H8" s="3" t="s">
        <v>6</v>
      </c>
      <c r="J8" s="3"/>
    </row>
    <row r="9" spans="6:10" ht="12">
      <c r="F9" s="3" t="s">
        <v>3</v>
      </c>
      <c r="H9" s="3" t="s">
        <v>3</v>
      </c>
      <c r="J9" s="3"/>
    </row>
    <row r="10" spans="6:10" ht="12">
      <c r="F10" s="3" t="s">
        <v>4</v>
      </c>
      <c r="H10" s="3" t="s">
        <v>4</v>
      </c>
      <c r="J10" s="3"/>
    </row>
    <row r="11" spans="6:10" ht="12">
      <c r="F11" s="3" t="s">
        <v>5</v>
      </c>
      <c r="H11" s="3" t="s">
        <v>7</v>
      </c>
      <c r="J11" s="3"/>
    </row>
    <row r="12" spans="6:11" ht="12">
      <c r="F12" s="5">
        <v>36525</v>
      </c>
      <c r="H12" s="5">
        <v>36525</v>
      </c>
      <c r="J12" s="6"/>
      <c r="K12" s="7"/>
    </row>
    <row r="13" spans="6:11" ht="12">
      <c r="F13" s="6" t="s">
        <v>64</v>
      </c>
      <c r="H13" s="6" t="s">
        <v>64</v>
      </c>
      <c r="J13" s="6"/>
      <c r="K13" s="7"/>
    </row>
    <row r="15" spans="2:8" ht="12">
      <c r="B15" s="2" t="s">
        <v>8</v>
      </c>
      <c r="F15" s="8">
        <v>1317970</v>
      </c>
      <c r="H15" s="8">
        <v>3689437</v>
      </c>
    </row>
    <row r="16" spans="6:8" ht="12">
      <c r="F16" s="8"/>
      <c r="H16" s="8"/>
    </row>
    <row r="17" spans="2:10" ht="12.75" thickBot="1">
      <c r="B17" s="2" t="s">
        <v>9</v>
      </c>
      <c r="F17" s="12">
        <v>896</v>
      </c>
      <c r="H17" s="12">
        <v>13087</v>
      </c>
      <c r="J17" s="7"/>
    </row>
    <row r="18" spans="6:8" ht="12.75" thickTop="1">
      <c r="F18" s="8"/>
      <c r="H18" s="8"/>
    </row>
    <row r="19" spans="2:8" ht="12">
      <c r="B19" s="2" t="s">
        <v>10</v>
      </c>
      <c r="F19" s="8">
        <v>79418</v>
      </c>
      <c r="H19" s="8">
        <v>262964</v>
      </c>
    </row>
    <row r="20" spans="2:8" ht="12">
      <c r="B20" s="2" t="s">
        <v>11</v>
      </c>
      <c r="F20" s="8"/>
      <c r="H20" s="8"/>
    </row>
    <row r="21" spans="2:8" ht="12">
      <c r="B21" s="2" t="s">
        <v>12</v>
      </c>
      <c r="F21" s="8"/>
      <c r="H21" s="8"/>
    </row>
    <row r="22" spans="2:8" ht="12">
      <c r="B22" s="2" t="s">
        <v>13</v>
      </c>
      <c r="F22" s="8"/>
      <c r="H22" s="8"/>
    </row>
    <row r="23" spans="6:8" ht="12">
      <c r="F23" s="8"/>
      <c r="H23" s="8"/>
    </row>
    <row r="24" spans="2:8" ht="12">
      <c r="B24" s="2" t="s">
        <v>14</v>
      </c>
      <c r="F24" s="16">
        <v>-1789</v>
      </c>
      <c r="H24" s="16">
        <v>-6439</v>
      </c>
    </row>
    <row r="25" spans="6:8" ht="12">
      <c r="F25" s="8"/>
      <c r="H25" s="8"/>
    </row>
    <row r="26" spans="2:8" ht="12">
      <c r="B26" s="2" t="s">
        <v>15</v>
      </c>
      <c r="F26" s="16">
        <v>-25590</v>
      </c>
      <c r="H26" s="16">
        <v>-76553</v>
      </c>
    </row>
    <row r="27" spans="6:8" ht="12">
      <c r="F27" s="13"/>
      <c r="H27" s="13"/>
    </row>
    <row r="28" spans="2:8" ht="12">
      <c r="B28" s="2" t="s">
        <v>16</v>
      </c>
      <c r="F28" s="8">
        <v>52039</v>
      </c>
      <c r="H28" s="8">
        <v>179972</v>
      </c>
    </row>
    <row r="29" spans="2:8" ht="12">
      <c r="B29" s="2" t="s">
        <v>17</v>
      </c>
      <c r="F29" s="8"/>
      <c r="H29" s="8"/>
    </row>
    <row r="30" spans="2:8" ht="12">
      <c r="B30" s="2" t="s">
        <v>18</v>
      </c>
      <c r="F30" s="8"/>
      <c r="H30" s="8"/>
    </row>
    <row r="31" spans="2:8" ht="12">
      <c r="B31" s="2" t="s">
        <v>19</v>
      </c>
      <c r="F31" s="8"/>
      <c r="H31" s="8"/>
    </row>
    <row r="32" spans="6:8" ht="12">
      <c r="F32" s="8"/>
      <c r="H32" s="8"/>
    </row>
    <row r="33" spans="2:8" ht="12">
      <c r="B33" s="2" t="s">
        <v>71</v>
      </c>
      <c r="F33" s="16">
        <v>-23</v>
      </c>
      <c r="H33" s="16">
        <v>-49</v>
      </c>
    </row>
    <row r="34" spans="6:8" ht="12">
      <c r="F34" s="13"/>
      <c r="H34" s="13"/>
    </row>
    <row r="35" spans="2:8" ht="12">
      <c r="B35" s="2" t="s">
        <v>20</v>
      </c>
      <c r="F35" s="8">
        <v>52016</v>
      </c>
      <c r="H35" s="8">
        <v>179923</v>
      </c>
    </row>
    <row r="36" spans="2:8" ht="12">
      <c r="B36" s="2" t="s">
        <v>21</v>
      </c>
      <c r="F36" s="8"/>
      <c r="H36" s="8"/>
    </row>
    <row r="37" spans="6:8" ht="12">
      <c r="F37" s="8"/>
      <c r="H37" s="8"/>
    </row>
    <row r="38" spans="2:8" ht="12">
      <c r="B38" s="2" t="s">
        <v>22</v>
      </c>
      <c r="F38" s="16">
        <v>-19191</v>
      </c>
      <c r="H38" s="16">
        <v>-58397</v>
      </c>
    </row>
    <row r="39" spans="6:8" ht="12">
      <c r="F39" s="13"/>
      <c r="H39" s="13"/>
    </row>
    <row r="40" spans="2:8" ht="12">
      <c r="B40" s="2" t="s">
        <v>23</v>
      </c>
      <c r="F40" s="8">
        <v>32825</v>
      </c>
      <c r="H40" s="8">
        <v>121526</v>
      </c>
    </row>
    <row r="41" spans="2:8" ht="12">
      <c r="B41" s="2" t="s">
        <v>24</v>
      </c>
      <c r="F41" s="8"/>
      <c r="H41" s="8"/>
    </row>
    <row r="42" spans="6:8" ht="12">
      <c r="F42" s="8"/>
      <c r="H42" s="8"/>
    </row>
    <row r="43" spans="2:8" ht="12">
      <c r="B43" s="2" t="s">
        <v>25</v>
      </c>
      <c r="F43" s="16">
        <v>69</v>
      </c>
      <c r="H43" s="8">
        <v>38</v>
      </c>
    </row>
    <row r="44" spans="6:8" ht="12">
      <c r="F44" s="8"/>
      <c r="H44" s="8"/>
    </row>
    <row r="45" spans="2:8" ht="12">
      <c r="B45" s="2" t="s">
        <v>26</v>
      </c>
      <c r="F45" s="14">
        <v>32894</v>
      </c>
      <c r="H45" s="14">
        <v>121564</v>
      </c>
    </row>
    <row r="46" spans="2:8" ht="12.75" thickBot="1">
      <c r="B46" s="2" t="s">
        <v>27</v>
      </c>
      <c r="F46" s="12"/>
      <c r="H46" s="15"/>
    </row>
    <row r="47" ht="12.75" thickTop="1">
      <c r="F47" s="8"/>
    </row>
    <row r="48" spans="2:6" ht="12">
      <c r="B48" s="2" t="s">
        <v>28</v>
      </c>
      <c r="F48" s="8"/>
    </row>
    <row r="49" spans="2:6" ht="12">
      <c r="B49" s="2" t="s">
        <v>29</v>
      </c>
      <c r="F49" s="8"/>
    </row>
    <row r="50" spans="2:8" ht="12">
      <c r="B50" s="2" t="s">
        <v>62</v>
      </c>
      <c r="F50" s="17">
        <v>6.6</v>
      </c>
      <c r="G50" s="17"/>
      <c r="H50" s="18">
        <v>24.5</v>
      </c>
    </row>
    <row r="51" spans="6:8" ht="12">
      <c r="F51" s="19"/>
      <c r="G51" s="19"/>
      <c r="H51" s="19"/>
    </row>
    <row r="54" ht="12">
      <c r="B54" s="2" t="s">
        <v>69</v>
      </c>
    </row>
    <row r="55" ht="12">
      <c r="B55" s="2" t="s">
        <v>67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5"/>
  <sheetViews>
    <sheetView tabSelected="1" workbookViewId="0" topLeftCell="A38">
      <selection activeCell="B2" sqref="B2:I59"/>
    </sheetView>
  </sheetViews>
  <sheetFormatPr defaultColWidth="9.140625" defaultRowHeight="12.75"/>
  <cols>
    <col min="1" max="1" width="5.421875" style="2" customWidth="1"/>
    <col min="2" max="6" width="9.140625" style="2" customWidth="1"/>
    <col min="7" max="7" width="20.140625" style="2" customWidth="1"/>
    <col min="8" max="8" width="3.140625" style="2" customWidth="1"/>
    <col min="9" max="9" width="18.00390625" style="2" customWidth="1"/>
    <col min="10" max="16384" width="9.140625" style="2" customWidth="1"/>
  </cols>
  <sheetData>
    <row r="3" ht="12">
      <c r="B3" s="1" t="s">
        <v>0</v>
      </c>
    </row>
    <row r="5" ht="12">
      <c r="B5" s="1" t="s">
        <v>30</v>
      </c>
    </row>
    <row r="8" spans="7:9" ht="12">
      <c r="G8" s="3" t="s">
        <v>31</v>
      </c>
      <c r="I8" s="3" t="s">
        <v>68</v>
      </c>
    </row>
    <row r="9" spans="7:9" ht="12">
      <c r="G9" s="3" t="s">
        <v>32</v>
      </c>
      <c r="I9" s="3" t="s">
        <v>63</v>
      </c>
    </row>
    <row r="10" spans="7:9" ht="12">
      <c r="G10" s="5">
        <v>36525</v>
      </c>
      <c r="I10" s="5">
        <v>36250</v>
      </c>
    </row>
    <row r="11" spans="7:9" ht="12">
      <c r="G11" s="6" t="s">
        <v>64</v>
      </c>
      <c r="I11" s="4" t="s">
        <v>64</v>
      </c>
    </row>
    <row r="13" spans="2:9" ht="12">
      <c r="B13" s="2" t="s">
        <v>33</v>
      </c>
      <c r="G13" s="8">
        <v>1297711</v>
      </c>
      <c r="H13" s="8"/>
      <c r="I13" s="8">
        <v>1284817</v>
      </c>
    </row>
    <row r="14" spans="2:9" ht="12">
      <c r="B14" s="2" t="s">
        <v>34</v>
      </c>
      <c r="G14" s="8">
        <v>2486</v>
      </c>
      <c r="H14" s="8"/>
      <c r="I14" s="8">
        <v>2535</v>
      </c>
    </row>
    <row r="15" spans="2:9" ht="12">
      <c r="B15" s="2" t="s">
        <v>35</v>
      </c>
      <c r="G15" s="8">
        <v>130329</v>
      </c>
      <c r="H15" s="8"/>
      <c r="I15" s="8">
        <v>117822</v>
      </c>
    </row>
    <row r="16" spans="2:9" ht="12">
      <c r="B16" s="2" t="s">
        <v>36</v>
      </c>
      <c r="G16" s="8">
        <v>11</v>
      </c>
      <c r="H16" s="8"/>
      <c r="I16" s="8">
        <v>13</v>
      </c>
    </row>
    <row r="17" spans="7:9" ht="12">
      <c r="G17" s="8"/>
      <c r="H17" s="8"/>
      <c r="I17" s="8"/>
    </row>
    <row r="18" spans="2:9" ht="12">
      <c r="B18" s="2" t="s">
        <v>37</v>
      </c>
      <c r="G18" s="8"/>
      <c r="H18" s="8"/>
      <c r="I18" s="8"/>
    </row>
    <row r="19" spans="2:9" ht="12">
      <c r="B19" s="2" t="s">
        <v>38</v>
      </c>
      <c r="G19" s="8">
        <v>208308</v>
      </c>
      <c r="H19" s="8"/>
      <c r="I19" s="8">
        <v>142327</v>
      </c>
    </row>
    <row r="20" spans="2:9" ht="12">
      <c r="B20" s="2" t="s">
        <v>39</v>
      </c>
      <c r="G20" s="8">
        <v>403559</v>
      </c>
      <c r="H20" s="8"/>
      <c r="I20" s="8">
        <v>379610</v>
      </c>
    </row>
    <row r="21" spans="2:9" ht="12">
      <c r="B21" s="2" t="s">
        <v>40</v>
      </c>
      <c r="G21" s="8">
        <v>402390</v>
      </c>
      <c r="H21" s="8"/>
      <c r="I21" s="8">
        <v>341772</v>
      </c>
    </row>
    <row r="22" spans="2:9" ht="12">
      <c r="B22" s="2" t="s">
        <v>41</v>
      </c>
      <c r="G22" s="8">
        <v>41717</v>
      </c>
      <c r="H22" s="8"/>
      <c r="I22" s="8">
        <v>36534</v>
      </c>
    </row>
    <row r="23" spans="2:9" ht="12">
      <c r="B23" s="2" t="s">
        <v>65</v>
      </c>
      <c r="G23" s="8">
        <v>132221</v>
      </c>
      <c r="H23" s="8"/>
      <c r="I23" s="8">
        <v>101406</v>
      </c>
    </row>
    <row r="24" spans="2:9" ht="12">
      <c r="B24" s="2" t="s">
        <v>42</v>
      </c>
      <c r="G24" s="8">
        <v>32698</v>
      </c>
      <c r="H24" s="8"/>
      <c r="I24" s="8">
        <v>10630</v>
      </c>
    </row>
    <row r="25" spans="7:9" ht="12">
      <c r="G25" s="10">
        <f>SUM(G19:G24)</f>
        <v>1220893</v>
      </c>
      <c r="H25" s="8"/>
      <c r="I25" s="10">
        <f>SUM(I19:I24)</f>
        <v>1012279</v>
      </c>
    </row>
    <row r="26" spans="7:9" ht="12">
      <c r="G26" s="8"/>
      <c r="H26" s="8"/>
      <c r="I26" s="8"/>
    </row>
    <row r="27" spans="2:9" ht="12">
      <c r="B27" s="2" t="s">
        <v>43</v>
      </c>
      <c r="G27" s="8"/>
      <c r="H27" s="8"/>
      <c r="I27" s="8"/>
    </row>
    <row r="28" spans="2:9" ht="12">
      <c r="B28" s="2" t="s">
        <v>44</v>
      </c>
      <c r="G28" s="8">
        <v>4029</v>
      </c>
      <c r="H28" s="8"/>
      <c r="I28" s="8">
        <v>2607</v>
      </c>
    </row>
    <row r="29" spans="2:9" ht="12">
      <c r="B29" s="2" t="s">
        <v>45</v>
      </c>
      <c r="G29" s="8">
        <v>0</v>
      </c>
      <c r="H29" s="8"/>
      <c r="I29" s="8">
        <v>130000</v>
      </c>
    </row>
    <row r="30" spans="2:9" ht="12">
      <c r="B30" s="2" t="s">
        <v>46</v>
      </c>
      <c r="G30" s="8">
        <v>0</v>
      </c>
      <c r="H30" s="8"/>
      <c r="I30" s="8">
        <v>282</v>
      </c>
    </row>
    <row r="31" spans="2:9" ht="12">
      <c r="B31" s="2" t="s">
        <v>47</v>
      </c>
      <c r="G31" s="8">
        <v>616836</v>
      </c>
      <c r="H31" s="8"/>
      <c r="I31" s="8">
        <v>270137</v>
      </c>
    </row>
    <row r="32" spans="2:9" ht="12">
      <c r="B32" s="2" t="s">
        <v>48</v>
      </c>
      <c r="G32" s="8">
        <v>193905</v>
      </c>
      <c r="H32" s="8"/>
      <c r="I32" s="8">
        <v>223140</v>
      </c>
    </row>
    <row r="33" spans="2:9" ht="12">
      <c r="B33" s="2" t="s">
        <v>49</v>
      </c>
      <c r="G33" s="8">
        <v>106028</v>
      </c>
      <c r="H33" s="8"/>
      <c r="I33" s="8">
        <v>98280</v>
      </c>
    </row>
    <row r="34" spans="2:9" ht="12">
      <c r="B34" s="2" t="s">
        <v>50</v>
      </c>
      <c r="G34" s="8">
        <v>0</v>
      </c>
      <c r="H34" s="8"/>
      <c r="I34" s="8">
        <v>35764</v>
      </c>
    </row>
    <row r="35" spans="2:9" ht="12">
      <c r="B35" s="2" t="s">
        <v>42</v>
      </c>
      <c r="G35" s="8">
        <v>0</v>
      </c>
      <c r="H35" s="8"/>
      <c r="I35" s="8">
        <v>13001</v>
      </c>
    </row>
    <row r="36" spans="7:9" ht="12">
      <c r="G36" s="10">
        <f>SUM(G28:G35)</f>
        <v>920798</v>
      </c>
      <c r="H36" s="8"/>
      <c r="I36" s="10">
        <f>SUM(I28:I35)</f>
        <v>773211</v>
      </c>
    </row>
    <row r="37" spans="7:9" ht="12">
      <c r="G37" s="8"/>
      <c r="H37" s="8"/>
      <c r="I37" s="8"/>
    </row>
    <row r="38" spans="2:9" ht="12">
      <c r="B38" s="2" t="s">
        <v>51</v>
      </c>
      <c r="G38" s="8">
        <f>SUM(G25-G36)</f>
        <v>300095</v>
      </c>
      <c r="H38" s="8"/>
      <c r="I38" s="8">
        <v>239068</v>
      </c>
    </row>
    <row r="39" spans="7:9" ht="12">
      <c r="G39" s="8"/>
      <c r="H39" s="8"/>
      <c r="I39" s="8"/>
    </row>
    <row r="40" spans="7:9" ht="12.75" thickBot="1">
      <c r="G40" s="11">
        <f>SUM(G38+G16+G15+G14+G13)</f>
        <v>1730632</v>
      </c>
      <c r="H40" s="8"/>
      <c r="I40" s="11">
        <f>SUM(I38+I16+I15+I14+I13)</f>
        <v>1644255</v>
      </c>
    </row>
    <row r="41" spans="7:9" ht="12.75" thickTop="1">
      <c r="G41" s="8"/>
      <c r="H41" s="8"/>
      <c r="I41" s="8"/>
    </row>
    <row r="42" spans="2:9" ht="12">
      <c r="B42" s="2" t="s">
        <v>52</v>
      </c>
      <c r="G42" s="8"/>
      <c r="H42" s="8"/>
      <c r="I42" s="8"/>
    </row>
    <row r="43" spans="2:9" ht="12">
      <c r="B43" s="2" t="s">
        <v>53</v>
      </c>
      <c r="G43" s="8">
        <v>496727</v>
      </c>
      <c r="H43" s="8"/>
      <c r="I43" s="8">
        <v>496727</v>
      </c>
    </row>
    <row r="44" spans="2:9" ht="12">
      <c r="B44" s="2" t="s">
        <v>54</v>
      </c>
      <c r="G44" s="8"/>
      <c r="H44" s="8"/>
      <c r="I44" s="8"/>
    </row>
    <row r="45" spans="2:9" ht="12">
      <c r="B45" s="2" t="s">
        <v>55</v>
      </c>
      <c r="G45" s="8">
        <v>213708</v>
      </c>
      <c r="H45" s="8"/>
      <c r="I45" s="8">
        <v>213708</v>
      </c>
    </row>
    <row r="46" spans="2:9" ht="12">
      <c r="B46" s="2" t="s">
        <v>56</v>
      </c>
      <c r="G46" s="8">
        <v>872994</v>
      </c>
      <c r="H46" s="8"/>
      <c r="I46" s="8">
        <v>787193</v>
      </c>
    </row>
    <row r="47" spans="2:9" ht="12">
      <c r="B47" s="2" t="s">
        <v>57</v>
      </c>
      <c r="G47" s="10">
        <f>SUM(G43:G46)</f>
        <v>1583429</v>
      </c>
      <c r="H47" s="8"/>
      <c r="I47" s="10">
        <f>SUM(I43:I46)</f>
        <v>1497628</v>
      </c>
    </row>
    <row r="48" spans="7:9" ht="12">
      <c r="G48" s="8"/>
      <c r="H48" s="8"/>
      <c r="I48" s="8"/>
    </row>
    <row r="49" spans="2:9" ht="12">
      <c r="B49" s="2" t="s">
        <v>58</v>
      </c>
      <c r="G49" s="8">
        <v>31136</v>
      </c>
      <c r="H49" s="8"/>
      <c r="I49" s="8">
        <v>31174</v>
      </c>
    </row>
    <row r="50" spans="2:9" ht="12">
      <c r="B50" s="2" t="s">
        <v>59</v>
      </c>
      <c r="G50" s="8">
        <v>72680</v>
      </c>
      <c r="H50" s="8"/>
      <c r="I50" s="8">
        <v>75393</v>
      </c>
    </row>
    <row r="51" spans="2:9" ht="12">
      <c r="B51" s="2" t="s">
        <v>60</v>
      </c>
      <c r="G51" s="8">
        <v>43387</v>
      </c>
      <c r="H51" s="8"/>
      <c r="I51" s="8">
        <v>40060</v>
      </c>
    </row>
    <row r="52" spans="7:9" ht="12">
      <c r="G52" s="10">
        <f>SUM(G49:G51)</f>
        <v>147203</v>
      </c>
      <c r="H52" s="8"/>
      <c r="I52" s="10">
        <f>SUM(I49:I51)</f>
        <v>146627</v>
      </c>
    </row>
    <row r="53" spans="7:9" ht="12">
      <c r="G53" s="8"/>
      <c r="H53" s="8"/>
      <c r="I53" s="8"/>
    </row>
    <row r="54" spans="7:9" ht="12.75" thickBot="1">
      <c r="G54" s="11">
        <f>SUM(G47+G52)</f>
        <v>1730632</v>
      </c>
      <c r="H54" s="8"/>
      <c r="I54" s="11">
        <f>SUM(I47+I52)</f>
        <v>1644255</v>
      </c>
    </row>
    <row r="55" spans="7:9" ht="12.75" thickTop="1">
      <c r="G55" s="8"/>
      <c r="H55" s="8"/>
      <c r="I55" s="8"/>
    </row>
    <row r="56" spans="2:9" ht="12">
      <c r="B56" s="2" t="s">
        <v>61</v>
      </c>
      <c r="G56" s="9">
        <v>319</v>
      </c>
      <c r="H56" s="9"/>
      <c r="I56" s="9">
        <v>301</v>
      </c>
    </row>
    <row r="57" spans="7:9" ht="12">
      <c r="G57" s="8"/>
      <c r="H57" s="8"/>
      <c r="I57" s="8"/>
    </row>
    <row r="58" spans="7:9" ht="12">
      <c r="G58" s="8"/>
      <c r="H58" s="8"/>
      <c r="I58" s="8"/>
    </row>
    <row r="59" spans="7:9" ht="12">
      <c r="G59" s="8"/>
      <c r="H59" s="8"/>
      <c r="I59" s="8"/>
    </row>
    <row r="60" spans="7:9" ht="12">
      <c r="G60" s="8"/>
      <c r="H60" s="8"/>
      <c r="I60" s="8"/>
    </row>
    <row r="61" spans="7:9" ht="12">
      <c r="G61" s="8"/>
      <c r="H61" s="8"/>
      <c r="I61" s="8"/>
    </row>
    <row r="62" spans="7:9" ht="12">
      <c r="G62" s="8"/>
      <c r="H62" s="8"/>
      <c r="I62" s="8"/>
    </row>
    <row r="63" spans="7:9" ht="12">
      <c r="G63" s="8"/>
      <c r="H63" s="8"/>
      <c r="I63" s="8"/>
    </row>
    <row r="64" spans="7:9" ht="12">
      <c r="G64" s="8"/>
      <c r="H64" s="8"/>
      <c r="I64" s="8"/>
    </row>
    <row r="65" spans="7:9" ht="12">
      <c r="G65" s="8"/>
      <c r="H65" s="8"/>
      <c r="I65" s="8"/>
    </row>
  </sheetData>
  <printOptions/>
  <pageMargins left="0.75" right="0.75" top="1" bottom="1" header="0.5" footer="0.5"/>
  <pageSetup fitToHeight="1" fitToWidth="1" horizontalDpi="300" verticalDpi="300" orientation="portrait" paperSize="9" scale="95" r:id="rId1"/>
  <headerFooter alignWithMargins="0"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2000-02-28T10:13:14Z</cp:lastPrinted>
  <dcterms:created xsi:type="dcterms:W3CDTF">2000-02-09T00:45:03Z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