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6495" windowHeight="6240" activeTab="0"/>
  </bookViews>
  <sheets>
    <sheet name="IncStmt" sheetId="1" r:id="rId1"/>
    <sheet name="Bsheet" sheetId="2" r:id="rId2"/>
    <sheet name="Equity" sheetId="3" r:id="rId3"/>
    <sheet name="CshFlw" sheetId="4" r:id="rId4"/>
  </sheets>
  <externalReferences>
    <externalReference r:id="rId7"/>
  </externalReferences>
  <definedNames>
    <definedName name="_xlnm.Print_Area" localSheetId="1">'Bsheet'!$A$1:$H$43</definedName>
    <definedName name="_xlnm.Print_Area" localSheetId="3">'CshFlw'!$A$1:$G$51</definedName>
    <definedName name="_xlnm.Print_Area" localSheetId="0">'IncStmt'!$A$1:$I$31</definedName>
  </definedNames>
  <calcPr fullCalcOnLoad="1"/>
</workbook>
</file>

<file path=xl/sharedStrings.xml><?xml version="1.0" encoding="utf-8"?>
<sst xmlns="http://schemas.openxmlformats.org/spreadsheetml/2006/main" count="135" uniqueCount="97">
  <si>
    <t>Other operating income</t>
  </si>
  <si>
    <t>Profit from operations</t>
  </si>
  <si>
    <t>Finance costs</t>
  </si>
  <si>
    <t>Profit before taxation</t>
  </si>
  <si>
    <t>Share in results of associated companies</t>
  </si>
  <si>
    <t>Revenue</t>
  </si>
  <si>
    <t>Operating expenses</t>
  </si>
  <si>
    <t>Taxation</t>
  </si>
  <si>
    <t>Minority interests</t>
  </si>
  <si>
    <t>INDIVIDUAL QUARTER</t>
  </si>
  <si>
    <t>CUMULATIVE QUARTER</t>
  </si>
  <si>
    <t>Profit after taxation</t>
  </si>
  <si>
    <t>Property, plant and equipment</t>
  </si>
  <si>
    <t>Other investments</t>
  </si>
  <si>
    <t>AS AT PRECEDING</t>
  </si>
  <si>
    <t>(Unaudited)</t>
  </si>
  <si>
    <t>(Audited)</t>
  </si>
  <si>
    <t>Current Assets</t>
  </si>
  <si>
    <t>Inventories</t>
  </si>
  <si>
    <t>Short term investments</t>
  </si>
  <si>
    <t>Cash and cash equivalents</t>
  </si>
  <si>
    <t>Current Liabilities</t>
  </si>
  <si>
    <t>Overdraft and short term borrowings</t>
  </si>
  <si>
    <t>Net current assets</t>
  </si>
  <si>
    <t>Share Capital</t>
  </si>
  <si>
    <t>Reserves</t>
  </si>
  <si>
    <t>Share premium</t>
  </si>
  <si>
    <t>Share capital</t>
  </si>
  <si>
    <t>Capital and reserves</t>
  </si>
  <si>
    <t>Commercial papers</t>
  </si>
  <si>
    <t>Adjustments for:-</t>
  </si>
  <si>
    <t>Operating profit before working capital changes</t>
  </si>
  <si>
    <t>Cash flows from operations</t>
  </si>
  <si>
    <t>Taxation paid</t>
  </si>
  <si>
    <t>Net cash used in operating activities</t>
  </si>
  <si>
    <t>Net cash from investing activities</t>
  </si>
  <si>
    <t>Proceeds from exercise of ESOS</t>
  </si>
  <si>
    <t>Net cash from financing activities</t>
  </si>
  <si>
    <t>Cash flows used in operating activities</t>
  </si>
  <si>
    <t>Non-cash items</t>
  </si>
  <si>
    <t>Non-operating items</t>
  </si>
  <si>
    <t>Net change in current assets</t>
  </si>
  <si>
    <t>Net change in current liabilities</t>
  </si>
  <si>
    <t>Cash flows from investing activities</t>
  </si>
  <si>
    <t>Equity investments</t>
  </si>
  <si>
    <t>Cash flows from financing activities</t>
  </si>
  <si>
    <t>Short term bank borrowings</t>
  </si>
  <si>
    <t>Net increase in cash and cash equivalents</t>
  </si>
  <si>
    <t>attributable to</t>
  </si>
  <si>
    <t>Capital</t>
  </si>
  <si>
    <t>Retained Profits</t>
  </si>
  <si>
    <t>Total</t>
  </si>
  <si>
    <t>Share options exercised</t>
  </si>
  <si>
    <t>Net profit after taxation</t>
  </si>
  <si>
    <t>Dividends</t>
  </si>
  <si>
    <t>FINANCIAL YEAR END</t>
  </si>
  <si>
    <t>Balance at beginning of the financial year</t>
  </si>
  <si>
    <t>Dividends paid to minority shareholders in</t>
  </si>
  <si>
    <t xml:space="preserve">  subsidiary companies</t>
  </si>
  <si>
    <t xml:space="preserve">Dividends paid </t>
  </si>
  <si>
    <t>RM'000</t>
  </si>
  <si>
    <t>Earnings per ordinary share (sen)</t>
  </si>
  <si>
    <t xml:space="preserve"> -  Basic</t>
  </si>
  <si>
    <t xml:space="preserve"> -  Diluted</t>
  </si>
  <si>
    <t>Investments  in associated companies</t>
  </si>
  <si>
    <t>Trade and other receivables</t>
  </si>
  <si>
    <t>Trade and other payables</t>
  </si>
  <si>
    <t>Deferred taxation</t>
  </si>
  <si>
    <t>Current</t>
  </si>
  <si>
    <t>Year</t>
  </si>
  <si>
    <t>Quarter</t>
  </si>
  <si>
    <t>Preceding Year</t>
  </si>
  <si>
    <t>Corresponding</t>
  </si>
  <si>
    <r>
      <t>IPMUDA BERHAD</t>
    </r>
    <r>
      <rPr>
        <sz val="12"/>
        <rFont val="Times New Roman"/>
        <family val="1"/>
      </rPr>
      <t xml:space="preserve">   </t>
    </r>
    <r>
      <rPr>
        <sz val="9"/>
        <rFont val="Times New Roman"/>
        <family val="1"/>
      </rPr>
      <t>(22146-T)</t>
    </r>
  </si>
  <si>
    <t>Redemption of bonds</t>
  </si>
  <si>
    <t>Taxation recoverable</t>
  </si>
  <si>
    <t>Exchange fluctuation reserve</t>
  </si>
  <si>
    <t>Proceeds from/(repayment of) commercial papers</t>
  </si>
  <si>
    <t>Balance at end of the financial period</t>
  </si>
  <si>
    <t>1.1.2003 to</t>
  </si>
  <si>
    <t>AS AT END OF</t>
  </si>
  <si>
    <t>CURRENT QUARTER</t>
  </si>
  <si>
    <t>To-Date</t>
  </si>
  <si>
    <t>Period</t>
  </si>
  <si>
    <t>Cash and cash equivalents at beginning of financial period</t>
  </si>
  <si>
    <t>Cash and cash equivalents at end of financial period</t>
  </si>
  <si>
    <t>30.6.2003</t>
  </si>
  <si>
    <t>6 months ended</t>
  </si>
  <si>
    <t>30 June 2003</t>
  </si>
  <si>
    <t>Condensed Consolidated Cash Flow Statement for the 6 months ended 30 June 2004</t>
  </si>
  <si>
    <t>1.1.2004 to</t>
  </si>
  <si>
    <t>30.6.2004</t>
  </si>
  <si>
    <t>30 June 2004</t>
  </si>
  <si>
    <t>Condensed Consolidated Statements of Changes in Equity for the 6 months ended 30 June 2004</t>
  </si>
  <si>
    <t>Condensed Consolidated Balance Sheet as at 30 June 2004</t>
  </si>
  <si>
    <t>Condensed Consolidated Income Statements for the second quarter ended 30 June 2004</t>
  </si>
  <si>
    <t>Deferred tax assets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</si>
</sst>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/yyyy"/>
    <numFmt numFmtId="165" formatCode="_(* #,##0.0_);_(* \(#,##0.0\);_(* &quot;-&quot;??_);_(@_)"/>
    <numFmt numFmtId="166" formatCode="_(* #,##0_);_(* \(#,##0\);_(* &quot;-&quot;??_);_(@_)"/>
    <numFmt numFmtId="167" formatCode="#,##0_);[Red]\(#,##0\);\-"/>
    <numFmt numFmtId="168" formatCode="_(* #,##0.000_);_(* \(#,##0.000\);_(* &quot;-&quot;??_);_(@_)"/>
    <numFmt numFmtId="169" formatCode="_(* #,##0.0000_);_(* \(#,##0.0000\);_(* &quot;-&quot;??_);_(@_)"/>
  </numFmts>
  <fonts count="12">
    <font>
      <sz val="10"/>
      <name val="Times New Roman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3" fillId="0" borderId="0" xfId="15" applyNumberFormat="1" applyFont="1" applyBorder="1" applyAlignment="1">
      <alignment vertical="center"/>
    </xf>
    <xf numFmtId="0" fontId="0" fillId="0" borderId="0" xfId="15" applyNumberFormat="1" applyFont="1" applyBorder="1" applyAlignment="1" applyProtection="1">
      <alignment vertical="center"/>
      <protection/>
    </xf>
    <xf numFmtId="0" fontId="0" fillId="0" borderId="0" xfId="15" applyNumberFormat="1" applyFont="1" applyBorder="1" applyAlignment="1" applyProtection="1" quotePrefix="1">
      <alignment vertical="center"/>
      <protection/>
    </xf>
    <xf numFmtId="0" fontId="0" fillId="0" borderId="0" xfId="0" applyNumberFormat="1" applyAlignment="1">
      <alignment/>
    </xf>
    <xf numFmtId="0" fontId="2" fillId="0" borderId="0" xfId="15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Alignment="1">
      <alignment/>
    </xf>
    <xf numFmtId="43" fontId="0" fillId="0" borderId="0" xfId="15" applyAlignment="1">
      <alignment/>
    </xf>
    <xf numFmtId="166" fontId="0" fillId="0" borderId="0" xfId="0" applyNumberFormat="1" applyAlignment="1">
      <alignment/>
    </xf>
    <xf numFmtId="1" fontId="7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38" fontId="6" fillId="0" borderId="0" xfId="0" applyNumberFormat="1" applyFont="1" applyFill="1" applyBorder="1" applyAlignment="1">
      <alignment horizontal="center"/>
    </xf>
    <xf numFmtId="38" fontId="6" fillId="0" borderId="0" xfId="0" applyNumberFormat="1" applyFont="1" applyFill="1" applyAlignment="1">
      <alignment/>
    </xf>
    <xf numFmtId="166" fontId="6" fillId="0" borderId="0" xfId="15" applyNumberFormat="1" applyFont="1" applyAlignment="1">
      <alignment/>
    </xf>
    <xf numFmtId="166" fontId="6" fillId="0" borderId="0" xfId="15" applyNumberFormat="1" applyFont="1" applyFill="1" applyAlignment="1">
      <alignment/>
    </xf>
    <xf numFmtId="166" fontId="6" fillId="0" borderId="1" xfId="15" applyNumberFormat="1" applyFont="1" applyBorder="1" applyAlignment="1">
      <alignment/>
    </xf>
    <xf numFmtId="166" fontId="6" fillId="0" borderId="0" xfId="15" applyNumberFormat="1" applyFont="1" applyBorder="1" applyAlignment="1">
      <alignment/>
    </xf>
    <xf numFmtId="166" fontId="6" fillId="0" borderId="2" xfId="15" applyNumberFormat="1" applyFont="1" applyBorder="1" applyAlignment="1">
      <alignment/>
    </xf>
    <xf numFmtId="166" fontId="6" fillId="0" borderId="2" xfId="15" applyNumberFormat="1" applyFont="1" applyFill="1" applyBorder="1" applyAlignment="1">
      <alignment/>
    </xf>
    <xf numFmtId="166" fontId="6" fillId="0" borderId="3" xfId="15" applyNumberFormat="1" applyFont="1" applyBorder="1" applyAlignment="1">
      <alignment/>
    </xf>
    <xf numFmtId="0" fontId="6" fillId="0" borderId="0" xfId="0" applyFont="1" applyAlignment="1">
      <alignment vertical="center"/>
    </xf>
    <xf numFmtId="166" fontId="6" fillId="0" borderId="0" xfId="15" applyNumberFormat="1" applyFont="1" applyAlignment="1">
      <alignment vertical="center"/>
    </xf>
    <xf numFmtId="43" fontId="6" fillId="0" borderId="0" xfId="15" applyNumberFormat="1" applyFont="1" applyAlignment="1">
      <alignment/>
    </xf>
    <xf numFmtId="43" fontId="6" fillId="0" borderId="0" xfId="0" applyNumberFormat="1" applyFont="1" applyAlignment="1">
      <alignment/>
    </xf>
    <xf numFmtId="169" fontId="6" fillId="0" borderId="0" xfId="15" applyNumberFormat="1" applyFont="1" applyAlignment="1">
      <alignment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1" fontId="6" fillId="0" borderId="0" xfId="0" applyNumberFormat="1" applyFont="1" applyAlignment="1">
      <alignment/>
    </xf>
    <xf numFmtId="0" fontId="6" fillId="0" borderId="0" xfId="15" applyNumberFormat="1" applyFont="1" applyBorder="1" applyAlignment="1" applyProtection="1">
      <alignment vertical="center"/>
      <protection/>
    </xf>
    <xf numFmtId="0" fontId="6" fillId="0" borderId="0" xfId="15" applyNumberFormat="1" applyFont="1" applyBorder="1" applyAlignment="1">
      <alignment vertical="center"/>
    </xf>
    <xf numFmtId="41" fontId="6" fillId="0" borderId="2" xfId="0" applyNumberFormat="1" applyFont="1" applyBorder="1" applyAlignment="1">
      <alignment/>
    </xf>
    <xf numFmtId="0" fontId="6" fillId="0" borderId="0" xfId="15" applyNumberFormat="1" applyFont="1" applyBorder="1" applyAlignment="1" applyProtection="1" quotePrefix="1">
      <alignment vertical="center"/>
      <protection/>
    </xf>
    <xf numFmtId="41" fontId="6" fillId="0" borderId="1" xfId="0" applyNumberFormat="1" applyFont="1" applyBorder="1" applyAlignment="1">
      <alignment/>
    </xf>
    <xf numFmtId="41" fontId="6" fillId="0" borderId="3" xfId="0" applyNumberFormat="1" applyFont="1" applyBorder="1" applyAlignment="1">
      <alignment/>
    </xf>
    <xf numFmtId="164" fontId="7" fillId="0" borderId="0" xfId="0" applyNumberFormat="1" applyFont="1" applyAlignment="1" quotePrefix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0" fontId="7" fillId="0" borderId="0" xfId="0" applyFont="1" applyAlignment="1" quotePrefix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Font="1" applyAlignment="1">
      <alignment horizontal="justify" vertical="center"/>
    </xf>
    <xf numFmtId="41" fontId="6" fillId="0" borderId="0" xfId="15" applyNumberFormat="1" applyFont="1" applyAlignment="1">
      <alignment vertical="center"/>
    </xf>
    <xf numFmtId="41" fontId="6" fillId="0" borderId="3" xfId="15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 horizontal="justify" vertical="center"/>
    </xf>
    <xf numFmtId="0" fontId="9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 quotePrefix="1">
      <alignment horizontal="center" vertical="center"/>
    </xf>
    <xf numFmtId="166" fontId="6" fillId="0" borderId="0" xfId="15" applyNumberFormat="1" applyFont="1" applyBorder="1" applyAlignment="1">
      <alignment vertical="center"/>
    </xf>
    <xf numFmtId="166" fontId="6" fillId="0" borderId="1" xfId="15" applyNumberFormat="1" applyFont="1" applyBorder="1" applyAlignment="1">
      <alignment vertical="center"/>
    </xf>
    <xf numFmtId="166" fontId="6" fillId="0" borderId="3" xfId="15" applyNumberFormat="1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vertical="center"/>
    </xf>
    <xf numFmtId="166" fontId="5" fillId="0" borderId="0" xfId="15" applyNumberFormat="1" applyFont="1" applyAlignment="1">
      <alignment horizontal="center" vertical="top"/>
    </xf>
    <xf numFmtId="166" fontId="0" fillId="0" borderId="0" xfId="15" applyNumberForma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41" fontId="6" fillId="0" borderId="0" xfId="15" applyNumberFormat="1" applyFont="1" applyFill="1" applyAlignment="1">
      <alignment vertical="center"/>
    </xf>
    <xf numFmtId="166" fontId="6" fillId="0" borderId="0" xfId="15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66" fontId="5" fillId="0" borderId="0" xfId="15" applyNumberFormat="1" applyFont="1" applyBorder="1" applyAlignment="1">
      <alignment horizontal="center" vertical="top"/>
    </xf>
    <xf numFmtId="166" fontId="0" fillId="0" borderId="0" xfId="15" applyNumberFormat="1" applyBorder="1" applyAlignment="1">
      <alignment vertical="center"/>
    </xf>
    <xf numFmtId="0" fontId="6" fillId="0" borderId="0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28575</xdr:rowOff>
    </xdr:from>
    <xdr:to>
      <xdr:col>8</xdr:col>
      <xdr:colOff>914400</xdr:colOff>
      <xdr:row>31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8620125"/>
          <a:ext cx="5905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The condensed consolidated Income Statements should be read in conjunction with the Annual Financial Statements for the year ended 31 December 2003.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</xdr:row>
      <xdr:rowOff>0</xdr:rowOff>
    </xdr:from>
    <xdr:to>
      <xdr:col>6</xdr:col>
      <xdr:colOff>876300</xdr:colOff>
      <xdr:row>42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8658225"/>
          <a:ext cx="50673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The condensed consolidated Balance Sheets should be read in conjunction with the Annual Financial Statements for the year ended 31 December 2003.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44</xdr:row>
      <xdr:rowOff>0</xdr:rowOff>
    </xdr:from>
    <xdr:to>
      <xdr:col>8</xdr:col>
      <xdr:colOff>0</xdr:colOff>
      <xdr:row>46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7429500"/>
          <a:ext cx="59150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The condensed consolidated Statements of Changes in Equity should be read in conjunction with the Annual Financial Statements for the year ended 31 December 2003.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46</xdr:row>
      <xdr:rowOff>38100</xdr:rowOff>
    </xdr:from>
    <xdr:to>
      <xdr:col>7</xdr:col>
      <xdr:colOff>0</xdr:colOff>
      <xdr:row>48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8124825"/>
          <a:ext cx="54387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The condensed consolidated Cash Flows Statement should be read in conjunction with the Annual Financial Statements for the year ended 31 December 2003.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Chanwy\Group\Report\Qtrly\KLSE\wKLSE224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Stmt2"/>
      <sheetName val="BSheet"/>
      <sheetName val="Dilutn"/>
      <sheetName val="QShares"/>
      <sheetName val="ShPr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tabSelected="1" zoomScale="85" zoomScaleNormal="85" workbookViewId="0" topLeftCell="A1">
      <selection activeCell="A4" sqref="A4"/>
    </sheetView>
  </sheetViews>
  <sheetFormatPr defaultColWidth="9.33203125" defaultRowHeight="12.75"/>
  <cols>
    <col min="3" max="3" width="14.83203125" style="0" customWidth="1"/>
    <col min="4" max="4" width="2.83203125" style="0" customWidth="1"/>
    <col min="5" max="6" width="16.16015625" style="0" customWidth="1"/>
    <col min="7" max="7" width="2.83203125" style="0" customWidth="1"/>
    <col min="8" max="9" width="16.16015625" style="0" customWidth="1"/>
  </cols>
  <sheetData>
    <row r="1" spans="1:9" ht="21" customHeight="1">
      <c r="A1" s="1" t="s">
        <v>73</v>
      </c>
      <c r="B1" s="2"/>
      <c r="C1" s="2"/>
      <c r="D1" s="2"/>
      <c r="E1" s="2"/>
      <c r="F1" s="2"/>
      <c r="G1" s="2"/>
      <c r="H1" s="2"/>
      <c r="I1" s="2"/>
    </row>
    <row r="2" spans="1:9" ht="21" customHeight="1">
      <c r="A2" s="3" t="s">
        <v>95</v>
      </c>
      <c r="B2" s="2"/>
      <c r="C2" s="2"/>
      <c r="D2" s="2"/>
      <c r="E2" s="2"/>
      <c r="F2" s="2"/>
      <c r="G2" s="2"/>
      <c r="H2" s="2"/>
      <c r="I2" s="2"/>
    </row>
    <row r="3" spans="1:9" ht="18.75" customHeight="1">
      <c r="A3" s="4" t="s">
        <v>15</v>
      </c>
      <c r="B3" s="2"/>
      <c r="C3" s="2"/>
      <c r="D3" s="2"/>
      <c r="E3" s="2"/>
      <c r="F3" s="2"/>
      <c r="G3" s="2"/>
      <c r="H3" s="2"/>
      <c r="I3" s="2"/>
    </row>
    <row r="4" spans="1:9" ht="18.75" customHeight="1">
      <c r="A4" s="4"/>
      <c r="B4" s="2"/>
      <c r="C4" s="2"/>
      <c r="D4" s="2"/>
      <c r="E4" s="2"/>
      <c r="F4" s="2"/>
      <c r="G4" s="2"/>
      <c r="H4" s="2"/>
      <c r="I4" s="2"/>
    </row>
    <row r="5" spans="1:9" ht="18.75" customHeight="1">
      <c r="A5" s="2"/>
      <c r="B5" s="2"/>
      <c r="C5" s="2"/>
      <c r="D5" s="2"/>
      <c r="E5" s="65" t="s">
        <v>9</v>
      </c>
      <c r="F5" s="65"/>
      <c r="G5" s="66"/>
      <c r="H5" s="65" t="s">
        <v>10</v>
      </c>
      <c r="I5" s="65"/>
    </row>
    <row r="6" spans="1:9" ht="18.75" customHeight="1">
      <c r="A6" s="2"/>
      <c r="B6" s="2"/>
      <c r="C6" s="2"/>
      <c r="D6" s="2"/>
      <c r="E6" s="60" t="s">
        <v>68</v>
      </c>
      <c r="F6" s="60" t="s">
        <v>71</v>
      </c>
      <c r="G6" s="40"/>
      <c r="H6" s="60" t="s">
        <v>68</v>
      </c>
      <c r="I6" s="60" t="s">
        <v>71</v>
      </c>
    </row>
    <row r="7" spans="1:9" ht="18.75" customHeight="1">
      <c r="A7" s="2"/>
      <c r="B7" s="2"/>
      <c r="C7" s="2"/>
      <c r="D7" s="2"/>
      <c r="E7" s="60" t="s">
        <v>69</v>
      </c>
      <c r="F7" s="60" t="s">
        <v>72</v>
      </c>
      <c r="G7" s="40"/>
      <c r="H7" s="60" t="s">
        <v>69</v>
      </c>
      <c r="I7" s="60" t="s">
        <v>72</v>
      </c>
    </row>
    <row r="8" spans="1:9" ht="18.75" customHeight="1">
      <c r="A8" s="2"/>
      <c r="B8" s="2"/>
      <c r="C8" s="2"/>
      <c r="D8" s="2"/>
      <c r="E8" s="60" t="s">
        <v>70</v>
      </c>
      <c r="F8" s="60" t="s">
        <v>70</v>
      </c>
      <c r="G8" s="40"/>
      <c r="H8" s="60" t="s">
        <v>82</v>
      </c>
      <c r="I8" s="60" t="s">
        <v>83</v>
      </c>
    </row>
    <row r="9" spans="1:9" ht="18.75" customHeight="1">
      <c r="A9" s="2"/>
      <c r="B9" s="2"/>
      <c r="C9" s="2"/>
      <c r="D9" s="2"/>
      <c r="E9" s="61">
        <v>38168</v>
      </c>
      <c r="F9" s="61">
        <v>37802</v>
      </c>
      <c r="G9" s="39"/>
      <c r="H9" s="61">
        <v>38168</v>
      </c>
      <c r="I9" s="61">
        <v>37802</v>
      </c>
    </row>
    <row r="10" spans="1:9" ht="18.75" customHeight="1">
      <c r="A10" s="2"/>
      <c r="B10" s="2"/>
      <c r="C10" s="2"/>
      <c r="D10" s="2"/>
      <c r="E10" s="60" t="s">
        <v>60</v>
      </c>
      <c r="F10" s="60" t="s">
        <v>60</v>
      </c>
      <c r="G10" s="40"/>
      <c r="H10" s="60" t="s">
        <v>60</v>
      </c>
      <c r="I10" s="60" t="s">
        <v>60</v>
      </c>
    </row>
    <row r="11" spans="1:9" ht="10.5" customHeight="1">
      <c r="A11" s="2"/>
      <c r="B11" s="2"/>
      <c r="C11" s="2"/>
      <c r="D11" s="2"/>
      <c r="E11" s="76"/>
      <c r="F11" s="76"/>
      <c r="G11" s="76"/>
      <c r="H11" s="76"/>
      <c r="I11" s="76"/>
    </row>
    <row r="12" spans="1:9" ht="27" customHeight="1">
      <c r="A12" s="34" t="s">
        <v>5</v>
      </c>
      <c r="B12" s="34"/>
      <c r="C12" s="34"/>
      <c r="D12" s="34"/>
      <c r="E12" s="62">
        <v>88462</v>
      </c>
      <c r="F12" s="62">
        <v>84764</v>
      </c>
      <c r="G12" s="62"/>
      <c r="H12" s="62">
        <v>165677</v>
      </c>
      <c r="I12" s="62">
        <v>164945</v>
      </c>
    </row>
    <row r="13" spans="1:9" ht="27" customHeight="1">
      <c r="A13" s="34" t="s">
        <v>6</v>
      </c>
      <c r="B13" s="34"/>
      <c r="C13" s="34"/>
      <c r="D13" s="34"/>
      <c r="E13" s="62">
        <v>-87405</v>
      </c>
      <c r="F13" s="62">
        <v>-82532</v>
      </c>
      <c r="G13" s="62"/>
      <c r="H13" s="62">
        <v>-162199</v>
      </c>
      <c r="I13" s="62">
        <v>-162526</v>
      </c>
    </row>
    <row r="14" spans="1:9" ht="27" customHeight="1">
      <c r="A14" s="34" t="s">
        <v>0</v>
      </c>
      <c r="B14" s="34"/>
      <c r="C14" s="34"/>
      <c r="D14" s="34"/>
      <c r="E14" s="63">
        <v>681</v>
      </c>
      <c r="F14" s="63">
        <v>1183</v>
      </c>
      <c r="G14" s="62"/>
      <c r="H14" s="63">
        <v>1402</v>
      </c>
      <c r="I14" s="63">
        <v>2264</v>
      </c>
    </row>
    <row r="15" spans="1:9" ht="27" customHeight="1">
      <c r="A15" s="34" t="s">
        <v>1</v>
      </c>
      <c r="B15" s="34"/>
      <c r="C15" s="34"/>
      <c r="D15" s="34"/>
      <c r="E15" s="62">
        <f>SUM(E12:E14)</f>
        <v>1738</v>
      </c>
      <c r="F15" s="62">
        <f>SUM(F12:F14)</f>
        <v>3415</v>
      </c>
      <c r="G15" s="62"/>
      <c r="H15" s="62">
        <f>SUM(H12:H14)</f>
        <v>4880</v>
      </c>
      <c r="I15" s="62">
        <f>SUM(I12:I14)</f>
        <v>4683</v>
      </c>
    </row>
    <row r="16" spans="1:9" ht="27" customHeight="1">
      <c r="A16" s="34" t="s">
        <v>2</v>
      </c>
      <c r="B16" s="34"/>
      <c r="C16" s="34"/>
      <c r="D16" s="34"/>
      <c r="E16" s="62">
        <v>-712</v>
      </c>
      <c r="F16" s="62">
        <v>-720</v>
      </c>
      <c r="G16" s="62"/>
      <c r="H16" s="62">
        <v>-1425</v>
      </c>
      <c r="I16" s="62">
        <v>-1445</v>
      </c>
    </row>
    <row r="17" spans="1:9" ht="42" customHeight="1">
      <c r="A17" s="77" t="s">
        <v>4</v>
      </c>
      <c r="B17" s="77"/>
      <c r="C17" s="77"/>
      <c r="D17" s="59"/>
      <c r="E17" s="63">
        <v>-87</v>
      </c>
      <c r="F17" s="63">
        <v>-29</v>
      </c>
      <c r="G17" s="62"/>
      <c r="H17" s="63">
        <v>-162</v>
      </c>
      <c r="I17" s="63">
        <v>-66</v>
      </c>
    </row>
    <row r="18" spans="1:9" ht="27" customHeight="1">
      <c r="A18" s="34" t="s">
        <v>3</v>
      </c>
      <c r="B18" s="34"/>
      <c r="C18" s="34"/>
      <c r="D18" s="34"/>
      <c r="E18" s="62">
        <f>SUM(E15:E17)</f>
        <v>939</v>
      </c>
      <c r="F18" s="62">
        <f>SUM(F15:F17)</f>
        <v>2666</v>
      </c>
      <c r="G18" s="62"/>
      <c r="H18" s="62">
        <f>SUM(H15:H17)</f>
        <v>3293</v>
      </c>
      <c r="I18" s="62">
        <f>SUM(I15:I17)</f>
        <v>3172</v>
      </c>
    </row>
    <row r="19" spans="1:9" ht="27" customHeight="1">
      <c r="A19" s="34" t="s">
        <v>7</v>
      </c>
      <c r="B19" s="34"/>
      <c r="C19" s="34"/>
      <c r="D19" s="34"/>
      <c r="E19" s="63">
        <v>-309</v>
      </c>
      <c r="F19" s="63">
        <v>-933</v>
      </c>
      <c r="G19" s="62"/>
      <c r="H19" s="63">
        <v>-1073</v>
      </c>
      <c r="I19" s="63">
        <v>-1187</v>
      </c>
    </row>
    <row r="20" spans="1:9" ht="27" customHeight="1">
      <c r="A20" s="34" t="s">
        <v>11</v>
      </c>
      <c r="B20" s="34"/>
      <c r="C20" s="34"/>
      <c r="D20" s="34"/>
      <c r="E20" s="62">
        <f>SUM(E18:E19)</f>
        <v>630</v>
      </c>
      <c r="F20" s="62">
        <f>SUM(F18:F19)</f>
        <v>1733</v>
      </c>
      <c r="G20" s="62"/>
      <c r="H20" s="62">
        <f>SUM(H18:H19)</f>
        <v>2220</v>
      </c>
      <c r="I20" s="62">
        <f>SUM(I18:I19)</f>
        <v>1985</v>
      </c>
    </row>
    <row r="21" spans="1:9" ht="27" customHeight="1">
      <c r="A21" s="34" t="s">
        <v>8</v>
      </c>
      <c r="B21" s="34"/>
      <c r="C21" s="34"/>
      <c r="D21" s="34"/>
      <c r="E21" s="62">
        <v>-200</v>
      </c>
      <c r="F21" s="62">
        <v>-225</v>
      </c>
      <c r="G21" s="62"/>
      <c r="H21" s="62">
        <v>-466</v>
      </c>
      <c r="I21" s="62">
        <v>-395</v>
      </c>
    </row>
    <row r="22" spans="1:9" ht="27" customHeight="1" thickBot="1">
      <c r="A22" s="34" t="s">
        <v>53</v>
      </c>
      <c r="B22" s="34"/>
      <c r="C22" s="34"/>
      <c r="D22" s="34"/>
      <c r="E22" s="64">
        <f>SUM(E20:E21)</f>
        <v>430</v>
      </c>
      <c r="F22" s="64">
        <f>SUM(F20:F21)</f>
        <v>1508</v>
      </c>
      <c r="G22" s="62"/>
      <c r="H22" s="64">
        <f>SUM(H20:H21)</f>
        <v>1754</v>
      </c>
      <c r="I22" s="64">
        <f>SUM(I20:I21)</f>
        <v>1590</v>
      </c>
    </row>
    <row r="23" spans="1:9" ht="27" customHeight="1" thickTop="1">
      <c r="A23" s="17"/>
      <c r="B23" s="17"/>
      <c r="C23" s="17"/>
      <c r="D23" s="17"/>
      <c r="E23" s="17"/>
      <c r="F23" s="17"/>
      <c r="G23" s="17"/>
      <c r="H23" s="17"/>
      <c r="I23" s="17"/>
    </row>
    <row r="24" spans="1:9" ht="27" customHeight="1">
      <c r="A24" s="17" t="s">
        <v>61</v>
      </c>
      <c r="B24" s="17"/>
      <c r="C24" s="17"/>
      <c r="D24" s="17"/>
      <c r="E24" s="17"/>
      <c r="F24" s="17"/>
      <c r="G24" s="17"/>
      <c r="H24" s="17"/>
      <c r="I24" s="17"/>
    </row>
    <row r="25" spans="1:9" ht="27" customHeight="1">
      <c r="A25" s="17" t="s">
        <v>62</v>
      </c>
      <c r="B25" s="17"/>
      <c r="C25" s="17"/>
      <c r="D25" s="17"/>
      <c r="E25" s="36">
        <v>0.59</v>
      </c>
      <c r="F25" s="36">
        <v>2.08</v>
      </c>
      <c r="G25" s="37"/>
      <c r="H25" s="36">
        <v>2.42</v>
      </c>
      <c r="I25" s="36">
        <v>2.19</v>
      </c>
    </row>
    <row r="26" spans="1:9" ht="27" customHeight="1">
      <c r="A26" s="17" t="s">
        <v>63</v>
      </c>
      <c r="B26" s="17"/>
      <c r="C26" s="17"/>
      <c r="D26" s="17"/>
      <c r="E26" s="36">
        <v>0.59</v>
      </c>
      <c r="F26" s="36">
        <v>2.08</v>
      </c>
      <c r="G26" s="37"/>
      <c r="H26" s="36">
        <v>2.42</v>
      </c>
      <c r="I26" s="36">
        <v>2.19</v>
      </c>
    </row>
    <row r="27" spans="1:9" ht="18" customHeight="1">
      <c r="A27" s="17"/>
      <c r="B27" s="17"/>
      <c r="C27" s="17"/>
      <c r="D27" s="17"/>
      <c r="E27" s="17"/>
      <c r="F27" s="17"/>
      <c r="G27" s="17"/>
      <c r="H27" s="38"/>
      <c r="I27" s="38"/>
    </row>
    <row r="28" spans="1:9" ht="18" customHeight="1">
      <c r="A28" s="17"/>
      <c r="B28" s="17"/>
      <c r="C28" s="17"/>
      <c r="D28" s="17"/>
      <c r="E28" s="17"/>
      <c r="F28" s="17"/>
      <c r="G28" s="17"/>
      <c r="H28" s="17"/>
      <c r="I28" s="17"/>
    </row>
    <row r="29" spans="1:9" ht="18" customHeight="1">
      <c r="A29" s="17"/>
      <c r="B29" s="17"/>
      <c r="C29" s="17"/>
      <c r="D29" s="17"/>
      <c r="E29" s="17"/>
      <c r="F29" s="17"/>
      <c r="G29" s="17"/>
      <c r="H29" s="17"/>
      <c r="I29" s="17"/>
    </row>
    <row r="30" spans="1:9" ht="18" customHeight="1">
      <c r="A30" s="17"/>
      <c r="B30" s="17"/>
      <c r="C30" s="17"/>
      <c r="D30" s="17"/>
      <c r="E30" s="17"/>
      <c r="F30" s="17"/>
      <c r="G30" s="17"/>
      <c r="H30" s="17"/>
      <c r="I30" s="17"/>
    </row>
    <row r="31" spans="1:9" ht="18" customHeight="1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8" customHeight="1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 customHeight="1">
      <c r="A33" s="17"/>
      <c r="B33" s="17"/>
      <c r="C33" s="17"/>
      <c r="D33" s="17"/>
      <c r="E33" s="17"/>
      <c r="F33" s="17"/>
      <c r="G33" s="17"/>
      <c r="H33" s="17"/>
      <c r="I33" s="17"/>
    </row>
    <row r="34" spans="1:9" ht="18" customHeight="1">
      <c r="A34" s="17"/>
      <c r="B34" s="17"/>
      <c r="C34" s="17"/>
      <c r="D34" s="17"/>
      <c r="E34" s="17"/>
      <c r="F34" s="17"/>
      <c r="G34" s="17"/>
      <c r="H34" s="17"/>
      <c r="I34" s="17"/>
    </row>
    <row r="35" spans="1:9" ht="18" customHeight="1">
      <c r="A35" s="17"/>
      <c r="B35" s="17"/>
      <c r="C35" s="17"/>
      <c r="D35" s="17"/>
      <c r="E35" s="17"/>
      <c r="F35" s="17"/>
      <c r="G35" s="17"/>
      <c r="H35" s="17"/>
      <c r="I35" s="17"/>
    </row>
    <row r="36" ht="18" customHeight="1"/>
    <row r="37" ht="18" customHeight="1"/>
    <row r="38" ht="18" customHeight="1"/>
    <row r="39" ht="18" customHeight="1"/>
    <row r="40" ht="18" customHeight="1"/>
  </sheetData>
  <mergeCells count="1">
    <mergeCell ref="A17:C17"/>
  </mergeCells>
  <printOptions/>
  <pageMargins left="0.7" right="0.5" top="0.75" bottom="1" header="0.75" footer="0.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2.83203125" style="0" customWidth="1"/>
    <col min="2" max="4" width="14.83203125" style="0" customWidth="1"/>
    <col min="5" max="5" width="15.33203125" style="0" customWidth="1"/>
    <col min="6" max="6" width="10.83203125" style="0" customWidth="1"/>
    <col min="7" max="7" width="15.33203125" style="0" customWidth="1"/>
    <col min="9" max="9" width="11.5" style="0" bestFit="1" customWidth="1"/>
  </cols>
  <sheetData>
    <row r="1" ht="18" customHeight="1">
      <c r="A1" s="1" t="s">
        <v>73</v>
      </c>
    </row>
    <row r="2" ht="18" customHeight="1">
      <c r="A2" s="10" t="s">
        <v>94</v>
      </c>
    </row>
    <row r="3" ht="12.75">
      <c r="A3" s="6"/>
    </row>
    <row r="4" spans="1:7" ht="17.25" customHeight="1">
      <c r="A4" s="6"/>
      <c r="E4" s="11" t="s">
        <v>80</v>
      </c>
      <c r="F4" s="12"/>
      <c r="G4" s="11" t="s">
        <v>14</v>
      </c>
    </row>
    <row r="5" spans="1:7" ht="17.25" customHeight="1">
      <c r="A5" s="7"/>
      <c r="E5" s="11" t="s">
        <v>81</v>
      </c>
      <c r="F5" s="12"/>
      <c r="G5" s="11" t="s">
        <v>55</v>
      </c>
    </row>
    <row r="6" spans="5:7" ht="17.25" customHeight="1">
      <c r="E6" s="48">
        <v>38168</v>
      </c>
      <c r="F6" s="49"/>
      <c r="G6" s="48">
        <v>37986</v>
      </c>
    </row>
    <row r="7" spans="5:7" ht="17.25" customHeight="1">
      <c r="E7" s="50" t="s">
        <v>15</v>
      </c>
      <c r="F7" s="49"/>
      <c r="G7" s="50" t="s">
        <v>16</v>
      </c>
    </row>
    <row r="8" spans="5:7" ht="17.25" customHeight="1">
      <c r="E8" s="50" t="s">
        <v>60</v>
      </c>
      <c r="F8" s="34"/>
      <c r="G8" s="50" t="s">
        <v>60</v>
      </c>
    </row>
    <row r="9" spans="1:8" ht="12" customHeight="1">
      <c r="A9" s="17"/>
      <c r="B9" s="17"/>
      <c r="C9" s="17"/>
      <c r="D9" s="17"/>
      <c r="E9" s="17"/>
      <c r="F9" s="17"/>
      <c r="G9" s="17"/>
      <c r="H9" s="17"/>
    </row>
    <row r="10" spans="1:9" ht="17.25" customHeight="1">
      <c r="A10" s="34" t="s">
        <v>12</v>
      </c>
      <c r="B10" s="17"/>
      <c r="C10" s="17"/>
      <c r="D10" s="17"/>
      <c r="E10" s="41">
        <v>61308</v>
      </c>
      <c r="F10" s="41"/>
      <c r="G10" s="41">
        <v>60103</v>
      </c>
      <c r="H10" s="17"/>
      <c r="I10" s="68"/>
    </row>
    <row r="11" spans="1:9" ht="17.25" customHeight="1">
      <c r="A11" s="42" t="s">
        <v>64</v>
      </c>
      <c r="B11" s="17"/>
      <c r="C11" s="17"/>
      <c r="D11" s="17"/>
      <c r="E11" s="41">
        <v>2672</v>
      </c>
      <c r="F11" s="41"/>
      <c r="G11" s="41">
        <v>2831</v>
      </c>
      <c r="H11" s="17"/>
      <c r="I11" s="68"/>
    </row>
    <row r="12" spans="1:9" ht="17.25" customHeight="1">
      <c r="A12" s="42" t="s">
        <v>13</v>
      </c>
      <c r="B12" s="17"/>
      <c r="C12" s="17"/>
      <c r="D12" s="17"/>
      <c r="E12" s="41">
        <v>3191</v>
      </c>
      <c r="F12" s="41"/>
      <c r="G12" s="41">
        <v>3191</v>
      </c>
      <c r="H12" s="17"/>
      <c r="I12" s="68"/>
    </row>
    <row r="13" spans="1:9" ht="17.25" customHeight="1">
      <c r="A13" s="42" t="s">
        <v>96</v>
      </c>
      <c r="B13" s="17"/>
      <c r="C13" s="17"/>
      <c r="D13" s="17"/>
      <c r="E13" s="41">
        <v>1072</v>
      </c>
      <c r="F13" s="41"/>
      <c r="G13" s="41">
        <v>917</v>
      </c>
      <c r="H13" s="17"/>
      <c r="I13" s="68"/>
    </row>
    <row r="14" spans="1:9" ht="12" customHeight="1">
      <c r="A14" s="43"/>
      <c r="B14" s="17"/>
      <c r="C14" s="17"/>
      <c r="D14" s="17"/>
      <c r="E14" s="41"/>
      <c r="F14" s="41"/>
      <c r="G14" s="41"/>
      <c r="H14" s="17"/>
      <c r="I14" s="68"/>
    </row>
    <row r="15" spans="1:9" ht="17.25" customHeight="1">
      <c r="A15" s="42" t="s">
        <v>17</v>
      </c>
      <c r="B15" s="17"/>
      <c r="C15" s="17"/>
      <c r="D15" s="17"/>
      <c r="E15" s="41"/>
      <c r="F15" s="41"/>
      <c r="G15" s="41"/>
      <c r="H15" s="17"/>
      <c r="I15" s="68"/>
    </row>
    <row r="16" spans="1:9" ht="17.25" customHeight="1">
      <c r="A16" s="17"/>
      <c r="B16" s="17" t="s">
        <v>18</v>
      </c>
      <c r="C16" s="17"/>
      <c r="D16" s="17"/>
      <c r="E16" s="41">
        <v>42274</v>
      </c>
      <c r="F16" s="41"/>
      <c r="G16" s="41">
        <v>25048</v>
      </c>
      <c r="H16" s="17"/>
      <c r="I16" s="68"/>
    </row>
    <row r="17" spans="1:10" ht="17.25" customHeight="1">
      <c r="A17" s="17"/>
      <c r="B17" s="42" t="s">
        <v>65</v>
      </c>
      <c r="C17" s="17"/>
      <c r="D17" s="17"/>
      <c r="E17" s="41">
        <v>182937</v>
      </c>
      <c r="F17" s="41"/>
      <c r="G17" s="41">
        <v>185858</v>
      </c>
      <c r="H17" s="17"/>
      <c r="I17" s="68"/>
      <c r="J17" s="20"/>
    </row>
    <row r="18" spans="1:10" ht="17.25" customHeight="1">
      <c r="A18" s="17"/>
      <c r="B18" s="42" t="s">
        <v>75</v>
      </c>
      <c r="C18" s="17"/>
      <c r="D18" s="17"/>
      <c r="E18" s="41">
        <v>885</v>
      </c>
      <c r="F18" s="41"/>
      <c r="G18" s="41">
        <v>1243</v>
      </c>
      <c r="H18" s="17"/>
      <c r="I18" s="68"/>
      <c r="J18" s="20"/>
    </row>
    <row r="19" spans="1:9" ht="17.25" customHeight="1">
      <c r="A19" s="17"/>
      <c r="B19" s="17" t="s">
        <v>19</v>
      </c>
      <c r="C19" s="17"/>
      <c r="D19" s="17"/>
      <c r="E19" s="41">
        <v>13208</v>
      </c>
      <c r="F19" s="41"/>
      <c r="G19" s="41">
        <v>13208</v>
      </c>
      <c r="H19" s="17"/>
      <c r="I19" s="68"/>
    </row>
    <row r="20" spans="1:9" ht="17.25" customHeight="1">
      <c r="A20" s="17"/>
      <c r="B20" s="17" t="s">
        <v>20</v>
      </c>
      <c r="C20" s="17"/>
      <c r="D20" s="17"/>
      <c r="E20" s="41">
        <v>3488</v>
      </c>
      <c r="F20" s="41"/>
      <c r="G20" s="41">
        <v>1730</v>
      </c>
      <c r="H20" s="17"/>
      <c r="I20" s="68"/>
    </row>
    <row r="21" spans="1:9" ht="17.25" customHeight="1">
      <c r="A21" s="17"/>
      <c r="B21" s="42"/>
      <c r="C21" s="17"/>
      <c r="D21" s="17"/>
      <c r="E21" s="44">
        <f>SUM(E16:E20)</f>
        <v>242792</v>
      </c>
      <c r="F21" s="41"/>
      <c r="G21" s="44">
        <f>SUM(G16:G20)</f>
        <v>227087</v>
      </c>
      <c r="H21" s="17"/>
      <c r="I21" s="68"/>
    </row>
    <row r="22" spans="1:9" ht="12" customHeight="1">
      <c r="A22" s="43"/>
      <c r="B22" s="17"/>
      <c r="C22" s="17"/>
      <c r="D22" s="17"/>
      <c r="E22" s="41"/>
      <c r="F22" s="41"/>
      <c r="G22" s="41"/>
      <c r="H22" s="17"/>
      <c r="I22" s="68"/>
    </row>
    <row r="23" spans="1:9" ht="17.25" customHeight="1">
      <c r="A23" s="42" t="s">
        <v>21</v>
      </c>
      <c r="B23" s="17"/>
      <c r="C23" s="17"/>
      <c r="D23" s="17"/>
      <c r="E23" s="41"/>
      <c r="F23" s="41"/>
      <c r="G23" s="41"/>
      <c r="H23" s="17"/>
      <c r="I23" s="68"/>
    </row>
    <row r="24" spans="1:9" ht="17.25" customHeight="1">
      <c r="A24" s="17"/>
      <c r="B24" s="42" t="s">
        <v>66</v>
      </c>
      <c r="C24" s="17"/>
      <c r="D24" s="17"/>
      <c r="E24" s="41">
        <v>86966</v>
      </c>
      <c r="F24" s="41"/>
      <c r="G24" s="41">
        <v>75283</v>
      </c>
      <c r="H24" s="17"/>
      <c r="I24" s="68"/>
    </row>
    <row r="25" spans="1:9" ht="17.25" customHeight="1">
      <c r="A25" s="45"/>
      <c r="B25" s="42" t="s">
        <v>22</v>
      </c>
      <c r="C25" s="17"/>
      <c r="D25" s="17"/>
      <c r="E25" s="41">
        <v>71863</v>
      </c>
      <c r="F25" s="41"/>
      <c r="G25" s="41">
        <v>68771</v>
      </c>
      <c r="H25" s="17"/>
      <c r="I25" s="68"/>
    </row>
    <row r="26" spans="1:9" ht="17.25" customHeight="1">
      <c r="A26" s="42"/>
      <c r="B26" s="17" t="s">
        <v>7</v>
      </c>
      <c r="C26" s="17"/>
      <c r="D26" s="17"/>
      <c r="E26" s="41">
        <v>275</v>
      </c>
      <c r="F26" s="41"/>
      <c r="G26" s="41">
        <v>295</v>
      </c>
      <c r="H26" s="17"/>
      <c r="I26" s="68"/>
    </row>
    <row r="27" spans="1:9" ht="17.25" customHeight="1">
      <c r="A27" s="42"/>
      <c r="B27" s="17"/>
      <c r="C27" s="17"/>
      <c r="D27" s="17"/>
      <c r="E27" s="44">
        <f>SUM(E24:E26)</f>
        <v>159104</v>
      </c>
      <c r="F27" s="41"/>
      <c r="G27" s="44">
        <f>SUM(G24:G26)</f>
        <v>144349</v>
      </c>
      <c r="H27" s="17"/>
      <c r="I27" s="68"/>
    </row>
    <row r="28" spans="1:9" ht="12" customHeight="1">
      <c r="A28" s="45"/>
      <c r="B28" s="17"/>
      <c r="C28" s="17"/>
      <c r="D28" s="17"/>
      <c r="E28" s="41"/>
      <c r="F28" s="41"/>
      <c r="G28" s="41"/>
      <c r="H28" s="17"/>
      <c r="I28" s="68"/>
    </row>
    <row r="29" spans="1:9" ht="17.25" customHeight="1">
      <c r="A29" s="42" t="s">
        <v>23</v>
      </c>
      <c r="B29" s="17"/>
      <c r="C29" s="17"/>
      <c r="D29" s="17"/>
      <c r="E29" s="46">
        <f>E21-E27</f>
        <v>83688</v>
      </c>
      <c r="F29" s="41"/>
      <c r="G29" s="46">
        <f>G21-G27</f>
        <v>82738</v>
      </c>
      <c r="H29" s="17"/>
      <c r="I29" s="68"/>
    </row>
    <row r="30" spans="1:9" ht="17.25" customHeight="1" thickBot="1">
      <c r="A30" s="42"/>
      <c r="B30" s="17"/>
      <c r="C30" s="17"/>
      <c r="D30" s="17"/>
      <c r="E30" s="47">
        <f>SUM(E10:E13)+E29</f>
        <v>151931</v>
      </c>
      <c r="F30" s="41"/>
      <c r="G30" s="47">
        <f>SUM(G10:G13)+G29</f>
        <v>149780</v>
      </c>
      <c r="H30" s="17"/>
      <c r="I30" s="68"/>
    </row>
    <row r="31" spans="1:9" ht="16.5" customHeight="1" thickTop="1">
      <c r="A31" s="42"/>
      <c r="B31" s="17"/>
      <c r="C31" s="17"/>
      <c r="D31" s="17"/>
      <c r="E31" s="41"/>
      <c r="F31" s="41"/>
      <c r="G31" s="41"/>
      <c r="H31" s="17"/>
      <c r="I31" s="68"/>
    </row>
    <row r="32" spans="1:9" ht="17.25" customHeight="1">
      <c r="A32" s="42" t="s">
        <v>27</v>
      </c>
      <c r="B32" s="17"/>
      <c r="C32" s="17"/>
      <c r="D32" s="17"/>
      <c r="E32" s="41">
        <v>72469</v>
      </c>
      <c r="F32" s="41"/>
      <c r="G32" s="41">
        <v>72469</v>
      </c>
      <c r="H32" s="17"/>
      <c r="I32" s="68"/>
    </row>
    <row r="33" spans="1:9" ht="17.25" customHeight="1">
      <c r="A33" s="42" t="s">
        <v>26</v>
      </c>
      <c r="B33" s="17"/>
      <c r="C33" s="17"/>
      <c r="D33" s="17"/>
      <c r="E33" s="41">
        <v>3457</v>
      </c>
      <c r="F33" s="41"/>
      <c r="G33" s="41">
        <v>3457</v>
      </c>
      <c r="H33" s="17"/>
      <c r="I33" s="68"/>
    </row>
    <row r="34" spans="1:9" ht="17.25" customHeight="1">
      <c r="A34" s="42" t="s">
        <v>25</v>
      </c>
      <c r="B34" s="17"/>
      <c r="C34" s="17"/>
      <c r="D34" s="17"/>
      <c r="E34" s="46">
        <v>43102</v>
      </c>
      <c r="F34" s="41"/>
      <c r="G34" s="46">
        <v>41348</v>
      </c>
      <c r="H34" s="17"/>
      <c r="I34" s="68"/>
    </row>
    <row r="35" spans="1:9" ht="17.25" customHeight="1">
      <c r="A35" s="17" t="s">
        <v>28</v>
      </c>
      <c r="B35" s="17"/>
      <c r="C35" s="17"/>
      <c r="D35" s="17"/>
      <c r="E35" s="41">
        <f>SUM(E32:E34)</f>
        <v>119028</v>
      </c>
      <c r="F35" s="41"/>
      <c r="G35" s="41">
        <f>SUM(G32:G34)</f>
        <v>117274</v>
      </c>
      <c r="H35" s="17"/>
      <c r="I35" s="68"/>
    </row>
    <row r="36" spans="1:9" ht="17.25" customHeight="1">
      <c r="A36" s="43" t="s">
        <v>8</v>
      </c>
      <c r="B36" s="17"/>
      <c r="C36" s="17"/>
      <c r="D36" s="17"/>
      <c r="E36" s="41">
        <v>12247</v>
      </c>
      <c r="F36" s="41"/>
      <c r="G36" s="41">
        <v>11842</v>
      </c>
      <c r="H36" s="17"/>
      <c r="I36" s="68"/>
    </row>
    <row r="37" spans="1:9" ht="17.25" customHeight="1">
      <c r="A37" s="17" t="s">
        <v>29</v>
      </c>
      <c r="B37" s="17"/>
      <c r="C37" s="17"/>
      <c r="D37" s="17"/>
      <c r="E37" s="41">
        <v>20000</v>
      </c>
      <c r="F37" s="41"/>
      <c r="G37" s="41">
        <v>20000</v>
      </c>
      <c r="H37" s="17"/>
      <c r="I37" s="68"/>
    </row>
    <row r="38" spans="1:9" ht="17.25" customHeight="1">
      <c r="A38" s="17" t="s">
        <v>67</v>
      </c>
      <c r="B38" s="17"/>
      <c r="C38" s="17"/>
      <c r="D38" s="17"/>
      <c r="E38" s="41">
        <v>656</v>
      </c>
      <c r="F38" s="41"/>
      <c r="G38" s="41">
        <v>664</v>
      </c>
      <c r="H38" s="17"/>
      <c r="I38" s="68"/>
    </row>
    <row r="39" spans="1:9" ht="17.25" customHeight="1" thickBot="1">
      <c r="A39" s="45"/>
      <c r="B39" s="17"/>
      <c r="C39" s="17"/>
      <c r="D39" s="17"/>
      <c r="E39" s="47">
        <f>SUM(E35:E38)</f>
        <v>151931</v>
      </c>
      <c r="F39" s="41"/>
      <c r="G39" s="47">
        <f>SUM(G35:G38)</f>
        <v>149780</v>
      </c>
      <c r="H39" s="17"/>
      <c r="I39" s="68"/>
    </row>
    <row r="40" ht="17.25" customHeight="1" thickTop="1">
      <c r="A40" s="5"/>
    </row>
    <row r="41" ht="16.5" customHeight="1">
      <c r="A41" s="7"/>
    </row>
    <row r="42" ht="16.5" customHeight="1">
      <c r="A42" s="8"/>
    </row>
    <row r="43" ht="16.5" customHeight="1">
      <c r="A43" s="8"/>
    </row>
    <row r="44" ht="16.5" customHeight="1">
      <c r="A44" s="7"/>
    </row>
    <row r="45" ht="16.5" customHeight="1">
      <c r="A45" s="7"/>
    </row>
    <row r="46" spans="1:5" ht="16.5" customHeight="1">
      <c r="A46" s="7"/>
      <c r="E46" s="20"/>
    </row>
    <row r="47" ht="16.5" customHeight="1">
      <c r="A47" s="7"/>
    </row>
    <row r="48" spans="1:7" ht="16.5" customHeight="1">
      <c r="A48" s="7"/>
      <c r="E48" s="21">
        <f>E39-E30</f>
        <v>0</v>
      </c>
      <c r="F48" s="21"/>
      <c r="G48" s="21">
        <f>G39-G30</f>
        <v>0</v>
      </c>
    </row>
    <row r="49" ht="16.5" customHeight="1">
      <c r="A49" s="5"/>
    </row>
    <row r="50" ht="16.5" customHeight="1">
      <c r="A50" s="5"/>
    </row>
    <row r="51" ht="16.5" customHeight="1">
      <c r="A51" s="9"/>
    </row>
    <row r="52" ht="16.5" customHeight="1">
      <c r="A52" s="9"/>
    </row>
    <row r="53" ht="16.5" customHeight="1"/>
    <row r="54" ht="16.5" customHeight="1"/>
    <row r="55" ht="16.5" customHeight="1"/>
    <row r="56" ht="16.5" customHeight="1"/>
    <row r="57" ht="16.5" customHeight="1"/>
    <row r="58" ht="16.5" customHeight="1"/>
  </sheetData>
  <printOptions/>
  <pageMargins left="0.75" right="0.28" top="0.7" bottom="0.5" header="0.7" footer="0.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showGridLines="0" workbookViewId="0" topLeftCell="A1">
      <selection activeCell="A6" sqref="A6"/>
    </sheetView>
  </sheetViews>
  <sheetFormatPr defaultColWidth="9.33203125" defaultRowHeight="12.75"/>
  <cols>
    <col min="1" max="2" width="11.83203125" style="2" customWidth="1"/>
    <col min="3" max="3" width="5" style="2" customWidth="1"/>
    <col min="4" max="6" width="14.83203125" style="2" customWidth="1"/>
    <col min="7" max="7" width="15.66015625" style="2" customWidth="1"/>
    <col min="8" max="8" width="14.83203125" style="2" customWidth="1"/>
    <col min="9" max="16384" width="9.33203125" style="2" customWidth="1"/>
  </cols>
  <sheetData>
    <row r="1" ht="21" customHeight="1">
      <c r="A1" s="1" t="s">
        <v>73</v>
      </c>
    </row>
    <row r="2" ht="21" customHeight="1">
      <c r="A2" s="18" t="s">
        <v>93</v>
      </c>
    </row>
    <row r="3" ht="16.5" customHeight="1">
      <c r="A3" s="2" t="s">
        <v>15</v>
      </c>
    </row>
    <row r="4" spans="1:8" ht="16.5" customHeight="1">
      <c r="A4" s="34"/>
      <c r="B4" s="34"/>
      <c r="C4" s="34"/>
      <c r="D4" s="50"/>
      <c r="E4" s="50" t="s">
        <v>25</v>
      </c>
      <c r="F4" s="50" t="s">
        <v>25</v>
      </c>
      <c r="G4" s="50"/>
      <c r="H4" s="50"/>
    </row>
    <row r="5" spans="1:8" ht="16.5" customHeight="1">
      <c r="A5" s="34"/>
      <c r="B5" s="34"/>
      <c r="C5" s="34"/>
      <c r="D5" s="50"/>
      <c r="E5" s="50" t="s">
        <v>48</v>
      </c>
      <c r="F5" s="50" t="s">
        <v>48</v>
      </c>
      <c r="G5" s="50"/>
      <c r="H5" s="50"/>
    </row>
    <row r="6" spans="1:8" ht="16.5" customHeight="1">
      <c r="A6" s="34"/>
      <c r="B6" s="34"/>
      <c r="C6" s="34"/>
      <c r="D6" s="51" t="s">
        <v>24</v>
      </c>
      <c r="E6" s="51" t="s">
        <v>49</v>
      </c>
      <c r="F6" s="51" t="s">
        <v>5</v>
      </c>
      <c r="G6" s="51" t="s">
        <v>50</v>
      </c>
      <c r="H6" s="51" t="s">
        <v>51</v>
      </c>
    </row>
    <row r="7" spans="1:8" ht="16.5" customHeight="1">
      <c r="A7" s="34"/>
      <c r="B7" s="34"/>
      <c r="C7" s="34"/>
      <c r="D7" s="50" t="s">
        <v>60</v>
      </c>
      <c r="E7" s="50" t="s">
        <v>60</v>
      </c>
      <c r="F7" s="50" t="s">
        <v>60</v>
      </c>
      <c r="G7" s="50" t="s">
        <v>60</v>
      </c>
      <c r="H7" s="50" t="s">
        <v>60</v>
      </c>
    </row>
    <row r="8" spans="1:8" ht="18" customHeight="1">
      <c r="A8" s="34" t="s">
        <v>87</v>
      </c>
      <c r="B8" s="34"/>
      <c r="C8" s="34"/>
      <c r="D8" s="52"/>
      <c r="E8" s="52"/>
      <c r="F8" s="52"/>
      <c r="G8" s="52"/>
      <c r="H8" s="52"/>
    </row>
    <row r="9" spans="1:8" ht="18" customHeight="1">
      <c r="A9" s="53" t="s">
        <v>92</v>
      </c>
      <c r="B9" s="34"/>
      <c r="C9" s="34"/>
      <c r="D9" s="52"/>
      <c r="E9" s="52"/>
      <c r="F9" s="52"/>
      <c r="G9" s="52"/>
      <c r="H9" s="52"/>
    </row>
    <row r="10" spans="1:8" ht="13.5" customHeight="1">
      <c r="A10" s="34"/>
      <c r="B10" s="34"/>
      <c r="C10" s="34"/>
      <c r="D10" s="54"/>
      <c r="E10" s="54"/>
      <c r="F10" s="54"/>
      <c r="G10" s="54"/>
      <c r="H10" s="54"/>
    </row>
    <row r="11" spans="1:8" ht="27" customHeight="1">
      <c r="A11" s="78" t="s">
        <v>56</v>
      </c>
      <c r="B11" s="78"/>
      <c r="C11" s="55"/>
      <c r="D11" s="56">
        <v>72469</v>
      </c>
      <c r="E11" s="56">
        <v>3457</v>
      </c>
      <c r="F11" s="56">
        <v>1369</v>
      </c>
      <c r="G11" s="56">
        <v>39979</v>
      </c>
      <c r="H11" s="56">
        <v>117274</v>
      </c>
    </row>
    <row r="12" spans="1:8" ht="13.5" customHeight="1">
      <c r="A12" s="34"/>
      <c r="B12" s="34"/>
      <c r="C12" s="34"/>
      <c r="D12" s="56"/>
      <c r="E12" s="56"/>
      <c r="F12" s="56"/>
      <c r="G12" s="56"/>
      <c r="H12" s="56"/>
    </row>
    <row r="13" spans="1:8" ht="18" customHeight="1" hidden="1">
      <c r="A13" s="34" t="s">
        <v>52</v>
      </c>
      <c r="B13" s="34"/>
      <c r="C13" s="34"/>
      <c r="D13" s="56">
        <v>0</v>
      </c>
      <c r="E13" s="56">
        <v>0</v>
      </c>
      <c r="F13" s="56">
        <v>0</v>
      </c>
      <c r="G13" s="56">
        <v>0</v>
      </c>
      <c r="H13" s="56">
        <v>0</v>
      </c>
    </row>
    <row r="14" spans="1:8" ht="13.5" customHeight="1" hidden="1">
      <c r="A14" s="34"/>
      <c r="B14" s="34"/>
      <c r="C14" s="34"/>
      <c r="D14" s="56"/>
      <c r="E14" s="56"/>
      <c r="F14" s="56"/>
      <c r="G14" s="56"/>
      <c r="H14" s="56"/>
    </row>
    <row r="15" spans="1:8" ht="18" customHeight="1" hidden="1">
      <c r="A15" s="34" t="s">
        <v>76</v>
      </c>
      <c r="B15" s="34"/>
      <c r="C15" s="34"/>
      <c r="D15" s="56">
        <v>0</v>
      </c>
      <c r="E15" s="56">
        <v>0</v>
      </c>
      <c r="F15" s="56">
        <v>0</v>
      </c>
      <c r="G15" s="56">
        <v>0</v>
      </c>
      <c r="H15" s="56">
        <v>0</v>
      </c>
    </row>
    <row r="16" spans="1:8" ht="13.5" customHeight="1" hidden="1">
      <c r="A16" s="34"/>
      <c r="B16" s="34"/>
      <c r="C16" s="34"/>
      <c r="D16" s="56"/>
      <c r="E16" s="56"/>
      <c r="F16" s="56"/>
      <c r="G16" s="56"/>
      <c r="H16" s="56"/>
    </row>
    <row r="17" spans="1:8" ht="18" customHeight="1">
      <c r="A17" s="34" t="s">
        <v>53</v>
      </c>
      <c r="B17" s="34"/>
      <c r="C17" s="34"/>
      <c r="D17" s="56">
        <v>0</v>
      </c>
      <c r="E17" s="56">
        <v>0</v>
      </c>
      <c r="F17" s="56">
        <v>0</v>
      </c>
      <c r="G17" s="56">
        <v>1754</v>
      </c>
      <c r="H17" s="56">
        <v>1754</v>
      </c>
    </row>
    <row r="18" spans="1:8" ht="13.5" customHeight="1" hidden="1">
      <c r="A18" s="34"/>
      <c r="B18" s="34"/>
      <c r="C18" s="34"/>
      <c r="D18" s="56"/>
      <c r="E18" s="56"/>
      <c r="F18" s="56"/>
      <c r="G18" s="56"/>
      <c r="H18" s="56"/>
    </row>
    <row r="19" spans="1:8" ht="18" customHeight="1" hidden="1">
      <c r="A19" s="34" t="s">
        <v>54</v>
      </c>
      <c r="B19" s="34"/>
      <c r="C19" s="34"/>
      <c r="D19" s="56">
        <v>0</v>
      </c>
      <c r="E19" s="56">
        <v>0</v>
      </c>
      <c r="F19" s="56">
        <v>0</v>
      </c>
      <c r="G19" s="35">
        <v>0</v>
      </c>
      <c r="H19" s="56">
        <v>0</v>
      </c>
    </row>
    <row r="20" spans="1:8" ht="13.5" customHeight="1">
      <c r="A20" s="34"/>
      <c r="B20" s="34"/>
      <c r="C20" s="34"/>
      <c r="D20" s="56"/>
      <c r="E20" s="56"/>
      <c r="F20" s="56"/>
      <c r="G20" s="56"/>
      <c r="H20" s="56"/>
    </row>
    <row r="21" spans="1:8" ht="27" customHeight="1" thickBot="1">
      <c r="A21" s="78" t="s">
        <v>78</v>
      </c>
      <c r="B21" s="78"/>
      <c r="C21" s="55"/>
      <c r="D21" s="57">
        <f>SUM(D11:D20)</f>
        <v>72469</v>
      </c>
      <c r="E21" s="57">
        <f>SUM(E11:E20)</f>
        <v>3457</v>
      </c>
      <c r="F21" s="57">
        <f>SUM(F11:F20)</f>
        <v>1369</v>
      </c>
      <c r="G21" s="57">
        <f>SUM(G11:G20)</f>
        <v>41733</v>
      </c>
      <c r="H21" s="57">
        <f>SUM(H11:H20)</f>
        <v>119028</v>
      </c>
    </row>
    <row r="22" spans="1:8" ht="16.5" customHeight="1" hidden="1" thickTop="1">
      <c r="A22" s="34"/>
      <c r="B22" s="34"/>
      <c r="C22" s="34"/>
      <c r="D22" s="54">
        <f>D21-Bsheet!E32</f>
        <v>0</v>
      </c>
      <c r="E22" s="54">
        <f>E21-Bsheet!E33</f>
        <v>0</v>
      </c>
      <c r="F22" s="54"/>
      <c r="G22" s="54">
        <f>F21+G21-Bsheet!E34</f>
        <v>0</v>
      </c>
      <c r="H22" s="54">
        <f>H21-Bsheet!E35</f>
        <v>0</v>
      </c>
    </row>
    <row r="23" spans="1:8" ht="16.5" customHeight="1" thickTop="1">
      <c r="A23" s="34"/>
      <c r="B23" s="34"/>
      <c r="C23" s="34"/>
      <c r="D23" s="54"/>
      <c r="E23" s="54"/>
      <c r="F23" s="54"/>
      <c r="G23" s="54"/>
      <c r="H23" s="54"/>
    </row>
    <row r="24" spans="1:8" ht="16.5" customHeight="1">
      <c r="A24" s="34"/>
      <c r="B24" s="34"/>
      <c r="C24" s="34"/>
      <c r="D24" s="54"/>
      <c r="E24" s="54"/>
      <c r="F24" s="54"/>
      <c r="G24" s="54"/>
      <c r="H24" s="54"/>
    </row>
    <row r="25" spans="1:8" ht="16.5" customHeight="1">
      <c r="A25" s="34"/>
      <c r="B25" s="34"/>
      <c r="C25" s="34"/>
      <c r="D25" s="54"/>
      <c r="E25" s="54"/>
      <c r="F25" s="54"/>
      <c r="G25" s="54"/>
      <c r="H25" s="54"/>
    </row>
    <row r="26" spans="1:8" ht="18" customHeight="1">
      <c r="A26" s="34" t="s">
        <v>87</v>
      </c>
      <c r="B26" s="34"/>
      <c r="C26" s="34"/>
      <c r="D26" s="54"/>
      <c r="E26" s="54"/>
      <c r="F26" s="54"/>
      <c r="G26" s="54"/>
      <c r="H26" s="54"/>
    </row>
    <row r="27" spans="1:8" ht="18" customHeight="1">
      <c r="A27" s="53" t="s">
        <v>88</v>
      </c>
      <c r="B27" s="34"/>
      <c r="C27" s="34"/>
      <c r="D27" s="54"/>
      <c r="E27" s="54"/>
      <c r="F27" s="54"/>
      <c r="G27" s="54"/>
      <c r="H27" s="54"/>
    </row>
    <row r="28" spans="1:8" ht="13.5" customHeight="1">
      <c r="A28" s="34"/>
      <c r="B28" s="34"/>
      <c r="C28" s="34"/>
      <c r="D28" s="54"/>
      <c r="E28" s="54"/>
      <c r="F28" s="54"/>
      <c r="G28" s="54"/>
      <c r="H28" s="54"/>
    </row>
    <row r="29" spans="1:8" ht="27" customHeight="1">
      <c r="A29" s="78" t="s">
        <v>56</v>
      </c>
      <c r="B29" s="78"/>
      <c r="C29" s="55"/>
      <c r="D29" s="71">
        <v>72455</v>
      </c>
      <c r="E29" s="71">
        <v>3457</v>
      </c>
      <c r="F29" s="71">
        <v>1783</v>
      </c>
      <c r="G29" s="71">
        <v>37398</v>
      </c>
      <c r="H29" s="71">
        <v>115093</v>
      </c>
    </row>
    <row r="30" spans="1:8" ht="13.5" customHeight="1">
      <c r="A30" s="34"/>
      <c r="B30" s="34"/>
      <c r="C30" s="34"/>
      <c r="D30" s="71"/>
      <c r="E30" s="71"/>
      <c r="F30" s="71"/>
      <c r="G30" s="71"/>
      <c r="H30" s="71"/>
    </row>
    <row r="31" spans="1:8" ht="18" customHeight="1">
      <c r="A31" s="34" t="s">
        <v>52</v>
      </c>
      <c r="B31" s="34"/>
      <c r="C31" s="34"/>
      <c r="D31" s="71">
        <v>1</v>
      </c>
      <c r="E31" s="71">
        <v>0</v>
      </c>
      <c r="F31" s="71">
        <v>0</v>
      </c>
      <c r="G31" s="71">
        <v>0</v>
      </c>
      <c r="H31" s="71">
        <v>1</v>
      </c>
    </row>
    <row r="32" spans="1:8" ht="13.5" customHeight="1" hidden="1">
      <c r="A32" s="34"/>
      <c r="B32" s="34"/>
      <c r="C32" s="34"/>
      <c r="D32" s="71"/>
      <c r="E32" s="71"/>
      <c r="F32" s="71"/>
      <c r="G32" s="71"/>
      <c r="H32" s="71"/>
    </row>
    <row r="33" spans="1:8" ht="16.5" customHeight="1" hidden="1">
      <c r="A33" s="34" t="s">
        <v>76</v>
      </c>
      <c r="B33" s="34"/>
      <c r="C33" s="34"/>
      <c r="D33" s="71">
        <v>0</v>
      </c>
      <c r="E33" s="71">
        <v>0</v>
      </c>
      <c r="F33" s="71">
        <v>0</v>
      </c>
      <c r="G33" s="71">
        <v>0</v>
      </c>
      <c r="H33" s="71">
        <v>0</v>
      </c>
    </row>
    <row r="34" spans="1:8" ht="13.5" customHeight="1">
      <c r="A34" s="34"/>
      <c r="B34" s="34"/>
      <c r="C34" s="34"/>
      <c r="D34" s="71"/>
      <c r="E34" s="71"/>
      <c r="F34" s="71"/>
      <c r="G34" s="71"/>
      <c r="H34" s="71"/>
    </row>
    <row r="35" spans="1:8" ht="18" customHeight="1">
      <c r="A35" s="34" t="s">
        <v>53</v>
      </c>
      <c r="B35" s="34"/>
      <c r="C35" s="34"/>
      <c r="D35" s="71">
        <v>0</v>
      </c>
      <c r="E35" s="71">
        <v>0</v>
      </c>
      <c r="F35" s="71">
        <v>0</v>
      </c>
      <c r="G35" s="71">
        <v>1590</v>
      </c>
      <c r="H35" s="71">
        <v>1590</v>
      </c>
    </row>
    <row r="36" spans="1:8" ht="13.5" customHeight="1" hidden="1">
      <c r="A36" s="34"/>
      <c r="B36" s="34"/>
      <c r="C36" s="34"/>
      <c r="D36" s="71"/>
      <c r="E36" s="71"/>
      <c r="F36" s="71"/>
      <c r="G36" s="71"/>
      <c r="H36" s="71"/>
    </row>
    <row r="37" spans="1:8" ht="18" customHeight="1" hidden="1">
      <c r="A37" s="34" t="s">
        <v>54</v>
      </c>
      <c r="B37" s="34"/>
      <c r="C37" s="34"/>
      <c r="D37" s="71">
        <v>0</v>
      </c>
      <c r="E37" s="71">
        <v>0</v>
      </c>
      <c r="F37" s="71">
        <v>0</v>
      </c>
      <c r="G37" s="71">
        <v>0</v>
      </c>
      <c r="H37" s="71">
        <v>0</v>
      </c>
    </row>
    <row r="38" spans="1:8" ht="13.5" customHeight="1">
      <c r="A38" s="34"/>
      <c r="B38" s="34"/>
      <c r="C38" s="34"/>
      <c r="D38" s="71"/>
      <c r="E38" s="71"/>
      <c r="F38" s="71"/>
      <c r="G38" s="71"/>
      <c r="H38" s="71"/>
    </row>
    <row r="39" spans="1:8" ht="27" customHeight="1" thickBot="1">
      <c r="A39" s="78" t="s">
        <v>78</v>
      </c>
      <c r="B39" s="78"/>
      <c r="C39" s="55"/>
      <c r="D39" s="57">
        <f>SUM(D29:D38)</f>
        <v>72456</v>
      </c>
      <c r="E39" s="57">
        <f>SUM(E29:E38)</f>
        <v>3457</v>
      </c>
      <c r="F39" s="57">
        <f>SUM(F29:F38)</f>
        <v>1783</v>
      </c>
      <c r="G39" s="57">
        <f>SUM(G29:G38)</f>
        <v>38988</v>
      </c>
      <c r="H39" s="57">
        <f>SUM(H29:H38)</f>
        <v>116684</v>
      </c>
    </row>
    <row r="40" spans="1:8" ht="16.5" customHeight="1" thickTop="1">
      <c r="A40" s="34"/>
      <c r="B40" s="34"/>
      <c r="C40" s="34"/>
      <c r="D40" s="54"/>
      <c r="E40" s="54"/>
      <c r="F40" s="54"/>
      <c r="G40" s="54"/>
      <c r="H40" s="54"/>
    </row>
    <row r="41" spans="1:8" ht="16.5" customHeight="1">
      <c r="A41" s="34"/>
      <c r="B41" s="34"/>
      <c r="C41" s="34"/>
      <c r="D41" s="54"/>
      <c r="E41" s="54"/>
      <c r="F41" s="54"/>
      <c r="G41" s="54"/>
      <c r="H41" s="54"/>
    </row>
    <row r="42" spans="1:8" ht="16.5" customHeight="1">
      <c r="A42" s="34"/>
      <c r="B42" s="34"/>
      <c r="C42" s="34"/>
      <c r="D42" s="54"/>
      <c r="E42" s="54"/>
      <c r="F42" s="54"/>
      <c r="G42" s="54"/>
      <c r="H42" s="54"/>
    </row>
    <row r="43" spans="1:8" ht="16.5" customHeight="1">
      <c r="A43" s="34"/>
      <c r="B43" s="34"/>
      <c r="C43" s="34"/>
      <c r="D43" s="54"/>
      <c r="E43" s="54"/>
      <c r="F43" s="54"/>
      <c r="G43" s="54"/>
      <c r="H43" s="54"/>
    </row>
    <row r="44" spans="1:8" ht="16.5" customHeight="1">
      <c r="A44" s="34"/>
      <c r="B44" s="34"/>
      <c r="C44" s="34"/>
      <c r="D44" s="54"/>
      <c r="E44" s="54"/>
      <c r="F44" s="54"/>
      <c r="G44" s="54"/>
      <c r="H44" s="54"/>
    </row>
    <row r="45" spans="1:8" ht="16.5" customHeight="1">
      <c r="A45" s="34"/>
      <c r="B45" s="34"/>
      <c r="C45" s="34"/>
      <c r="D45" s="54"/>
      <c r="E45" s="54"/>
      <c r="F45" s="54"/>
      <c r="G45" s="54"/>
      <c r="H45" s="54"/>
    </row>
    <row r="46" spans="1:8" ht="16.5" customHeight="1">
      <c r="A46" s="34"/>
      <c r="B46" s="34"/>
      <c r="C46" s="34"/>
      <c r="D46" s="54"/>
      <c r="E46" s="54"/>
      <c r="F46" s="54"/>
      <c r="G46" s="54"/>
      <c r="H46" s="54"/>
    </row>
    <row r="47" spans="1:8" ht="16.5" customHeight="1">
      <c r="A47" s="34"/>
      <c r="B47" s="34"/>
      <c r="C47" s="34"/>
      <c r="D47" s="54"/>
      <c r="E47" s="54"/>
      <c r="F47" s="54"/>
      <c r="G47" s="54"/>
      <c r="H47" s="54"/>
    </row>
    <row r="48" spans="4:8" ht="16.5" customHeight="1">
      <c r="D48" s="19"/>
      <c r="E48" s="19"/>
      <c r="F48" s="19"/>
      <c r="G48" s="19"/>
      <c r="H48" s="19"/>
    </row>
    <row r="49" spans="4:8" ht="16.5" customHeight="1">
      <c r="D49" s="19"/>
      <c r="E49" s="19"/>
      <c r="F49" s="19"/>
      <c r="G49" s="19"/>
      <c r="H49" s="19"/>
    </row>
    <row r="50" spans="4:8" ht="16.5" customHeight="1">
      <c r="D50" s="19"/>
      <c r="E50" s="19"/>
      <c r="F50" s="19"/>
      <c r="G50" s="19"/>
      <c r="H50" s="19"/>
    </row>
    <row r="51" spans="4:8" ht="16.5" customHeight="1">
      <c r="D51" s="19"/>
      <c r="E51" s="19"/>
      <c r="F51" s="19"/>
      <c r="G51" s="19"/>
      <c r="H51" s="19"/>
    </row>
    <row r="52" spans="4:8" ht="16.5" customHeight="1">
      <c r="D52" s="19"/>
      <c r="E52" s="19"/>
      <c r="F52" s="19"/>
      <c r="G52" s="19"/>
      <c r="H52" s="19"/>
    </row>
    <row r="53" spans="4:8" ht="16.5" customHeight="1">
      <c r="D53" s="19"/>
      <c r="E53" s="19"/>
      <c r="F53" s="19"/>
      <c r="G53" s="19"/>
      <c r="H53" s="19"/>
    </row>
    <row r="54" spans="4:8" ht="16.5" customHeight="1">
      <c r="D54" s="19"/>
      <c r="E54" s="19"/>
      <c r="F54" s="19"/>
      <c r="G54" s="19"/>
      <c r="H54" s="19"/>
    </row>
    <row r="55" spans="4:8" ht="16.5" customHeight="1">
      <c r="D55" s="19"/>
      <c r="E55" s="19"/>
      <c r="F55" s="19"/>
      <c r="G55" s="19"/>
      <c r="H55" s="19"/>
    </row>
    <row r="56" spans="4:8" ht="12.75">
      <c r="D56" s="19"/>
      <c r="E56" s="19"/>
      <c r="F56" s="19"/>
      <c r="G56" s="19"/>
      <c r="H56" s="19"/>
    </row>
    <row r="57" spans="4:8" ht="12.75">
      <c r="D57" s="19"/>
      <c r="E57" s="19"/>
      <c r="F57" s="19"/>
      <c r="G57" s="19"/>
      <c r="H57" s="19"/>
    </row>
    <row r="58" spans="4:8" ht="12.75">
      <c r="D58" s="19"/>
      <c r="E58" s="19"/>
      <c r="F58" s="19"/>
      <c r="G58" s="19"/>
      <c r="H58" s="19"/>
    </row>
    <row r="59" spans="4:8" ht="12.75">
      <c r="D59" s="19"/>
      <c r="E59" s="19"/>
      <c r="F59" s="19"/>
      <c r="G59" s="19"/>
      <c r="H59" s="19"/>
    </row>
    <row r="60" spans="4:8" ht="12.75">
      <c r="D60" s="19"/>
      <c r="E60" s="19"/>
      <c r="F60" s="19"/>
      <c r="G60" s="19"/>
      <c r="H60" s="19"/>
    </row>
    <row r="61" spans="4:8" ht="12.75">
      <c r="D61" s="19"/>
      <c r="E61" s="19"/>
      <c r="F61" s="19"/>
      <c r="G61" s="19"/>
      <c r="H61" s="19"/>
    </row>
    <row r="62" spans="4:8" ht="12.75">
      <c r="D62" s="19"/>
      <c r="E62" s="19"/>
      <c r="F62" s="19"/>
      <c r="G62" s="19"/>
      <c r="H62" s="19"/>
    </row>
    <row r="63" spans="4:8" ht="12.75">
      <c r="D63" s="19"/>
      <c r="E63" s="19"/>
      <c r="F63" s="19"/>
      <c r="G63" s="19"/>
      <c r="H63" s="19"/>
    </row>
    <row r="64" spans="4:8" ht="12.75">
      <c r="D64" s="19"/>
      <c r="E64" s="19"/>
      <c r="F64" s="19"/>
      <c r="G64" s="19"/>
      <c r="H64" s="19"/>
    </row>
    <row r="65" spans="4:8" ht="12.75">
      <c r="D65" s="19"/>
      <c r="E65" s="19"/>
      <c r="F65" s="19"/>
      <c r="G65" s="19"/>
      <c r="H65" s="19"/>
    </row>
    <row r="66" spans="4:8" ht="12.75">
      <c r="D66" s="19"/>
      <c r="E66" s="19"/>
      <c r="F66" s="19"/>
      <c r="G66" s="19"/>
      <c r="H66" s="19"/>
    </row>
    <row r="67" spans="4:8" ht="12.75">
      <c r="D67" s="19"/>
      <c r="E67" s="19"/>
      <c r="F67" s="19"/>
      <c r="G67" s="19"/>
      <c r="H67" s="19"/>
    </row>
    <row r="68" spans="4:8" ht="12.75">
      <c r="D68" s="19"/>
      <c r="E68" s="19"/>
      <c r="F68" s="19"/>
      <c r="G68" s="19"/>
      <c r="H68" s="19"/>
    </row>
    <row r="69" spans="4:8" ht="12.75">
      <c r="D69" s="19"/>
      <c r="E69" s="19"/>
      <c r="F69" s="19"/>
      <c r="G69" s="19"/>
      <c r="H69" s="19"/>
    </row>
    <row r="70" spans="4:8" ht="12.75">
      <c r="D70" s="19"/>
      <c r="E70" s="19"/>
      <c r="F70" s="19"/>
      <c r="G70" s="19"/>
      <c r="H70" s="19"/>
    </row>
    <row r="71" spans="4:8" ht="12.75">
      <c r="D71" s="19"/>
      <c r="E71" s="19"/>
      <c r="F71" s="19"/>
      <c r="G71" s="19"/>
      <c r="H71" s="19"/>
    </row>
    <row r="72" spans="4:8" ht="12.75">
      <c r="D72" s="19"/>
      <c r="E72" s="19"/>
      <c r="F72" s="19"/>
      <c r="G72" s="19"/>
      <c r="H72" s="19"/>
    </row>
    <row r="73" spans="4:8" ht="12.75">
      <c r="D73" s="19"/>
      <c r="E73" s="19"/>
      <c r="F73" s="19"/>
      <c r="G73" s="19"/>
      <c r="H73" s="19"/>
    </row>
    <row r="74" spans="4:8" ht="12.75">
      <c r="D74" s="19"/>
      <c r="E74" s="19"/>
      <c r="F74" s="19"/>
      <c r="G74" s="19"/>
      <c r="H74" s="19"/>
    </row>
    <row r="75" spans="4:8" ht="12.75">
      <c r="D75" s="19"/>
      <c r="E75" s="19"/>
      <c r="F75" s="19"/>
      <c r="G75" s="19"/>
      <c r="H75" s="19"/>
    </row>
    <row r="76" spans="4:8" ht="12.75">
      <c r="D76" s="19"/>
      <c r="E76" s="19"/>
      <c r="F76" s="19"/>
      <c r="G76" s="19"/>
      <c r="H76" s="19"/>
    </row>
  </sheetData>
  <mergeCells count="4">
    <mergeCell ref="A39:B39"/>
    <mergeCell ref="A11:B11"/>
    <mergeCell ref="A21:B21"/>
    <mergeCell ref="A29:B29"/>
  </mergeCells>
  <printOptions/>
  <pageMargins left="0.7" right="0.7" top="1" bottom="1" header="0.75" footer="0.75"/>
  <pageSetup fitToHeight="1" fitToWidth="1" horizontalDpi="600" verticalDpi="6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2.83203125" style="0" customWidth="1"/>
    <col min="2" max="3" width="24.83203125" style="0" customWidth="1"/>
    <col min="4" max="4" width="10.83203125" style="0" customWidth="1"/>
    <col min="5" max="5" width="13.83203125" style="0" customWidth="1"/>
    <col min="6" max="6" width="4.33203125" style="0" customWidth="1"/>
    <col min="7" max="7" width="13.83203125" style="69" customWidth="1"/>
  </cols>
  <sheetData>
    <row r="1" spans="1:4" ht="18" customHeight="1">
      <c r="A1" s="1" t="s">
        <v>73</v>
      </c>
      <c r="B1" s="13"/>
      <c r="C1" s="13"/>
      <c r="D1" s="69"/>
    </row>
    <row r="2" spans="1:4" ht="15.75" customHeight="1">
      <c r="A2" s="16" t="s">
        <v>89</v>
      </c>
      <c r="B2" s="13"/>
      <c r="C2" s="13"/>
      <c r="D2" s="69"/>
    </row>
    <row r="3" spans="1:4" ht="15.75" customHeight="1">
      <c r="A3" s="16"/>
      <c r="B3" s="13"/>
      <c r="C3" s="13"/>
      <c r="D3" s="69"/>
    </row>
    <row r="4" spans="1:7" ht="15.75">
      <c r="A4" s="58"/>
      <c r="B4" s="13"/>
      <c r="C4" s="13"/>
      <c r="D4" s="69"/>
      <c r="E4" s="70" t="s">
        <v>90</v>
      </c>
      <c r="G4" s="74" t="s">
        <v>79</v>
      </c>
    </row>
    <row r="5" spans="1:7" ht="15">
      <c r="A5" s="14"/>
      <c r="B5" s="14"/>
      <c r="C5" s="14"/>
      <c r="D5" s="17"/>
      <c r="E5" s="23" t="s">
        <v>91</v>
      </c>
      <c r="F5" s="24"/>
      <c r="G5" s="23" t="s">
        <v>86</v>
      </c>
    </row>
    <row r="6" spans="1:7" ht="15">
      <c r="A6" s="14"/>
      <c r="B6" s="14"/>
      <c r="C6" s="14"/>
      <c r="D6" s="17"/>
      <c r="E6" s="25" t="s">
        <v>60</v>
      </c>
      <c r="F6" s="26"/>
      <c r="G6" s="25" t="s">
        <v>60</v>
      </c>
    </row>
    <row r="7" spans="1:7" ht="7.5" customHeight="1">
      <c r="A7" s="14"/>
      <c r="B7" s="14"/>
      <c r="C7" s="14"/>
      <c r="D7" s="17"/>
      <c r="E7" s="67"/>
      <c r="F7" s="67"/>
      <c r="G7" s="75"/>
    </row>
    <row r="8" spans="1:7" ht="16.5" customHeight="1">
      <c r="A8" s="14" t="s">
        <v>38</v>
      </c>
      <c r="B8" s="14"/>
      <c r="C8" s="14"/>
      <c r="D8" s="17"/>
      <c r="E8" s="17"/>
      <c r="F8" s="17"/>
      <c r="G8" s="73"/>
    </row>
    <row r="9" spans="1:7" ht="6.75" customHeight="1">
      <c r="A9" s="14"/>
      <c r="B9" s="14"/>
      <c r="C9" s="14"/>
      <c r="D9" s="17"/>
      <c r="E9" s="27"/>
      <c r="F9" s="27"/>
      <c r="G9" s="30"/>
    </row>
    <row r="10" spans="1:7" ht="16.5" customHeight="1">
      <c r="A10" s="14" t="s">
        <v>3</v>
      </c>
      <c r="B10" s="14"/>
      <c r="C10" s="14"/>
      <c r="E10" s="28">
        <v>3293</v>
      </c>
      <c r="F10" s="27"/>
      <c r="G10" s="72">
        <v>3172</v>
      </c>
    </row>
    <row r="11" spans="1:7" ht="16.5" customHeight="1">
      <c r="A11" s="14" t="s">
        <v>30</v>
      </c>
      <c r="B11" s="14"/>
      <c r="C11" s="14"/>
      <c r="E11" s="27"/>
      <c r="F11" s="17"/>
      <c r="G11" s="30"/>
    </row>
    <row r="12" spans="1:7" ht="16.5" customHeight="1">
      <c r="A12" s="14"/>
      <c r="B12" s="14" t="s">
        <v>39</v>
      </c>
      <c r="C12" s="14"/>
      <c r="E12" s="27">
        <v>1351</v>
      </c>
      <c r="F12" s="17"/>
      <c r="G12" s="30">
        <v>1047</v>
      </c>
    </row>
    <row r="13" spans="1:7" ht="16.5" customHeight="1">
      <c r="A13" s="14"/>
      <c r="B13" s="14" t="s">
        <v>40</v>
      </c>
      <c r="C13" s="14"/>
      <c r="E13" s="29">
        <v>-103</v>
      </c>
      <c r="F13" s="17"/>
      <c r="G13" s="29">
        <v>-305</v>
      </c>
    </row>
    <row r="14" spans="1:7" ht="16.5" customHeight="1">
      <c r="A14" s="14" t="s">
        <v>31</v>
      </c>
      <c r="B14" s="14"/>
      <c r="C14" s="14"/>
      <c r="E14" s="30">
        <f>SUM(E10:E13)</f>
        <v>4541</v>
      </c>
      <c r="F14" s="17"/>
      <c r="G14" s="30">
        <f>SUM(G10:G13)</f>
        <v>3914</v>
      </c>
    </row>
    <row r="15" spans="1:7" ht="6.75" customHeight="1">
      <c r="A15" s="14"/>
      <c r="B15" s="14"/>
      <c r="C15" s="14"/>
      <c r="E15" s="27"/>
      <c r="F15" s="17"/>
      <c r="G15" s="30"/>
    </row>
    <row r="16" spans="1:7" ht="16.5" customHeight="1">
      <c r="A16" s="14" t="s">
        <v>41</v>
      </c>
      <c r="B16" s="14"/>
      <c r="C16" s="14"/>
      <c r="E16" s="27">
        <v>-14306</v>
      </c>
      <c r="F16" s="17"/>
      <c r="G16" s="30">
        <v>-12188</v>
      </c>
    </row>
    <row r="17" spans="1:7" ht="16.5" customHeight="1">
      <c r="A17" s="14" t="s">
        <v>42</v>
      </c>
      <c r="B17" s="14"/>
      <c r="C17" s="14"/>
      <c r="E17" s="29">
        <v>11683</v>
      </c>
      <c r="F17" s="17"/>
      <c r="G17" s="29">
        <v>7853</v>
      </c>
    </row>
    <row r="18" spans="1:7" ht="16.5" customHeight="1">
      <c r="A18" s="14" t="s">
        <v>32</v>
      </c>
      <c r="B18" s="14"/>
      <c r="C18" s="14"/>
      <c r="E18" s="27">
        <f>SUM(E14:E17)</f>
        <v>1918</v>
      </c>
      <c r="F18" s="17"/>
      <c r="G18" s="30">
        <f>SUM(G14:G17)</f>
        <v>-421</v>
      </c>
    </row>
    <row r="19" spans="1:7" ht="16.5" customHeight="1">
      <c r="A19" s="14" t="s">
        <v>33</v>
      </c>
      <c r="B19" s="14"/>
      <c r="C19" s="14"/>
      <c r="E19" s="27">
        <v>-900</v>
      </c>
      <c r="F19" s="17"/>
      <c r="G19" s="30">
        <v>-1510</v>
      </c>
    </row>
    <row r="20" spans="1:7" ht="18" customHeight="1">
      <c r="A20" s="14" t="s">
        <v>34</v>
      </c>
      <c r="B20" s="17"/>
      <c r="C20" s="14"/>
      <c r="E20" s="31">
        <f>SUM(E18:E19)</f>
        <v>1018</v>
      </c>
      <c r="F20" s="17"/>
      <c r="G20" s="31">
        <f>SUM(G18:G19)</f>
        <v>-1931</v>
      </c>
    </row>
    <row r="21" spans="1:7" ht="12" customHeight="1">
      <c r="A21" s="14"/>
      <c r="B21" s="14"/>
      <c r="C21" s="14"/>
      <c r="E21" s="27"/>
      <c r="F21" s="17"/>
      <c r="G21" s="30"/>
    </row>
    <row r="22" spans="1:7" ht="16.5" customHeight="1">
      <c r="A22" s="14" t="s">
        <v>43</v>
      </c>
      <c r="B22" s="14"/>
      <c r="C22" s="14"/>
      <c r="E22" s="27"/>
      <c r="F22" s="17"/>
      <c r="G22" s="30"/>
    </row>
    <row r="23" spans="1:7" ht="6.75" customHeight="1">
      <c r="A23" s="14"/>
      <c r="B23" s="14"/>
      <c r="C23" s="14"/>
      <c r="E23" s="27"/>
      <c r="F23" s="17"/>
      <c r="G23" s="30"/>
    </row>
    <row r="24" spans="1:7" ht="16.5" customHeight="1">
      <c r="A24" s="14"/>
      <c r="B24" s="14" t="s">
        <v>44</v>
      </c>
      <c r="C24" s="14"/>
      <c r="E24" s="27">
        <v>2</v>
      </c>
      <c r="F24" s="17"/>
      <c r="G24" s="30">
        <v>6</v>
      </c>
    </row>
    <row r="25" spans="1:7" ht="16.5" customHeight="1">
      <c r="A25" s="15"/>
      <c r="B25" s="15" t="s">
        <v>13</v>
      </c>
      <c r="C25" s="14"/>
      <c r="E25" s="27">
        <v>-2293</v>
      </c>
      <c r="F25" s="17"/>
      <c r="G25" s="27">
        <v>21</v>
      </c>
    </row>
    <row r="26" spans="1:7" ht="18" customHeight="1">
      <c r="A26" s="14" t="s">
        <v>35</v>
      </c>
      <c r="B26" s="14"/>
      <c r="C26" s="14"/>
      <c r="E26" s="32">
        <f>SUM(E24:E25)</f>
        <v>-2291</v>
      </c>
      <c r="F26" s="17"/>
      <c r="G26" s="32">
        <f>SUM(G24:G25)</f>
        <v>27</v>
      </c>
    </row>
    <row r="27" spans="1:7" ht="12" customHeight="1">
      <c r="A27" s="14"/>
      <c r="B27" s="14"/>
      <c r="C27" s="14"/>
      <c r="E27" s="27"/>
      <c r="F27" s="17"/>
      <c r="G27" s="30"/>
    </row>
    <row r="28" spans="1:7" ht="16.5" customHeight="1">
      <c r="A28" s="14" t="s">
        <v>45</v>
      </c>
      <c r="B28" s="14"/>
      <c r="C28" s="14"/>
      <c r="E28" s="27"/>
      <c r="F28" s="17"/>
      <c r="G28" s="30"/>
    </row>
    <row r="29" spans="1:7" ht="6.75" customHeight="1">
      <c r="A29" s="14"/>
      <c r="B29" s="14"/>
      <c r="C29" s="14"/>
      <c r="E29" s="27"/>
      <c r="F29" s="17"/>
      <c r="G29" s="30"/>
    </row>
    <row r="30" spans="1:7" ht="16.5" customHeight="1">
      <c r="A30" s="17"/>
      <c r="B30" s="14" t="s">
        <v>36</v>
      </c>
      <c r="C30" s="14"/>
      <c r="E30" s="27">
        <v>0</v>
      </c>
      <c r="F30" s="17"/>
      <c r="G30" s="30">
        <v>1</v>
      </c>
    </row>
    <row r="31" spans="1:7" ht="16.5" customHeight="1" hidden="1">
      <c r="A31" s="17"/>
      <c r="B31" s="14" t="s">
        <v>59</v>
      </c>
      <c r="C31" s="14"/>
      <c r="E31" s="27">
        <v>0</v>
      </c>
      <c r="F31" s="17"/>
      <c r="G31" s="30">
        <v>0</v>
      </c>
    </row>
    <row r="32" spans="1:7" ht="16.5" customHeight="1">
      <c r="A32" s="17"/>
      <c r="B32" s="14" t="s">
        <v>57</v>
      </c>
      <c r="C32" s="14"/>
      <c r="E32" s="17"/>
      <c r="F32" s="17"/>
      <c r="G32" s="73"/>
    </row>
    <row r="33" spans="1:7" ht="16.5" customHeight="1">
      <c r="A33" s="17"/>
      <c r="B33" s="14" t="s">
        <v>58</v>
      </c>
      <c r="C33" s="14"/>
      <c r="E33" s="27">
        <v>-61</v>
      </c>
      <c r="F33" s="17"/>
      <c r="G33" s="30">
        <v>-90</v>
      </c>
    </row>
    <row r="34" spans="1:7" ht="16.5" customHeight="1" hidden="1">
      <c r="A34" s="17"/>
      <c r="B34" s="14" t="s">
        <v>77</v>
      </c>
      <c r="C34" s="14"/>
      <c r="E34" s="27">
        <v>0</v>
      </c>
      <c r="F34" s="17"/>
      <c r="G34" s="30">
        <v>0</v>
      </c>
    </row>
    <row r="35" spans="1:7" ht="16.5" customHeight="1" hidden="1">
      <c r="A35" s="17"/>
      <c r="B35" s="14" t="s">
        <v>74</v>
      </c>
      <c r="C35" s="14"/>
      <c r="E35" s="27">
        <v>0</v>
      </c>
      <c r="F35" s="17"/>
      <c r="G35" s="30">
        <v>0</v>
      </c>
    </row>
    <row r="36" spans="1:7" ht="16.5" customHeight="1">
      <c r="A36" s="17"/>
      <c r="B36" s="14" t="s">
        <v>46</v>
      </c>
      <c r="C36" s="14"/>
      <c r="E36" s="27">
        <v>3092</v>
      </c>
      <c r="F36" s="17"/>
      <c r="G36" s="29">
        <v>3180</v>
      </c>
    </row>
    <row r="37" spans="1:7" ht="18" customHeight="1">
      <c r="A37" s="15" t="s">
        <v>37</v>
      </c>
      <c r="B37" s="15"/>
      <c r="C37" s="14"/>
      <c r="E37" s="31">
        <f>SUM(E30:E36)</f>
        <v>3031</v>
      </c>
      <c r="F37" s="17"/>
      <c r="G37" s="31">
        <f>SUM(G30:G36)</f>
        <v>3091</v>
      </c>
    </row>
    <row r="38" spans="1:7" ht="12" customHeight="1">
      <c r="A38" s="14"/>
      <c r="B38" s="14"/>
      <c r="C38" s="14"/>
      <c r="E38" s="27"/>
      <c r="F38" s="17"/>
      <c r="G38" s="30"/>
    </row>
    <row r="39" spans="1:7" ht="18" customHeight="1">
      <c r="A39" s="14" t="s">
        <v>47</v>
      </c>
      <c r="B39" s="14"/>
      <c r="C39" s="14"/>
      <c r="E39" s="27">
        <f>E37+E26+E20</f>
        <v>1758</v>
      </c>
      <c r="F39" s="17"/>
      <c r="G39" s="30">
        <f>G37+G26+G20</f>
        <v>1187</v>
      </c>
    </row>
    <row r="40" spans="1:7" ht="10.5" customHeight="1">
      <c r="A40" s="14"/>
      <c r="B40" s="14"/>
      <c r="C40" s="14"/>
      <c r="E40" s="27"/>
      <c r="F40" s="17"/>
      <c r="G40" s="30"/>
    </row>
    <row r="41" spans="1:7" ht="18" customHeight="1">
      <c r="A41" s="14" t="s">
        <v>84</v>
      </c>
      <c r="B41" s="14"/>
      <c r="C41" s="14"/>
      <c r="E41" s="27">
        <v>1730</v>
      </c>
      <c r="F41" s="17"/>
      <c r="G41" s="30">
        <v>1162</v>
      </c>
    </row>
    <row r="42" spans="1:7" ht="10.5" customHeight="1">
      <c r="A42" s="15"/>
      <c r="B42" s="15"/>
      <c r="C42" s="14"/>
      <c r="E42" s="27"/>
      <c r="F42" s="17"/>
      <c r="G42" s="30"/>
    </row>
    <row r="43" spans="1:7" ht="18" customHeight="1" thickBot="1">
      <c r="A43" s="14" t="s">
        <v>85</v>
      </c>
      <c r="B43" s="14"/>
      <c r="C43" s="14"/>
      <c r="E43" s="33">
        <f>SUM(E39:E42)</f>
        <v>3488</v>
      </c>
      <c r="F43" s="17"/>
      <c r="G43" s="33">
        <f>SUM(G39:G42)</f>
        <v>2349</v>
      </c>
    </row>
    <row r="44" spans="1:6" ht="15" customHeight="1" thickTop="1">
      <c r="A44" s="17"/>
      <c r="B44" s="17"/>
      <c r="C44" s="17"/>
      <c r="D44" s="17"/>
      <c r="E44" s="17"/>
      <c r="F44" s="17"/>
    </row>
    <row r="45" spans="1:6" ht="15" customHeight="1">
      <c r="A45" s="17"/>
      <c r="B45" s="17"/>
      <c r="C45" s="17"/>
      <c r="D45" s="17"/>
      <c r="E45" s="17"/>
      <c r="F45" s="17"/>
    </row>
    <row r="46" spans="1:6" ht="15" customHeight="1">
      <c r="A46" s="17"/>
      <c r="B46" s="17"/>
      <c r="C46" s="17"/>
      <c r="D46" s="17"/>
      <c r="E46" s="17"/>
      <c r="F46" s="17"/>
    </row>
    <row r="47" spans="1:6" ht="15" customHeight="1">
      <c r="A47" s="17"/>
      <c r="B47" s="17"/>
      <c r="C47" s="17"/>
      <c r="D47" s="17"/>
      <c r="E47" s="17"/>
      <c r="F47" s="17"/>
    </row>
    <row r="48" ht="15" customHeight="1">
      <c r="E48" s="22">
        <f>E43-Bsheet!E20</f>
        <v>0</v>
      </c>
    </row>
    <row r="49" ht="15" customHeight="1"/>
    <row r="50" ht="6" customHeight="1"/>
  </sheetData>
  <printOptions/>
  <pageMargins left="0.75" right="0.5" top="0.75" bottom="0.21" header="0.7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ipmuda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Chanwy</dc:creator>
  <cp:keywords/>
  <dc:description/>
  <cp:lastModifiedBy>chanwy</cp:lastModifiedBy>
  <cp:lastPrinted>2004-08-25T02:43:18Z</cp:lastPrinted>
  <dcterms:created xsi:type="dcterms:W3CDTF">2002-09-04T06:28:17Z</dcterms:created>
  <dcterms:modified xsi:type="dcterms:W3CDTF">2003-07-25T06:13:04Z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