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2120" windowHeight="9120" activeTab="2"/>
  </bookViews>
  <sheets>
    <sheet name="IS" sheetId="1" r:id="rId1"/>
    <sheet name="BS" sheetId="2" r:id="rId2"/>
    <sheet name="CF" sheetId="3" r:id="rId3"/>
    <sheet name="ChangesinEquity" sheetId="4" r:id="rId4"/>
    <sheet name="Table" sheetId="5" state="hidden" r:id="rId5"/>
    <sheet name="Table_2" sheetId="6" state="hidden" r:id="rId6"/>
  </sheets>
  <definedNames>
    <definedName name="ACTUAL97">#REF!</definedName>
    <definedName name="announce">"'file:////SSB_OA1/SYS/DATA/CORPORAT/GROUP/MTHLY/JAN01/GBS0101.XLS'#$brd_bs.$#REF!$#REF!:$#REF!$#REF!"</definedName>
    <definedName name="assocpnl">"$#REF!.$A$131:$#REF!.$I$157"</definedName>
    <definedName name="audit">"'file:////SSB_OA1/SYS/OBE/OBE/ANNOUNCE/0900/PNLBS900.XLS'#$BS.$#REF!$#REF!:$#REF!$#REF!"</definedName>
    <definedName name="BUDGET96">#REF!</definedName>
    <definedName name="BUDGET97">#REF!</definedName>
    <definedName name="group">"$#REF!.$A$1:$#REF!.$H$58"</definedName>
    <definedName name="Group_Details">"'file:///Z:/Data/CORPORAT/GROUP/MTHLY/June03/%06GRP-ACCT/P&amp;L.XLS'#$Group.$#REF!$#REF!:$#REF!$#REF!"</definedName>
    <definedName name="historyassoc">"$#REF!.$A$1:$#REF!.$I$70"</definedName>
    <definedName name="hpnl00">"$#REF!.$A$110:$#REF!.$L$161"</definedName>
    <definedName name="hpnl99">"$#REF!.$#REF!$#REF!:$#REF!$#REF!"</definedName>
    <definedName name="MONTH">#REF!</definedName>
    <definedName name="mpnl00">"$#REF!.$A$1:$#REF!.$I$54"</definedName>
    <definedName name="mpnl99">"$#REF!.$#REF!$#REF!:$#REF!$#REF!"</definedName>
    <definedName name="Notes">"$#REF!.$#REF!$#REF!:$#REF!$#REF!"</definedName>
    <definedName name="OIntax">"$#REF!.$Q$1:$#REF!.$U$25"</definedName>
    <definedName name="preacq">"$#REF!.$#REF!$#REF!:$#REF!$#REF!"</definedName>
    <definedName name="_xlnm.Print_Area" localSheetId="1">'BS'!$B$1:$E$43</definedName>
    <definedName name="_xlnm.Print_Area" localSheetId="2">'CF'!$A$1:$E$51</definedName>
    <definedName name="_xlnm.Print_Area" localSheetId="3">'ChangesinEquity'!$B$1:$K$24</definedName>
    <definedName name="_xlnm.Print_Area" localSheetId="0">'IS'!$B$1:$L$38</definedName>
    <definedName name="proofassoc">"$#REF!.$A$71:$#REF!.$M$129"</definedName>
    <definedName name="revalu">"$#REF!.$#REF!$#REF!:$#REF!$#REF!"</definedName>
    <definedName name="Sales">"$#REF!.$#REF!$#REF!:$#REF!$#REF!"</definedName>
    <definedName name="sch9h">"$#REF!.$A$118:$#REF!.$J$174"</definedName>
    <definedName name="sch9h9">"$#REF!.$#REF!$#REF!:$#REF!$#REF!"</definedName>
    <definedName name="sch9M">"$#REF!.$A$1:$#REF!.$G$58"</definedName>
    <definedName name="sch9M9">"$#REF!.$#REF!$#REF!:$#REF!$#REF!"</definedName>
    <definedName name="sch9S">"$#REF!.$A$59:$#REF!.$S$115"</definedName>
    <definedName name="sch9s9">"$#REF!.$#REF!$#REF!:$#REF!$#REF!"</definedName>
    <definedName name="small99">"$#REF!.$#REF!$#REF!:$#REF!$#REF!"</definedName>
    <definedName name="spnl00">"$#REF!.$A$56:$#REF!.$U$108"</definedName>
    <definedName name="spnl99">"$#REF!.$#REF!$#REF!:$#REF!$#REF!"</definedName>
    <definedName name="sshconsol">"'file:////SSB_OA1/SYS/WINDOWS/TEMP/GBS0101.XLS'#$BSwork.$#REF!$#REF!:$#REF!$#REF!"</definedName>
    <definedName name="Supporting">#REF!</definedName>
    <definedName name="tax">"$#REF!.$A$1:$#REF!.$P$25"</definedName>
  </definedNames>
  <calcPr fullCalcOnLoad="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B41" authorId="0">
      <text>
        <r>
          <rPr>
            <sz val="8"/>
            <rFont val="Tahoma"/>
            <family val="0"/>
          </rPr>
          <t>PYA : Def tax -13816</t>
        </r>
      </text>
    </comment>
    <comment ref="B43" authorId="0">
      <text>
        <r>
          <rPr>
            <sz val="8"/>
            <rFont val="Tahoma"/>
            <family val="0"/>
          </rPr>
          <t>PYA def tax adj -1657(op adj)-364(yr 2002)</t>
        </r>
      </text>
    </comment>
    <comment ref="B44" authorId="0">
      <text>
        <r>
          <rPr>
            <sz val="8"/>
            <rFont val="Tahoma"/>
            <family val="0"/>
          </rPr>
          <t>PYA-Deferred tax
BSP -1231(opening)+100(movement)
SM   -288(opening)-80(movement)</t>
        </r>
      </text>
    </comment>
    <comment ref="F44" authorId="0">
      <text>
        <r>
          <rPr>
            <sz val="8"/>
            <rFont val="Tahoma"/>
            <family val="0"/>
          </rPr>
          <t xml:space="preserve">DT 
PYA  -1499
Mar 03   15 </t>
        </r>
      </text>
    </comment>
    <comment ref="B53" authorId="0">
      <text>
        <r>
          <rPr>
            <sz val="8"/>
            <rFont val="Tahoma"/>
            <family val="0"/>
          </rPr>
          <t>-23511+22496=-1015(Danstil and SSP)</t>
        </r>
      </text>
    </comment>
    <comment ref="B111" authorId="0">
      <text>
        <r>
          <rPr>
            <sz val="8"/>
            <rFont val="Tahoma"/>
            <family val="0"/>
          </rPr>
          <t xml:space="preserve">PYA-Deferred Tax            
 RE     Taxatoin
BSP   -1843           -113    
SM     +   12           -   5 </t>
        </r>
      </text>
    </comment>
    <comment ref="F120" authorId="0">
      <text>
        <r>
          <rPr>
            <sz val="8"/>
            <rFont val="Tahoma"/>
            <family val="0"/>
          </rPr>
          <t>-32 SPIM unrealised forex for year 2002</t>
        </r>
      </text>
    </comment>
    <comment ref="D153" authorId="0">
      <text>
        <r>
          <rPr>
            <sz val="8"/>
            <rFont val="Tahoma"/>
            <family val="0"/>
          </rPr>
          <t>-14553 reclass to ST</t>
        </r>
      </text>
    </comment>
    <comment ref="B169" authorId="0">
      <text>
        <r>
          <rPr>
            <sz val="8"/>
            <rFont val="Tahoma"/>
            <family val="0"/>
          </rPr>
          <t>PYA 25416</t>
        </r>
      </text>
    </comment>
    <comment ref="B172" authorId="0">
      <text>
        <r>
          <rPr>
            <sz val="8"/>
            <rFont val="Tahoma"/>
            <family val="0"/>
          </rPr>
          <t>PYA
BSP 3087
SM     361</t>
        </r>
      </text>
    </comment>
    <comment ref="B421" authorId="0">
      <text>
        <r>
          <rPr>
            <sz val="8"/>
            <rFont val="Tahoma"/>
            <family val="0"/>
          </rPr>
          <t>GBL :14735 Assoc
          4737 related</t>
        </r>
      </text>
    </comment>
  </commentList>
</comments>
</file>

<file path=xl/sharedStrings.xml><?xml version="1.0" encoding="utf-8"?>
<sst xmlns="http://schemas.openxmlformats.org/spreadsheetml/2006/main" count="708" uniqueCount="292">
  <si>
    <t>Southern Steel Berhad</t>
  </si>
  <si>
    <t>Unaudited Condensed Consolidated Income Statements</t>
  </si>
  <si>
    <t>RM'000</t>
  </si>
  <si>
    <t>Current</t>
  </si>
  <si>
    <t>Comparative</t>
  </si>
  <si>
    <t>9 months</t>
  </si>
  <si>
    <t>qtr ended</t>
  </si>
  <si>
    <t>Cumulative</t>
  </si>
  <si>
    <t>YTD</t>
  </si>
  <si>
    <t>30/09/03</t>
  </si>
  <si>
    <t>30/09/02</t>
  </si>
  <si>
    <t>30/06/03</t>
  </si>
  <si>
    <t>Restated</t>
  </si>
  <si>
    <t>Revenue</t>
  </si>
  <si>
    <t>Cost Of Sales</t>
  </si>
  <si>
    <t>Gross Profit</t>
  </si>
  <si>
    <t>Other Operating Expenses</t>
  </si>
  <si>
    <t>Other Operating Income</t>
  </si>
  <si>
    <t>Operating Profit</t>
  </si>
  <si>
    <t>Finance cost</t>
  </si>
  <si>
    <t>Share of results of</t>
  </si>
  <si>
    <t xml:space="preserve">   associated companies</t>
  </si>
  <si>
    <t>Profit/(Loss) before tax</t>
  </si>
  <si>
    <t>Taxation</t>
  </si>
  <si>
    <t>Share of taxes of</t>
  </si>
  <si>
    <t>Profit/(Loss) after tax</t>
  </si>
  <si>
    <t>Minority Interests</t>
  </si>
  <si>
    <t>Net Profit/(Loss) for the period</t>
  </si>
  <si>
    <t>EPS/(LPS) – Basic (SEN)</t>
  </si>
  <si>
    <t xml:space="preserve">                   - Diluted SEN)</t>
  </si>
  <si>
    <t>The comparative taxation has been adjusted for the change in accounting policy</t>
  </si>
  <si>
    <t>Unaudited Condensed Consolidated Balance Sheets</t>
  </si>
  <si>
    <t>Unaudited</t>
  </si>
  <si>
    <t xml:space="preserve">Audited </t>
  </si>
  <si>
    <t>Quarter ended</t>
  </si>
  <si>
    <t>Year ended</t>
  </si>
  <si>
    <t>31/12/02</t>
  </si>
  <si>
    <t>Property, Plant &amp; Equipment</t>
  </si>
  <si>
    <t>Goodwill On Consolidation</t>
  </si>
  <si>
    <t>Investments in Associates</t>
  </si>
  <si>
    <t>Other Investments</t>
  </si>
  <si>
    <t>Current Assets</t>
  </si>
  <si>
    <t xml:space="preserve">    Inventories</t>
  </si>
  <si>
    <t xml:space="preserve">    Receivables </t>
  </si>
  <si>
    <t xml:space="preserve">    Investment</t>
  </si>
  <si>
    <t xml:space="preserve">    Bank &amp; Cash balances</t>
  </si>
  <si>
    <t>Current Liabilities</t>
  </si>
  <si>
    <t xml:space="preserve">    Payables</t>
  </si>
  <si>
    <t xml:space="preserve">    Short Term Borrowings</t>
  </si>
  <si>
    <t xml:space="preserve">    Taxation</t>
  </si>
  <si>
    <t>Net Current Liabilities</t>
  </si>
  <si>
    <t>Share Capital</t>
  </si>
  <si>
    <t>Reserves</t>
  </si>
  <si>
    <t>ICULS(Equity Component)</t>
  </si>
  <si>
    <t>Shareholders' Fund</t>
  </si>
  <si>
    <t>Minority Interest</t>
  </si>
  <si>
    <t>Long Term Liabilities</t>
  </si>
  <si>
    <t xml:space="preserve">    Borrowings</t>
  </si>
  <si>
    <t>ICULS(Liability Component)</t>
  </si>
  <si>
    <t xml:space="preserve">    Other deferred liabilities</t>
  </si>
  <si>
    <t>Unaudited Condensed Consolidated Cash Flow Statement</t>
  </si>
  <si>
    <t>30/9/03</t>
  </si>
  <si>
    <t>30/9/02</t>
  </si>
  <si>
    <t>OPERATING ACTIVITIES</t>
  </si>
  <si>
    <t>Profit before taxation</t>
  </si>
  <si>
    <t>Adjustments for:</t>
  </si>
  <si>
    <t>Depreciation &amp; amortisation</t>
  </si>
  <si>
    <t>Interest expense</t>
  </si>
  <si>
    <t>Share of results of associated companies</t>
  </si>
  <si>
    <t>Provisions for inventories, doubtful debts &amp; others</t>
  </si>
  <si>
    <t>Operating profit before working capital changes</t>
  </si>
  <si>
    <t>Changes in working capital</t>
  </si>
  <si>
    <t>Cash generated from operations</t>
  </si>
  <si>
    <t>Retirement benefits/other provision paid</t>
  </si>
  <si>
    <t>Interest paid</t>
  </si>
  <si>
    <t>Income tax paid</t>
  </si>
  <si>
    <t>Net cash flows from operating activities</t>
  </si>
  <si>
    <t>INVESTING ACTIVITIES</t>
  </si>
  <si>
    <t>Dividend income</t>
  </si>
  <si>
    <t>Purchase of property, plant &amp; equipment</t>
  </si>
  <si>
    <t>Others</t>
  </si>
  <si>
    <t>Net cash used in investing activities</t>
  </si>
  <si>
    <t>FINANCING ACTIVITIES</t>
  </si>
  <si>
    <t>Net change in cash and cash equivalents</t>
  </si>
  <si>
    <t>Cash &amp; cash equivalents at beginning of period</t>
  </si>
  <si>
    <t>Cash &amp; cash equivalents at end of period</t>
  </si>
  <si>
    <t>Cash &amp; cash equivalents :</t>
  </si>
  <si>
    <t>Cash in hand and at bank</t>
  </si>
  <si>
    <t>Short term  deposits</t>
  </si>
  <si>
    <t>Bank Overdraft</t>
  </si>
  <si>
    <t>Unaudited Condensed Consolidated Statements of Changes in Equity</t>
  </si>
  <si>
    <t>For the 9 months ended 30 September 2003</t>
  </si>
  <si>
    <t>Accumulated</t>
  </si>
  <si>
    <t xml:space="preserve">ICULS - </t>
  </si>
  <si>
    <t>Losses</t>
  </si>
  <si>
    <t>Equity</t>
  </si>
  <si>
    <t>Total</t>
  </si>
  <si>
    <t>Balance at 1.1.02 as reported</t>
  </si>
  <si>
    <t>Prior year adjustment</t>
  </si>
  <si>
    <t>Balance at 1.1.02 as restated</t>
  </si>
  <si>
    <t>Movements during the period</t>
  </si>
  <si>
    <t>Balance at 31.12.02</t>
  </si>
  <si>
    <t>Balance at 1.1.03</t>
  </si>
  <si>
    <t>Dividend paid</t>
  </si>
  <si>
    <t>Balance at 30.9.03</t>
  </si>
  <si>
    <t>SOUTHERN STEEL BERHAD (5283-X)</t>
  </si>
  <si>
    <t>CONSOLIDATED BALANCE SHEET</t>
  </si>
  <si>
    <t xml:space="preserve">AS AT </t>
  </si>
  <si>
    <t>END OF</t>
  </si>
  <si>
    <t>PRECEDING</t>
  </si>
  <si>
    <t>CURRENT</t>
  </si>
  <si>
    <t>FINANCIAL</t>
  </si>
  <si>
    <t>QUARTER</t>
  </si>
  <si>
    <t>YEAR END</t>
  </si>
  <si>
    <t>FIXED ASSETS</t>
  </si>
  <si>
    <t>ASSOCIATED COMPANIES</t>
  </si>
  <si>
    <t>INVESTMENTS</t>
  </si>
  <si>
    <t>INTANGIBLE ASSETS</t>
  </si>
  <si>
    <t xml:space="preserve">  Goodwill on Consolidation</t>
  </si>
  <si>
    <t>CURRENT ASSETS</t>
  </si>
  <si>
    <t xml:space="preserve">   Stocks</t>
  </si>
  <si>
    <t xml:space="preserve">   Trade Debtors</t>
  </si>
  <si>
    <t xml:space="preserve">   Other Debtors</t>
  </si>
  <si>
    <t xml:space="preserve">   Investment</t>
  </si>
  <si>
    <t xml:space="preserve">   Taxation Recoverable</t>
  </si>
  <si>
    <t xml:space="preserve">  Short term deposits</t>
  </si>
  <si>
    <t xml:space="preserve">   Cash and Bank balances</t>
  </si>
  <si>
    <t>CURRENT LIABILITIES</t>
  </si>
  <si>
    <t xml:space="preserve">   Trade Creditors</t>
  </si>
  <si>
    <t xml:space="preserve">   Other Creditors</t>
  </si>
  <si>
    <t xml:space="preserve">   Short term borrowings</t>
  </si>
  <si>
    <t xml:space="preserve">   Dividend payable</t>
  </si>
  <si>
    <t xml:space="preserve">   Provision for Taxation</t>
  </si>
  <si>
    <t>NET CURRENT LIABILITIES</t>
  </si>
  <si>
    <t>SHAREHOLDERS' FUNDS</t>
  </si>
  <si>
    <t xml:space="preserve">  Share Capital</t>
  </si>
  <si>
    <t xml:space="preserve">  Reserves</t>
  </si>
  <si>
    <t xml:space="preserve">    Share Premium</t>
  </si>
  <si>
    <t xml:space="preserve">    Revaluation Reserve</t>
  </si>
  <si>
    <t xml:space="preserve">    Merger and Other Reserve</t>
  </si>
  <si>
    <t xml:space="preserve">    Exchange Fluctuation Reserve</t>
  </si>
  <si>
    <t xml:space="preserve">    Retained Profits</t>
  </si>
  <si>
    <t xml:space="preserve">    ICULS(Equity Component)</t>
  </si>
  <si>
    <t>MINORITY INTERESTS</t>
  </si>
  <si>
    <t>LONG TERM BORROWINGS</t>
  </si>
  <si>
    <t>OTHER LONG TERM LIABILITIES</t>
  </si>
  <si>
    <t xml:space="preserve">  Deferred Taxation</t>
  </si>
  <si>
    <t xml:space="preserve">  Others</t>
  </si>
  <si>
    <t>Net tangible assets per share (sen)*</t>
  </si>
  <si>
    <t>* Net tangible assets per share excludes the goodwill on acquisition of associated companies amounted</t>
  </si>
  <si>
    <t xml:space="preserve">  to RM6,319,000 (2000 : RM6,409,000)</t>
  </si>
  <si>
    <t>NOTES TO CONSOLIDATED BALANCE SHEET</t>
  </si>
  <si>
    <t>(RM '000)</t>
  </si>
  <si>
    <t>Jan 03</t>
  </si>
  <si>
    <t>Feb 03</t>
  </si>
  <si>
    <t>Mar 03</t>
  </si>
  <si>
    <t>Apr 03</t>
  </si>
  <si>
    <t>May 03</t>
  </si>
  <si>
    <t>Jun 03</t>
  </si>
  <si>
    <t>Jul 03</t>
  </si>
  <si>
    <t>Aug 03</t>
  </si>
  <si>
    <t>Sep 03</t>
  </si>
  <si>
    <t>Oct 03</t>
  </si>
  <si>
    <t>Nov 03</t>
  </si>
  <si>
    <t>Dec 03</t>
  </si>
  <si>
    <t>Actual</t>
  </si>
  <si>
    <t>SHARE CAPITAL</t>
  </si>
  <si>
    <t>SSB</t>
  </si>
  <si>
    <t>SWIM</t>
  </si>
  <si>
    <t>SPIM</t>
  </si>
  <si>
    <t>BSP</t>
  </si>
  <si>
    <t>SST</t>
  </si>
  <si>
    <t>SSH</t>
  </si>
  <si>
    <t>SSP</t>
  </si>
  <si>
    <t>Danstil</t>
  </si>
  <si>
    <t>Dormant subsi</t>
  </si>
  <si>
    <t>Merger (M1)</t>
  </si>
  <si>
    <t>SSH Consol (H1)</t>
  </si>
  <si>
    <t>SSB Consol (P1)</t>
  </si>
  <si>
    <t>SHARE PREMIUM RESERVES</t>
  </si>
  <si>
    <t>SSB Consol (P9)</t>
  </si>
  <si>
    <t>Merger (M2)</t>
  </si>
  <si>
    <t>REVALUATION RESERVES</t>
  </si>
  <si>
    <t>SSB Consol (P3)</t>
  </si>
  <si>
    <t>SSH Consol (H4)</t>
  </si>
  <si>
    <t>SSB Consol (C16)</t>
  </si>
  <si>
    <t>SSB Consol (C2)</t>
  </si>
  <si>
    <t>MERGER RESERVES</t>
  </si>
  <si>
    <t>Merger (M3)</t>
  </si>
  <si>
    <t>Exchange Fluctuation Reserve</t>
  </si>
  <si>
    <t>Assoc co. - EFR (E6)</t>
  </si>
  <si>
    <t>OTHER RESERVES</t>
  </si>
  <si>
    <t>SSB Consol (P4)</t>
  </si>
  <si>
    <t>Equity (E2)</t>
  </si>
  <si>
    <t>Merger (M4)</t>
  </si>
  <si>
    <t>Merger (M12)</t>
  </si>
  <si>
    <t>RETAINED PROFITS</t>
  </si>
  <si>
    <t>Merger (M10 &amp; M11)</t>
  </si>
  <si>
    <t>Adjustment-SSB &amp; subsi</t>
  </si>
  <si>
    <t>Dividend - MI share</t>
  </si>
  <si>
    <t>SSB current adj (C)</t>
  </si>
  <si>
    <t>SSB Consol (P2 &amp; P11)</t>
  </si>
  <si>
    <t>SSH Consol (H)</t>
  </si>
  <si>
    <t>Equity (E)</t>
  </si>
  <si>
    <t>Balance B/F (C2)</t>
  </si>
  <si>
    <t>Post-acq MI b/f (C2)</t>
  </si>
  <si>
    <t>Current mth/yr MI (C2)</t>
  </si>
  <si>
    <t>Dilution of SPIM</t>
  </si>
  <si>
    <t>Reversal of MI in SSH Grp</t>
  </si>
  <si>
    <t>PYA - Def Exp</t>
  </si>
  <si>
    <t>SSB Consol (P5)</t>
  </si>
  <si>
    <t>MI share of  SPIM's ARR (C2)</t>
  </si>
  <si>
    <t>Balance C/F</t>
  </si>
  <si>
    <t>LONG TERM LOAN</t>
  </si>
  <si>
    <t>Interco</t>
  </si>
  <si>
    <t>DEFERRED TAXATION</t>
  </si>
  <si>
    <t>Adj on Q103, PY and ARR</t>
  </si>
  <si>
    <t>Provision for retirement benefits</t>
  </si>
  <si>
    <t>PROPERTY, PLANT AND EQUIPMENT</t>
  </si>
  <si>
    <t>SSB current adj (C14)</t>
  </si>
  <si>
    <t>SSB Consol (P6 )</t>
  </si>
  <si>
    <t>Investment in Subsidiaries</t>
  </si>
  <si>
    <t>Merger (M5)</t>
  </si>
  <si>
    <t>SSB Consol (P8)</t>
  </si>
  <si>
    <t>SSH Consol (H8)</t>
  </si>
  <si>
    <t>INVESTMENT IN ASSOC CO</t>
  </si>
  <si>
    <t>Equity (E3)</t>
  </si>
  <si>
    <t>OTHER INVESTMENTS</t>
  </si>
  <si>
    <t>GOODWILL ON CONSOLIDATION</t>
  </si>
  <si>
    <t xml:space="preserve"> </t>
  </si>
  <si>
    <t>Reversal of BSP</t>
  </si>
  <si>
    <t>Merger (M13)</t>
  </si>
  <si>
    <t>SSB current adj (C7)</t>
  </si>
  <si>
    <t>SSB Consol (P7 &amp; P10)</t>
  </si>
  <si>
    <t>SSH Consol</t>
  </si>
  <si>
    <t>DEFERRED EXPENDITURE</t>
  </si>
  <si>
    <t>Inventories</t>
  </si>
  <si>
    <t>Unrealised gain (C3)</t>
  </si>
  <si>
    <t>Interco balance recon (C3)</t>
  </si>
  <si>
    <t>Trade Receivables</t>
  </si>
  <si>
    <t>wrong!</t>
  </si>
  <si>
    <t>Other Receivables &amp; prepayments</t>
  </si>
  <si>
    <t>Interco balance recon</t>
  </si>
  <si>
    <t>reclass fr due by RC</t>
  </si>
  <si>
    <t>Amount due from associated companies</t>
  </si>
  <si>
    <t>Elimination</t>
  </si>
  <si>
    <t>Amount due from related companies</t>
  </si>
  <si>
    <t>reclass 2 due to RC</t>
  </si>
  <si>
    <t>elimination (LT Loan)</t>
  </si>
  <si>
    <t>reclass to OD (C6)</t>
  </si>
  <si>
    <t>Merger (M7)</t>
  </si>
  <si>
    <t>SSB current adj (C6)</t>
  </si>
  <si>
    <t>SSH Consol (H9)</t>
  </si>
  <si>
    <t>Taxation Recoverable</t>
  </si>
  <si>
    <t>Merger (M10)</t>
  </si>
  <si>
    <t>Short Term Deposits</t>
  </si>
  <si>
    <t>Cash &amp; Bank balances</t>
  </si>
  <si>
    <t>Trade Payables</t>
  </si>
  <si>
    <t>Other Payables</t>
  </si>
  <si>
    <t>Retained earnings adj &amp; rounding</t>
  </si>
  <si>
    <t>reclass from Due to RC</t>
  </si>
  <si>
    <t>MI dividend from RC</t>
  </si>
  <si>
    <t>interco balance recon</t>
  </si>
  <si>
    <t>Diff - ST</t>
  </si>
  <si>
    <t>SSB adj as per Ivy's instruction</t>
  </si>
  <si>
    <t>Amount due to associated companies</t>
  </si>
  <si>
    <t>Amt due to related co</t>
  </si>
  <si>
    <t>reclass to OC</t>
  </si>
  <si>
    <t>reclass from due from RC</t>
  </si>
  <si>
    <t>Reclassif fr. Div Pay</t>
  </si>
  <si>
    <t>MI dividend to OC</t>
  </si>
  <si>
    <t>reclass 2 OP (M6)</t>
  </si>
  <si>
    <t>reclass 2 OP (C5)</t>
  </si>
  <si>
    <t>Merger (M6)</t>
  </si>
  <si>
    <t>SSB current adj (C5)</t>
  </si>
  <si>
    <t>SSH Consol (H10)</t>
  </si>
  <si>
    <t>LT Loan ?</t>
  </si>
  <si>
    <t>Short term borrowings</t>
  </si>
  <si>
    <t>Dividend payable</t>
  </si>
  <si>
    <t>reclassify to RC</t>
  </si>
  <si>
    <t>Provision for taxation</t>
  </si>
  <si>
    <t>Shareholders fund (A)</t>
  </si>
  <si>
    <t>Long Term Liability (B)</t>
  </si>
  <si>
    <t>SHF + LT Liability</t>
  </si>
  <si>
    <t>Non-current Assets</t>
  </si>
  <si>
    <t>out by 32</t>
  </si>
  <si>
    <t>Current asset</t>
  </si>
  <si>
    <t>Current Liability</t>
  </si>
  <si>
    <t>Total Assets - Current Liabilities</t>
  </si>
  <si>
    <t>Checking</t>
  </si>
  <si>
    <t>Proceeds of ICULS</t>
  </si>
  <si>
    <t>Term loan repayment</t>
  </si>
</sst>
</file>

<file path=xl/styles.xml><?xml version="1.0" encoding="utf-8"?>
<styleSheet xmlns="http://schemas.openxmlformats.org/spreadsheetml/2006/main">
  <numFmts count="8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\ "/>
    <numFmt numFmtId="173" formatCode="#,##0\ ;&quot; (&quot;#,##0\);&quot; - &quot;;@\ "/>
    <numFmt numFmtId="174" formatCode="#,##0&quot;   &quot;;[Red]\-#,##0&quot;   &quot;"/>
    <numFmt numFmtId="175" formatCode="#,##0&quot;    &quot;;\-#,##0&quot;    &quot;;&quot; -    &quot;;@\ "/>
    <numFmt numFmtId="176" formatCode="#,##0\ ;#,##0\-;&quot; - &quot;;@\ "/>
    <numFmt numFmtId="177" formatCode="0.000000"/>
    <numFmt numFmtId="178" formatCode="#,##0\ ;&quot; -&quot;#,##0\ ;&quot; - &quot;;@\ "/>
    <numFmt numFmtId="179" formatCode="0.0\ "/>
    <numFmt numFmtId="180" formatCode="&quot;RM&quot;#,##0.00\ ;[Red]&quot;(RM&quot;#,##0.00\)"/>
    <numFmt numFmtId="181" formatCode="0.0"/>
    <numFmt numFmtId="182" formatCode="dd\-mmm\-yy\ "/>
    <numFmt numFmtId="183" formatCode="0.0000000"/>
    <numFmt numFmtId="184" formatCode="0\ "/>
    <numFmt numFmtId="185" formatCode="#,##0&quot;       &quot;;\-#,##0&quot;       &quot;;&quot; -       &quot;;@\ "/>
    <numFmt numFmtId="186" formatCode="#,##0.00\ ;&quot; (&quot;#,##0.00\);&quot; -&quot;#\ ;@\ "/>
    <numFmt numFmtId="187" formatCode="#,##0.00&quot;   &quot;;[Red]\-#,##0.00&quot;   &quot;"/>
    <numFmt numFmtId="188" formatCode="#,##0.00&quot;    &quot;;\-#,##0.00&quot;    &quot;;&quot; -&quot;#&quot;    &quot;;@\ "/>
    <numFmt numFmtId="189" formatCode="#,##0.00\ ;#,##0.00\-;&quot; -&quot;#\ ;@\ "/>
    <numFmt numFmtId="190" formatCode="0.0000"/>
    <numFmt numFmtId="191" formatCode="#,##0.00\ ;&quot; -&quot;#,##0.00\ ;&quot; -&quot;#\ ;@\ "/>
    <numFmt numFmtId="192" formatCode="#,##0.00000\ ;&quot; (&quot;#,##0.00000\);&quot; -&quot;#\ ;@\ "/>
    <numFmt numFmtId="193" formatCode="0.00\ "/>
    <numFmt numFmtId="194" formatCode="0.000"/>
    <numFmt numFmtId="195" formatCode="0.0000\ "/>
    <numFmt numFmtId="196" formatCode="dd\-mmm\ "/>
    <numFmt numFmtId="197" formatCode="#,##0.0000\ ;\(#,##0.0000\)"/>
    <numFmt numFmtId="198" formatCode="#,##0.00&quot;       &quot;;\-#,##0.00&quot;       &quot;;&quot; -&quot;#&quot;       &quot;;@\ "/>
    <numFmt numFmtId="199" formatCode="&quot; $&quot;#,##0\ ;&quot; $(&quot;#,##0\);&quot; $- &quot;;@\ "/>
    <numFmt numFmtId="200" formatCode="\$#,##0\ ;[Red]&quot;($&quot;#,##0\)"/>
    <numFmt numFmtId="201" formatCode="\$#,##0\ ;[Red]\$#,##0\-"/>
    <numFmt numFmtId="202" formatCode="\£#,##0;[Red]&quot;-£&quot;#,##0"/>
    <numFmt numFmtId="203" formatCode="\\#,##0;[Red]&quot;\-&quot;#,##0"/>
    <numFmt numFmtId="204" formatCode="&quot; £&quot;#,##0\ ;&quot;-£&quot;#,##0\ ;&quot; £- &quot;;@\ "/>
    <numFmt numFmtId="205" formatCode="#,##0&quot; F &quot;;\-#,##0&quot; F &quot;;&quot; - F &quot;;@\ "/>
    <numFmt numFmtId="206" formatCode="&quot; $&quot;#,##0\ ;&quot; $(&quot;#,##0\+;&quot; $- &quot;;@\ "/>
    <numFmt numFmtId="207" formatCode="&quot; $&quot;#,##0\ ;&quot; $&quot;#,##0\-;&quot; $- &quot;;@\ "/>
    <numFmt numFmtId="208" formatCode="#,##0.0\ ;[Red]\(#,##0.0\)"/>
    <numFmt numFmtId="209" formatCode="#,##0.0\ ;&quot; (&quot;#,##0.0\);&quot; -&quot;#\ ;@\ "/>
    <numFmt numFmtId="210" formatCode="#,##0\ ;&quot; (&quot;#,##0\);&quot; -&quot;#\ ;@\ "/>
    <numFmt numFmtId="211" formatCode="#,##0.0\ ;\(#,##0.0\)"/>
    <numFmt numFmtId="212" formatCode="#,##0&quot; DM &quot;;\-#,##0&quot; DM &quot;;&quot; - DM &quot;;@\ "/>
    <numFmt numFmtId="213" formatCode="&quot; RM&quot;#,##0\ ;&quot; RM(&quot;#,##0\);&quot; RM- &quot;;@\ "/>
    <numFmt numFmtId="214" formatCode="&quot; $&quot;#,##0.00\ ;&quot; $(&quot;#,##0.00\);&quot; $-&quot;#\ ;@\ "/>
    <numFmt numFmtId="215" formatCode="\$#,##0.00\ ;[Red]&quot;($&quot;#,##0.00\)"/>
    <numFmt numFmtId="216" formatCode="\$#,##0.00\ ;[Red]\$#,##0.00\-"/>
    <numFmt numFmtId="217" formatCode="\£#,##0.00;[Red]&quot;-£&quot;#,##0.00"/>
    <numFmt numFmtId="218" formatCode="\\#,##0.00;[Red]&quot;\-&quot;#,##0.00"/>
    <numFmt numFmtId="219" formatCode="&quot; £&quot;#,##0.00\ ;&quot;-£&quot;#,##0.00\ ;&quot; £-&quot;#\ ;@\ "/>
    <numFmt numFmtId="220" formatCode="#,##0.00&quot; F &quot;;\-#,##0.00&quot; F &quot;;&quot; -&quot;#&quot; F &quot;;@\ "/>
    <numFmt numFmtId="221" formatCode="&quot; $&quot;#,##0.00\ ;&quot; $&quot;#,##0.00\-;&quot; $-&quot;#\ ;@\ "/>
    <numFmt numFmtId="222" formatCode="0.00000"/>
    <numFmt numFmtId="223" formatCode="#,##0.00&quot; $&quot;;[Red]\-#,##0.00&quot; $&quot;"/>
    <numFmt numFmtId="224" formatCode="#,##0.0000"/>
    <numFmt numFmtId="225" formatCode="#,##0.00&quot; DM &quot;;\-#,##0.00&quot; DM &quot;;&quot; -&quot;#&quot; DM &quot;;@\ "/>
    <numFmt numFmtId="226" formatCode="0.0%"/>
    <numFmt numFmtId="227" formatCode="mm/dd/yy\ "/>
    <numFmt numFmtId="228" formatCode="#,##0.00000000000;[Red]\-#,##0.00000000000"/>
    <numFmt numFmtId="229" formatCode="#,##0.0"/>
    <numFmt numFmtId="230" formatCode="dd\-mmm\-yy"/>
    <numFmt numFmtId="231" formatCode="&quot; RM&quot;#,##0.00\ ;&quot; RM(&quot;#,##0.00\);&quot; RM-&quot;#\ ;@\ "/>
    <numFmt numFmtId="232" formatCode="#,##0&quot;   &quot;;\-#,##0&quot;   &quot;"/>
    <numFmt numFmtId="233" formatCode="#,##0.00&quot;   &quot;;\-#,##0.00&quot;   &quot;"/>
    <numFmt numFmtId="234" formatCode="#,##0\ ;\-#,##0\ ;&quot; - &quot;;@\ "/>
    <numFmt numFmtId="235" formatCode="#,##0.00\ ;\-#,##0.00\ ;&quot; -&quot;#\ ;@\ "/>
    <numFmt numFmtId="236" formatCode="&quot;RM &quot;#,##0;&quot;RM -&quot;#,##0"/>
    <numFmt numFmtId="237" formatCode="#,##0&quot;       &quot;;\-#,##0&quot;       &quot;;&quot; -&quot;#&quot;       &quot;;@\ "/>
    <numFmt numFmtId="238" formatCode="mm/dd/yy"/>
    <numFmt numFmtId="239" formatCode="mmm\ dd"/>
    <numFmt numFmtId="240" formatCode="mmm\ d&quot;, &quot;yy"/>
    <numFmt numFmtId="241" formatCode="#,##0;\(#,##0\)"/>
    <numFmt numFmtId="242" formatCode="mm/yy"/>
    <numFmt numFmtId="243" formatCode="#,##0.0&quot;       &quot;;\-#,##0.0&quot;       &quot;;&quot; -&quot;#&quot;       &quot;;@\ "/>
  </numFmts>
  <fonts count="40">
    <font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0"/>
    </font>
    <font>
      <sz val="18"/>
      <name val="TIMES"/>
      <family val="0"/>
    </font>
    <font>
      <sz val="12"/>
      <name val="TIMES"/>
      <family val="0"/>
    </font>
    <font>
      <sz val="14"/>
      <name val="Helv"/>
      <family val="0"/>
    </font>
    <font>
      <sz val="16"/>
      <name val="TIMES"/>
      <family val="0"/>
    </font>
    <font>
      <i/>
      <sz val="12"/>
      <name val="TIMES"/>
      <family val="0"/>
    </font>
    <font>
      <sz val="8"/>
      <name val="Arial"/>
      <family val="0"/>
    </font>
    <font>
      <b/>
      <i/>
      <sz val="16"/>
      <name val="Helv"/>
      <family val="0"/>
    </font>
    <font>
      <sz val="12"/>
      <name val="Helv"/>
      <family val="0"/>
    </font>
    <font>
      <sz val="10"/>
      <name val="Times New Roman"/>
      <family val="0"/>
    </font>
    <font>
      <sz val="14"/>
      <name val="TIMES"/>
      <family val="0"/>
    </font>
    <font>
      <sz val="12"/>
      <name val="Times New Roman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0"/>
      <name val="Geneva"/>
      <family val="0"/>
    </font>
    <font>
      <sz val="10"/>
      <name val="Courier"/>
      <family val="0"/>
    </font>
    <font>
      <sz val="11"/>
      <name val="–¾’©"/>
      <family val="0"/>
    </font>
    <font>
      <sz val="10"/>
      <name val="Univers (W1)"/>
      <family val="0"/>
    </font>
    <font>
      <sz val="12"/>
      <name val="Arial"/>
      <family val="0"/>
    </font>
    <font>
      <sz val="10"/>
      <name val="Palatino"/>
      <family val="0"/>
    </font>
    <font>
      <sz val="10"/>
      <name val="Clarendon Condensed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12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b/>
      <sz val="11"/>
      <name val="Helv"/>
      <family val="0"/>
    </font>
    <font>
      <i/>
      <sz val="11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0"/>
      <name val="Times New Roman"/>
      <family val="0"/>
    </font>
    <font>
      <sz val="10"/>
      <color indexed="8"/>
      <name val="Helv"/>
      <family val="0"/>
    </font>
    <font>
      <sz val="8"/>
      <name val="Tahoma"/>
      <family val="0"/>
    </font>
    <font>
      <b/>
      <sz val="8"/>
      <name val="Helv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56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87" fontId="0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4" fillId="0" borderId="0" applyFill="0" applyBorder="0" applyAlignment="0" applyProtection="0"/>
    <xf numFmtId="186" fontId="0" fillId="0" borderId="0" applyFont="0" applyFill="0" applyBorder="0" applyAlignment="0">
      <protection/>
    </xf>
    <xf numFmtId="186" fontId="0" fillId="0" borderId="0" applyFont="0" applyFill="0" applyBorder="0" applyAlignment="0">
      <protection/>
    </xf>
    <xf numFmtId="186" fontId="0" fillId="0" borderId="0" applyFont="0" applyFill="0" applyBorder="0" applyAlignment="0">
      <protection/>
    </xf>
    <xf numFmtId="186" fontId="0" fillId="0" borderId="0" applyFont="0" applyFill="0" applyBorder="0" applyAlignment="0">
      <protection/>
    </xf>
    <xf numFmtId="186" fontId="0" fillId="0" borderId="0" applyFont="0" applyFill="0" applyBorder="0" applyAlignment="0">
      <protection/>
    </xf>
    <xf numFmtId="186" fontId="0" fillId="0" borderId="0" applyFont="0" applyFill="0" applyBorder="0" applyAlignment="0"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" fontId="0" fillId="0" borderId="1" applyFont="0" applyFill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2" borderId="0" applyBorder="0" applyAlignment="0" applyProtection="0"/>
    <xf numFmtId="172" fontId="10" fillId="3" borderId="0" applyBorder="0" applyAlignment="0" applyProtection="0"/>
    <xf numFmtId="193" fontId="11" fillId="0" borderId="0">
      <alignment/>
      <protection/>
    </xf>
    <xf numFmtId="172" fontId="12" fillId="0" borderId="0">
      <alignment/>
      <protection/>
    </xf>
    <xf numFmtId="172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12" fillId="0" borderId="0">
      <alignment/>
      <protection/>
    </xf>
    <xf numFmtId="232" fontId="14" fillId="0" borderId="0">
      <alignment/>
      <protection/>
    </xf>
    <xf numFmtId="172" fontId="0" fillId="0" borderId="0">
      <alignment/>
      <protection/>
    </xf>
    <xf numFmtId="172" fontId="12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12" fillId="0" borderId="0">
      <alignment/>
      <protection/>
    </xf>
    <xf numFmtId="172" fontId="12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4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172" fontId="12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4" fillId="0" borderId="0">
      <alignment/>
      <protection/>
    </xf>
    <xf numFmtId="172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172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19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4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172" fontId="6" fillId="0" borderId="0">
      <alignment/>
      <protection/>
    </xf>
    <xf numFmtId="0" fontId="2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0" fontId="21" fillId="0" borderId="2">
      <alignment/>
      <protection/>
    </xf>
    <xf numFmtId="0" fontId="15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 wrapText="1"/>
      <protection/>
    </xf>
    <xf numFmtId="0" fontId="18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21" fillId="0" borderId="2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6" fillId="0" borderId="0">
      <alignment wrapText="1"/>
      <protection/>
    </xf>
    <xf numFmtId="0" fontId="4" fillId="0" borderId="0">
      <alignment/>
      <protection/>
    </xf>
    <xf numFmtId="0" fontId="23" fillId="0" borderId="0">
      <alignment/>
      <protection/>
    </xf>
    <xf numFmtId="0" fontId="16" fillId="0" borderId="0" applyBorder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6" fillId="0" borderId="0" applyBorder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172" fontId="19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193" fontId="12" fillId="0" borderId="0">
      <alignment/>
      <protection/>
    </xf>
    <xf numFmtId="1" fontId="4" fillId="0" borderId="2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12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172" fontId="12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32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0" fontId="13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2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232" fontId="7" fillId="0" borderId="0">
      <alignment/>
      <protection/>
    </xf>
    <xf numFmtId="0" fontId="13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232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232" fontId="7" fillId="0" borderId="0">
      <alignment/>
      <protection/>
    </xf>
    <xf numFmtId="172" fontId="12" fillId="0" borderId="0">
      <alignment/>
      <protection/>
    </xf>
    <xf numFmtId="172" fontId="0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172" fontId="12" fillId="0" borderId="0">
      <alignment/>
      <protection/>
    </xf>
    <xf numFmtId="0" fontId="13" fillId="0" borderId="0">
      <alignment/>
      <protection/>
    </xf>
    <xf numFmtId="232" fontId="7" fillId="0" borderId="0">
      <alignment/>
      <protection/>
    </xf>
    <xf numFmtId="0" fontId="13" fillId="0" borderId="0">
      <alignment/>
      <protection/>
    </xf>
    <xf numFmtId="172" fontId="12" fillId="0" borderId="0">
      <alignment/>
      <protection/>
    </xf>
    <xf numFmtId="0" fontId="13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232" fontId="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32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33" fontId="19" fillId="0" borderId="0">
      <alignment/>
      <protection/>
    </xf>
    <xf numFmtId="0" fontId="16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33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33" fontId="19" fillId="0" borderId="0">
      <alignment/>
      <protection/>
    </xf>
    <xf numFmtId="0" fontId="16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0" fontId="16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0" fontId="16" fillId="0" borderId="0">
      <alignment/>
      <protection/>
    </xf>
    <xf numFmtId="172" fontId="4" fillId="0" borderId="2">
      <alignment/>
      <protection/>
    </xf>
    <xf numFmtId="0" fontId="16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233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33" fontId="19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2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2" fontId="19" fillId="0" borderId="0">
      <alignment/>
      <protection/>
    </xf>
    <xf numFmtId="0" fontId="18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8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172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2" fontId="19" fillId="0" borderId="0">
      <alignment/>
      <protection/>
    </xf>
    <xf numFmtId="0" fontId="13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8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8" fillId="0" borderId="0">
      <alignment/>
      <protection/>
    </xf>
    <xf numFmtId="0" fontId="13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8" fillId="0" borderId="0">
      <alignment/>
      <protection/>
    </xf>
    <xf numFmtId="172" fontId="4" fillId="0" borderId="2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9" fontId="0" fillId="0" borderId="0" applyFont="0" applyFill="0" applyBorder="0" applyAlignment="0" applyProtection="0"/>
  </cellStyleXfs>
  <cellXfs count="165">
    <xf numFmtId="172" fontId="0" fillId="0" borderId="0" xfId="0" applyAlignment="1">
      <alignment/>
    </xf>
    <xf numFmtId="172" fontId="25" fillId="0" borderId="0" xfId="0" applyFont="1" applyFill="1" applyBorder="1" applyAlignment="1">
      <alignment/>
    </xf>
    <xf numFmtId="172" fontId="26" fillId="0" borderId="0" xfId="0" applyFont="1" applyFill="1" applyBorder="1" applyAlignment="1">
      <alignment/>
    </xf>
    <xf numFmtId="172" fontId="26" fillId="0" borderId="0" xfId="0" applyFont="1" applyFill="1" applyBorder="1" applyAlignment="1">
      <alignment horizontal="left"/>
    </xf>
    <xf numFmtId="172" fontId="27" fillId="0" borderId="0" xfId="0" applyFont="1" applyFill="1" applyBorder="1" applyAlignment="1">
      <alignment/>
    </xf>
    <xf numFmtId="172" fontId="26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237" fontId="26" fillId="0" borderId="0" xfId="15" applyNumberFormat="1" applyFont="1" applyFill="1" applyBorder="1" applyAlignment="1" applyProtection="1">
      <alignment/>
      <protection/>
    </xf>
    <xf numFmtId="238" fontId="26" fillId="0" borderId="0" xfId="0" applyNumberFormat="1" applyFont="1" applyFill="1" applyBorder="1" applyAlignment="1">
      <alignment horizontal="center"/>
    </xf>
    <xf numFmtId="239" fontId="26" fillId="0" borderId="0" xfId="0" applyNumberFormat="1" applyFont="1" applyFill="1" applyBorder="1" applyAlignment="1">
      <alignment horizontal="center"/>
    </xf>
    <xf numFmtId="210" fontId="26" fillId="0" borderId="0" xfId="0" applyNumberFormat="1" applyFont="1" applyFill="1" applyBorder="1" applyAlignment="1">
      <alignment horizontal="center"/>
    </xf>
    <xf numFmtId="210" fontId="26" fillId="0" borderId="0" xfId="0" applyNumberFormat="1" applyFont="1" applyFill="1" applyBorder="1" applyAlignment="1">
      <alignment/>
    </xf>
    <xf numFmtId="210" fontId="26" fillId="0" borderId="2" xfId="0" applyNumberFormat="1" applyFont="1" applyFill="1" applyBorder="1" applyAlignment="1">
      <alignment/>
    </xf>
    <xf numFmtId="172" fontId="28" fillId="0" borderId="0" xfId="0" applyFont="1" applyFill="1" applyBorder="1" applyAlignment="1">
      <alignment/>
    </xf>
    <xf numFmtId="172" fontId="25" fillId="0" borderId="0" xfId="0" applyFont="1" applyFill="1" applyBorder="1" applyAlignment="1">
      <alignment horizontal="left"/>
    </xf>
    <xf numFmtId="210" fontId="25" fillId="0" borderId="0" xfId="0" applyNumberFormat="1" applyFont="1" applyFill="1" applyBorder="1" applyAlignment="1">
      <alignment/>
    </xf>
    <xf numFmtId="210" fontId="28" fillId="0" borderId="0" xfId="0" applyNumberFormat="1" applyFont="1" applyFill="1" applyBorder="1" applyAlignment="1">
      <alignment/>
    </xf>
    <xf numFmtId="210" fontId="25" fillId="0" borderId="2" xfId="0" applyNumberFormat="1" applyFont="1" applyFill="1" applyBorder="1" applyAlignment="1">
      <alignment/>
    </xf>
    <xf numFmtId="210" fontId="25" fillId="4" borderId="0" xfId="0" applyNumberFormat="1" applyFont="1" applyFill="1" applyBorder="1" applyAlignment="1">
      <alignment/>
    </xf>
    <xf numFmtId="172" fontId="26" fillId="0" borderId="3" xfId="0" applyFont="1" applyFill="1" applyBorder="1" applyAlignment="1">
      <alignment/>
    </xf>
    <xf numFmtId="172" fontId="26" fillId="0" borderId="4" xfId="0" applyFont="1" applyFill="1" applyBorder="1" applyAlignment="1">
      <alignment/>
    </xf>
    <xf numFmtId="210" fontId="26" fillId="0" borderId="4" xfId="0" applyNumberFormat="1" applyFont="1" applyFill="1" applyBorder="1" applyAlignment="1">
      <alignment/>
    </xf>
    <xf numFmtId="210" fontId="26" fillId="0" borderId="4" xfId="0" applyNumberFormat="1" applyFont="1" applyFill="1" applyBorder="1" applyAlignment="1">
      <alignment horizontal="center"/>
    </xf>
    <xf numFmtId="210" fontId="26" fillId="0" borderId="5" xfId="0" applyNumberFormat="1" applyFont="1" applyFill="1" applyBorder="1" applyAlignment="1">
      <alignment/>
    </xf>
    <xf numFmtId="172" fontId="26" fillId="0" borderId="6" xfId="0" applyFont="1" applyFill="1" applyBorder="1" applyAlignment="1">
      <alignment horizontal="left"/>
    </xf>
    <xf numFmtId="210" fontId="26" fillId="0" borderId="7" xfId="0" applyNumberFormat="1" applyFont="1" applyFill="1" applyBorder="1" applyAlignment="1">
      <alignment/>
    </xf>
    <xf numFmtId="172" fontId="26" fillId="0" borderId="8" xfId="0" applyFont="1" applyFill="1" applyBorder="1" applyAlignment="1">
      <alignment/>
    </xf>
    <xf numFmtId="172" fontId="26" fillId="0" borderId="9" xfId="0" applyFont="1" applyFill="1" applyBorder="1" applyAlignment="1">
      <alignment/>
    </xf>
    <xf numFmtId="210" fontId="26" fillId="0" borderId="9" xfId="0" applyNumberFormat="1" applyFont="1" applyFill="1" applyBorder="1" applyAlignment="1">
      <alignment/>
    </xf>
    <xf numFmtId="210" fontId="26" fillId="0" borderId="10" xfId="0" applyNumberFormat="1" applyFont="1" applyFill="1" applyBorder="1" applyAlignment="1">
      <alignment/>
    </xf>
    <xf numFmtId="210" fontId="26" fillId="0" borderId="11" xfId="0" applyNumberFormat="1" applyFont="1" applyFill="1" applyBorder="1" applyAlignment="1">
      <alignment/>
    </xf>
    <xf numFmtId="186" fontId="26" fillId="0" borderId="0" xfId="0" applyNumberFormat="1" applyFont="1" applyFill="1" applyBorder="1" applyAlignment="1">
      <alignment/>
    </xf>
    <xf numFmtId="209" fontId="25" fillId="0" borderId="12" xfId="15" applyNumberFormat="1" applyFont="1" applyFill="1" applyBorder="1" applyAlignment="1" applyProtection="1">
      <alignment/>
      <protection/>
    </xf>
    <xf numFmtId="209" fontId="26" fillId="0" borderId="0" xfId="15" applyNumberFormat="1" applyFont="1" applyFill="1" applyBorder="1" applyAlignment="1" applyProtection="1">
      <alignment/>
      <protection/>
    </xf>
    <xf numFmtId="209" fontId="26" fillId="0" borderId="12" xfId="15" applyNumberFormat="1" applyFont="1" applyFill="1" applyBorder="1" applyAlignment="1" applyProtection="1">
      <alignment/>
      <protection/>
    </xf>
    <xf numFmtId="209" fontId="26" fillId="5" borderId="12" xfId="15" applyNumberFormat="1" applyFont="1" applyFill="1" applyBorder="1" applyAlignment="1" applyProtection="1">
      <alignment/>
      <protection/>
    </xf>
    <xf numFmtId="237" fontId="27" fillId="0" borderId="0" xfId="15" applyNumberFormat="1" applyFont="1" applyFill="1" applyBorder="1" applyAlignment="1" applyProtection="1">
      <alignment/>
      <protection/>
    </xf>
    <xf numFmtId="237" fontId="26" fillId="0" borderId="0" xfId="15" applyNumberFormat="1" applyFont="1" applyFill="1" applyBorder="1" applyAlignment="1" applyProtection="1">
      <alignment horizontal="right"/>
      <protection/>
    </xf>
    <xf numFmtId="172" fontId="26" fillId="5" borderId="0" xfId="0" applyFont="1" applyFill="1" applyBorder="1" applyAlignment="1">
      <alignment/>
    </xf>
    <xf numFmtId="172" fontId="29" fillId="0" borderId="0" xfId="0" applyFont="1" applyBorder="1" applyAlignment="1">
      <alignment/>
    </xf>
    <xf numFmtId="172" fontId="29" fillId="0" borderId="0" xfId="0" applyFont="1" applyFill="1" applyBorder="1" applyAlignment="1">
      <alignment/>
    </xf>
    <xf numFmtId="172" fontId="30" fillId="0" borderId="0" xfId="0" applyFont="1" applyFill="1" applyBorder="1" applyAlignment="1">
      <alignment/>
    </xf>
    <xf numFmtId="172" fontId="30" fillId="0" borderId="0" xfId="0" applyFont="1" applyFill="1" applyBorder="1" applyAlignment="1">
      <alignment horizontal="left"/>
    </xf>
    <xf numFmtId="172" fontId="25" fillId="0" borderId="0" xfId="0" applyFont="1" applyBorder="1" applyAlignment="1">
      <alignment/>
    </xf>
    <xf numFmtId="240" fontId="26" fillId="0" borderId="0" xfId="0" applyNumberFormat="1" applyFont="1" applyFill="1" applyBorder="1" applyAlignment="1">
      <alignment horizontal="center"/>
    </xf>
    <xf numFmtId="210" fontId="26" fillId="0" borderId="0" xfId="0" applyNumberFormat="1" applyFont="1" applyFill="1" applyBorder="1" applyAlignment="1">
      <alignment horizontal="right"/>
    </xf>
    <xf numFmtId="237" fontId="30" fillId="0" borderId="0" xfId="15" applyNumberFormat="1" applyFont="1" applyFill="1" applyBorder="1" applyAlignment="1" applyProtection="1">
      <alignment horizontal="center"/>
      <protection/>
    </xf>
    <xf numFmtId="237" fontId="30" fillId="0" borderId="0" xfId="15" applyNumberFormat="1" applyFont="1" applyFill="1" applyBorder="1" applyAlignment="1" applyProtection="1">
      <alignment/>
      <protection/>
    </xf>
    <xf numFmtId="210" fontId="26" fillId="0" borderId="13" xfId="0" applyNumberFormat="1" applyFont="1" applyFill="1" applyBorder="1" applyAlignment="1">
      <alignment horizontal="right"/>
    </xf>
    <xf numFmtId="210" fontId="26" fillId="0" borderId="14" xfId="0" applyNumberFormat="1" applyFont="1" applyFill="1" applyBorder="1" applyAlignment="1">
      <alignment horizontal="right"/>
    </xf>
    <xf numFmtId="237" fontId="31" fillId="0" borderId="0" xfId="15" applyNumberFormat="1" applyFont="1" applyFill="1" applyBorder="1" applyAlignment="1" applyProtection="1">
      <alignment/>
      <protection/>
    </xf>
    <xf numFmtId="210" fontId="25" fillId="0" borderId="15" xfId="0" applyNumberFormat="1" applyFont="1" applyFill="1" applyBorder="1" applyAlignment="1">
      <alignment horizontal="right"/>
    </xf>
    <xf numFmtId="210" fontId="26" fillId="0" borderId="15" xfId="0" applyNumberFormat="1" applyFont="1" applyFill="1" applyBorder="1" applyAlignment="1">
      <alignment horizontal="right"/>
    </xf>
    <xf numFmtId="210" fontId="25" fillId="0" borderId="13" xfId="0" applyNumberFormat="1" applyFont="1" applyFill="1" applyBorder="1" applyAlignment="1">
      <alignment horizontal="right"/>
    </xf>
    <xf numFmtId="210" fontId="25" fillId="0" borderId="14" xfId="0" applyNumberFormat="1" applyFont="1" applyFill="1" applyBorder="1" applyAlignment="1">
      <alignment horizontal="right"/>
    </xf>
    <xf numFmtId="210" fontId="26" fillId="0" borderId="2" xfId="0" applyNumberFormat="1" applyFont="1" applyFill="1" applyBorder="1" applyAlignment="1">
      <alignment horizontal="right"/>
    </xf>
    <xf numFmtId="210" fontId="26" fillId="0" borderId="11" xfId="0" applyNumberFormat="1" applyFont="1" applyFill="1" applyBorder="1" applyAlignment="1">
      <alignment horizontal="right"/>
    </xf>
    <xf numFmtId="210" fontId="25" fillId="0" borderId="0" xfId="0" applyNumberFormat="1" applyFont="1" applyFill="1" applyBorder="1" applyAlignment="1">
      <alignment horizontal="right"/>
    </xf>
    <xf numFmtId="210" fontId="25" fillId="0" borderId="0" xfId="104" applyNumberFormat="1" applyFont="1" applyFill="1" applyBorder="1" applyAlignment="1" applyProtection="1">
      <alignment/>
      <protection/>
    </xf>
    <xf numFmtId="173" fontId="25" fillId="0" borderId="0" xfId="15" applyNumberFormat="1" applyFont="1" applyFill="1" applyBorder="1" applyAlignment="1" applyProtection="1">
      <alignment/>
      <protection/>
    </xf>
    <xf numFmtId="210" fontId="25" fillId="0" borderId="0" xfId="104" applyNumberFormat="1" applyFont="1" applyFill="1" applyBorder="1" applyAlignment="1" applyProtection="1">
      <alignment horizontal="left"/>
      <protection/>
    </xf>
    <xf numFmtId="173" fontId="26" fillId="0" borderId="0" xfId="15" applyNumberFormat="1" applyFont="1" applyFill="1" applyBorder="1" applyAlignment="1" applyProtection="1">
      <alignment horizontal="center"/>
      <protection/>
    </xf>
    <xf numFmtId="173" fontId="25" fillId="0" borderId="0" xfId="15" applyNumberFormat="1" applyFont="1" applyFill="1" applyBorder="1" applyAlignment="1" applyProtection="1">
      <alignment horizontal="center"/>
      <protection/>
    </xf>
    <xf numFmtId="173" fontId="26" fillId="0" borderId="0" xfId="15" applyNumberFormat="1" applyFont="1" applyFill="1" applyBorder="1" applyAlignment="1" applyProtection="1">
      <alignment/>
      <protection/>
    </xf>
    <xf numFmtId="173" fontId="26" fillId="0" borderId="2" xfId="15" applyNumberFormat="1" applyFont="1" applyFill="1" applyBorder="1" applyAlignment="1" applyProtection="1">
      <alignment/>
      <protection/>
    </xf>
    <xf numFmtId="241" fontId="32" fillId="0" borderId="0" xfId="0" applyNumberFormat="1" applyFont="1" applyAlignment="1">
      <alignment/>
    </xf>
    <xf numFmtId="173" fontId="26" fillId="0" borderId="16" xfId="15" applyNumberFormat="1" applyFont="1" applyFill="1" applyBorder="1" applyAlignment="1" applyProtection="1">
      <alignment/>
      <protection/>
    </xf>
    <xf numFmtId="173" fontId="26" fillId="0" borderId="11" xfId="15" applyNumberFormat="1" applyFont="1" applyFill="1" applyBorder="1" applyAlignment="1" applyProtection="1">
      <alignment/>
      <protection/>
    </xf>
    <xf numFmtId="173" fontId="26" fillId="0" borderId="0" xfId="15" applyNumberFormat="1" applyFont="1" applyFill="1" applyBorder="1" applyAlignment="1" applyProtection="1">
      <alignment horizontal="right"/>
      <protection/>
    </xf>
    <xf numFmtId="172" fontId="30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172" fontId="30" fillId="0" borderId="0" xfId="0" applyFont="1" applyBorder="1" applyAlignment="1">
      <alignment horizontal="left"/>
    </xf>
    <xf numFmtId="210" fontId="26" fillId="0" borderId="2" xfId="0" applyNumberFormat="1" applyFont="1" applyFill="1" applyBorder="1" applyAlignment="1">
      <alignment horizontal="center"/>
    </xf>
    <xf numFmtId="210" fontId="26" fillId="0" borderId="11" xfId="0" applyNumberFormat="1" applyFont="1" applyFill="1" applyBorder="1" applyAlignment="1">
      <alignment horizontal="center"/>
    </xf>
    <xf numFmtId="210" fontId="30" fillId="0" borderId="0" xfId="0" applyNumberFormat="1" applyFont="1" applyFill="1" applyBorder="1" applyAlignment="1">
      <alignment horizontal="right"/>
    </xf>
    <xf numFmtId="172" fontId="30" fillId="0" borderId="0" xfId="0" applyFont="1" applyFill="1" applyBorder="1" applyAlignment="1">
      <alignment horizontal="right"/>
    </xf>
    <xf numFmtId="210" fontId="26" fillId="4" borderId="11" xfId="0" applyNumberFormat="1" applyFont="1" applyFill="1" applyBorder="1" applyAlignment="1">
      <alignment horizontal="right"/>
    </xf>
    <xf numFmtId="172" fontId="29" fillId="0" borderId="0" xfId="0" applyFont="1" applyAlignment="1">
      <alignment/>
    </xf>
    <xf numFmtId="172" fontId="25" fillId="0" borderId="0" xfId="958" applyNumberFormat="1" applyFont="1" applyAlignment="1" applyProtection="1">
      <alignment horizontal="left"/>
      <protection/>
    </xf>
    <xf numFmtId="172" fontId="29" fillId="0" borderId="0" xfId="958" applyNumberFormat="1" applyFont="1" applyAlignment="1" applyProtection="1">
      <alignment horizontal="left"/>
      <protection/>
    </xf>
    <xf numFmtId="232" fontId="29" fillId="0" borderId="0" xfId="0" applyNumberFormat="1" applyFont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 horizontal="left"/>
      <protection/>
    </xf>
    <xf numFmtId="172" fontId="29" fillId="0" borderId="0" xfId="0" applyNumberFormat="1" applyFont="1" applyFill="1" applyBorder="1" applyAlignment="1" applyProtection="1">
      <alignment horizontal="left"/>
      <protection/>
    </xf>
    <xf numFmtId="232" fontId="29" fillId="0" borderId="0" xfId="958" applyNumberFormat="1" applyFont="1" applyAlignment="1" applyProtection="1">
      <alignment/>
      <protection/>
    </xf>
    <xf numFmtId="232" fontId="33" fillId="0" borderId="0" xfId="958" applyNumberFormat="1" applyFont="1" applyAlignment="1" applyProtection="1">
      <alignment horizontal="left"/>
      <protection/>
    </xf>
    <xf numFmtId="232" fontId="29" fillId="0" borderId="0" xfId="0" applyNumberFormat="1" applyFont="1" applyAlignment="1" applyProtection="1">
      <alignment horizontal="center"/>
      <protection/>
    </xf>
    <xf numFmtId="232" fontId="25" fillId="0" borderId="0" xfId="0" applyNumberFormat="1" applyFont="1" applyAlignment="1" applyProtection="1">
      <alignment/>
      <protection/>
    </xf>
    <xf numFmtId="232" fontId="29" fillId="0" borderId="0" xfId="0" applyNumberFormat="1" applyFont="1" applyAlignment="1" applyProtection="1">
      <alignment horizontal="left"/>
      <protection/>
    </xf>
    <xf numFmtId="210" fontId="29" fillId="0" borderId="0" xfId="0" applyNumberFormat="1" applyFont="1" applyFill="1" applyBorder="1" applyAlignment="1" applyProtection="1">
      <alignment/>
      <protection/>
    </xf>
    <xf numFmtId="210" fontId="25" fillId="0" borderId="0" xfId="0" applyNumberFormat="1" applyFont="1" applyFill="1" applyBorder="1" applyAlignment="1" applyProtection="1">
      <alignment/>
      <protection/>
    </xf>
    <xf numFmtId="232" fontId="25" fillId="0" borderId="0" xfId="0" applyNumberFormat="1" applyFont="1" applyAlignment="1" applyProtection="1">
      <alignment horizontal="left"/>
      <protection/>
    </xf>
    <xf numFmtId="210" fontId="29" fillId="0" borderId="13" xfId="0" applyNumberFormat="1" applyFont="1" applyFill="1" applyBorder="1" applyAlignment="1" applyProtection="1">
      <alignment/>
      <protection/>
    </xf>
    <xf numFmtId="210" fontId="29" fillId="0" borderId="14" xfId="0" applyNumberFormat="1" applyFont="1" applyFill="1" applyBorder="1" applyAlignment="1" applyProtection="1">
      <alignment/>
      <protection/>
    </xf>
    <xf numFmtId="210" fontId="29" fillId="4" borderId="14" xfId="0" applyNumberFormat="1" applyFont="1" applyFill="1" applyBorder="1" applyAlignment="1" applyProtection="1">
      <alignment/>
      <protection/>
    </xf>
    <xf numFmtId="210" fontId="29" fillId="0" borderId="0" xfId="0" applyNumberFormat="1" applyFont="1" applyFill="1" applyBorder="1" applyAlignment="1" applyProtection="1">
      <alignment horizontal="left"/>
      <protection/>
    </xf>
    <xf numFmtId="210" fontId="29" fillId="0" borderId="15" xfId="0" applyNumberFormat="1" applyFont="1" applyFill="1" applyBorder="1" applyAlignment="1" applyProtection="1">
      <alignment/>
      <protection/>
    </xf>
    <xf numFmtId="210" fontId="29" fillId="0" borderId="17" xfId="0" applyNumberFormat="1" applyFont="1" applyFill="1" applyBorder="1" applyAlignment="1" applyProtection="1">
      <alignment/>
      <protection/>
    </xf>
    <xf numFmtId="210" fontId="25" fillId="0" borderId="14" xfId="0" applyNumberFormat="1" applyFont="1" applyFill="1" applyBorder="1" applyAlignment="1" applyProtection="1">
      <alignment/>
      <protection/>
    </xf>
    <xf numFmtId="172" fontId="25" fillId="0" borderId="0" xfId="0" applyNumberFormat="1" applyFont="1" applyBorder="1" applyAlignment="1" applyProtection="1">
      <alignment horizontal="right"/>
      <protection/>
    </xf>
    <xf numFmtId="232" fontId="30" fillId="0" borderId="0" xfId="0" applyNumberFormat="1" applyFont="1" applyBorder="1" applyAlignment="1" applyProtection="1">
      <alignment/>
      <protection/>
    </xf>
    <xf numFmtId="210" fontId="29" fillId="4" borderId="11" xfId="0" applyNumberFormat="1" applyFont="1" applyFill="1" applyBorder="1" applyAlignment="1" applyProtection="1">
      <alignment/>
      <protection/>
    </xf>
    <xf numFmtId="210" fontId="29" fillId="0" borderId="11" xfId="0" applyNumberFormat="1" applyFont="1" applyFill="1" applyBorder="1" applyAlignment="1" applyProtection="1">
      <alignment/>
      <protection/>
    </xf>
    <xf numFmtId="210" fontId="29" fillId="0" borderId="0" xfId="15" applyNumberFormat="1" applyFont="1" applyFill="1" applyBorder="1" applyAlignment="1" applyProtection="1">
      <alignment/>
      <protection/>
    </xf>
    <xf numFmtId="210" fontId="29" fillId="3" borderId="0" xfId="0" applyNumberFormat="1" applyFont="1" applyFill="1" applyBorder="1" applyAlignment="1" applyProtection="1">
      <alignment/>
      <protection/>
    </xf>
    <xf numFmtId="210" fontId="29" fillId="0" borderId="2" xfId="0" applyNumberFormat="1" applyFont="1" applyFill="1" applyBorder="1" applyAlignment="1" applyProtection="1">
      <alignment/>
      <protection/>
    </xf>
    <xf numFmtId="210" fontId="31" fillId="0" borderId="0" xfId="0" applyNumberFormat="1" applyFont="1" applyFill="1" applyBorder="1" applyAlignment="1" applyProtection="1">
      <alignment/>
      <protection/>
    </xf>
    <xf numFmtId="232" fontId="29" fillId="0" borderId="0" xfId="0" applyNumberFormat="1" applyFont="1" applyBorder="1" applyAlignment="1" applyProtection="1">
      <alignment/>
      <protection/>
    </xf>
    <xf numFmtId="172" fontId="29" fillId="0" borderId="0" xfId="0" applyNumberFormat="1" applyFont="1" applyBorder="1" applyAlignment="1" applyProtection="1">
      <alignment/>
      <protection/>
    </xf>
    <xf numFmtId="173" fontId="29" fillId="6" borderId="12" xfId="0" applyNumberFormat="1" applyFont="1" applyFill="1" applyBorder="1" applyAlignment="1" applyProtection="1">
      <alignment/>
      <protection/>
    </xf>
    <xf numFmtId="232" fontId="29" fillId="0" borderId="12" xfId="0" applyNumberFormat="1" applyFont="1" applyBorder="1" applyAlignment="1" applyProtection="1">
      <alignment/>
      <protection/>
    </xf>
    <xf numFmtId="172" fontId="29" fillId="3" borderId="0" xfId="0" applyFont="1" applyFill="1" applyAlignment="1">
      <alignment/>
    </xf>
    <xf numFmtId="172" fontId="29" fillId="3" borderId="0" xfId="0" applyFont="1" applyFill="1" applyAlignment="1">
      <alignment horizontal="left"/>
    </xf>
    <xf numFmtId="210" fontId="34" fillId="4" borderId="0" xfId="0" applyNumberFormat="1" applyFont="1" applyFill="1" applyBorder="1" applyAlignment="1" applyProtection="1">
      <alignment/>
      <protection/>
    </xf>
    <xf numFmtId="0" fontId="34" fillId="4" borderId="0" xfId="0" applyFont="1" applyFill="1" applyAlignment="1">
      <alignment/>
    </xf>
    <xf numFmtId="1" fontId="34" fillId="4" borderId="0" xfId="0" applyNumberFormat="1" applyFont="1" applyFill="1" applyBorder="1" applyAlignment="1" applyProtection="1">
      <alignment horizontal="left"/>
      <protection/>
    </xf>
    <xf numFmtId="1" fontId="34" fillId="4" borderId="0" xfId="0" applyNumberFormat="1" applyFont="1" applyFill="1" applyBorder="1" applyAlignment="1" applyProtection="1">
      <alignment/>
      <protection/>
    </xf>
    <xf numFmtId="1" fontId="34" fillId="4" borderId="0" xfId="958" applyNumberFormat="1" applyFont="1" applyFill="1">
      <alignment/>
      <protection/>
    </xf>
    <xf numFmtId="172" fontId="34" fillId="4" borderId="0" xfId="1300" applyNumberFormat="1" applyFont="1" applyFill="1" applyProtection="1">
      <alignment/>
      <protection/>
    </xf>
    <xf numFmtId="172" fontId="34" fillId="4" borderId="0" xfId="1300" applyNumberFormat="1" applyFont="1" applyFill="1" applyBorder="1" applyProtection="1">
      <alignment/>
      <protection/>
    </xf>
    <xf numFmtId="172" fontId="34" fillId="4" borderId="0" xfId="958" applyNumberFormat="1" applyFont="1" applyFill="1" applyAlignment="1" applyProtection="1">
      <alignment horizontal="left"/>
      <protection/>
    </xf>
    <xf numFmtId="210" fontId="34" fillId="4" borderId="0" xfId="0" applyNumberFormat="1" applyFont="1" applyFill="1" applyBorder="1" applyAlignment="1" applyProtection="1">
      <alignment horizontal="center"/>
      <protection/>
    </xf>
    <xf numFmtId="172" fontId="34" fillId="4" borderId="0" xfId="958" applyFont="1" applyFill="1" applyAlignment="1">
      <alignment horizontal="center"/>
      <protection/>
    </xf>
    <xf numFmtId="172" fontId="34" fillId="4" borderId="0" xfId="958" applyFont="1" applyFill="1">
      <alignment/>
      <protection/>
    </xf>
    <xf numFmtId="0" fontId="34" fillId="4" borderId="0" xfId="1300" applyFont="1" applyFill="1">
      <alignment/>
      <protection/>
    </xf>
    <xf numFmtId="172" fontId="34" fillId="4" borderId="0" xfId="958" applyNumberFormat="1" applyFont="1" applyFill="1" applyBorder="1" applyAlignment="1" applyProtection="1">
      <alignment horizontal="left"/>
      <protection/>
    </xf>
    <xf numFmtId="1" fontId="35" fillId="4" borderId="0" xfId="0" applyNumberFormat="1" applyFont="1" applyFill="1" applyBorder="1" applyAlignment="1" applyProtection="1">
      <alignment horizontal="center"/>
      <protection/>
    </xf>
    <xf numFmtId="242" fontId="35" fillId="4" borderId="0" xfId="0" applyNumberFormat="1" applyFont="1" applyFill="1" applyBorder="1" applyAlignment="1" applyProtection="1">
      <alignment horizontal="center"/>
      <protection/>
    </xf>
    <xf numFmtId="1" fontId="34" fillId="4" borderId="0" xfId="0" applyNumberFormat="1" applyFont="1" applyFill="1" applyBorder="1" applyAlignment="1" applyProtection="1">
      <alignment horizontal="center"/>
      <protection/>
    </xf>
    <xf numFmtId="1" fontId="34" fillId="4" borderId="0" xfId="0" applyNumberFormat="1" applyFont="1" applyFill="1" applyAlignment="1">
      <alignment/>
    </xf>
    <xf numFmtId="210" fontId="34" fillId="4" borderId="0" xfId="0" applyNumberFormat="1" applyFont="1" applyFill="1" applyBorder="1" applyAlignment="1" applyProtection="1">
      <alignment horizontal="left"/>
      <protection/>
    </xf>
    <xf numFmtId="210" fontId="34" fillId="4" borderId="0" xfId="0" applyNumberFormat="1" applyFont="1" applyFill="1" applyBorder="1" applyAlignment="1" applyProtection="1">
      <alignment/>
      <protection locked="0"/>
    </xf>
    <xf numFmtId="210" fontId="34" fillId="0" borderId="0" xfId="0" applyNumberFormat="1" applyFont="1" applyFill="1" applyBorder="1" applyAlignment="1" applyProtection="1">
      <alignment/>
      <protection/>
    </xf>
    <xf numFmtId="0" fontId="34" fillId="4" borderId="0" xfId="0" applyFont="1" applyFill="1" applyAlignment="1">
      <alignment/>
    </xf>
    <xf numFmtId="210" fontId="34" fillId="3" borderId="0" xfId="0" applyNumberFormat="1" applyFont="1" applyFill="1" applyBorder="1" applyAlignment="1" applyProtection="1">
      <alignment/>
      <protection locked="0"/>
    </xf>
    <xf numFmtId="210" fontId="34" fillId="4" borderId="2" xfId="0" applyNumberFormat="1" applyFont="1" applyFill="1" applyBorder="1" applyAlignment="1" applyProtection="1">
      <alignment/>
      <protection/>
    </xf>
    <xf numFmtId="210" fontId="34" fillId="4" borderId="11" xfId="0" applyNumberFormat="1" applyFont="1" applyFill="1" applyBorder="1" applyAlignment="1" applyProtection="1">
      <alignment/>
      <protection/>
    </xf>
    <xf numFmtId="210" fontId="36" fillId="0" borderId="0" xfId="0" applyNumberFormat="1" applyFont="1" applyFill="1" applyBorder="1" applyAlignment="1" applyProtection="1">
      <alignment/>
      <protection/>
    </xf>
    <xf numFmtId="210" fontId="36" fillId="0" borderId="0" xfId="0" applyNumberFormat="1" applyFont="1" applyFill="1" applyBorder="1" applyAlignment="1" applyProtection="1">
      <alignment/>
      <protection locked="0"/>
    </xf>
    <xf numFmtId="210" fontId="36" fillId="4" borderId="0" xfId="0" applyNumberFormat="1" applyFont="1" applyFill="1" applyBorder="1" applyAlignment="1" applyProtection="1">
      <alignment/>
      <protection locked="0"/>
    </xf>
    <xf numFmtId="0" fontId="36" fillId="0" borderId="0" xfId="997" applyFont="1" applyBorder="1" applyAlignment="1" applyProtection="1">
      <alignment/>
      <protection locked="0"/>
    </xf>
    <xf numFmtId="210" fontId="36" fillId="0" borderId="0" xfId="1006" applyNumberFormat="1" applyFont="1" applyAlignment="1" applyProtection="1">
      <alignment/>
      <protection/>
    </xf>
    <xf numFmtId="210" fontId="34" fillId="0" borderId="0" xfId="0" applyNumberFormat="1" applyFont="1" applyFill="1" applyBorder="1" applyAlignment="1" applyProtection="1">
      <alignment/>
      <protection locked="0"/>
    </xf>
    <xf numFmtId="210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210" fontId="34" fillId="4" borderId="0" xfId="0" applyNumberFormat="1" applyFont="1" applyFill="1" applyAlignment="1">
      <alignment/>
    </xf>
    <xf numFmtId="210" fontId="34" fillId="4" borderId="0" xfId="0" applyNumberFormat="1" applyFont="1" applyFill="1" applyAlignment="1">
      <alignment/>
    </xf>
    <xf numFmtId="210" fontId="34" fillId="3" borderId="0" xfId="0" applyNumberFormat="1" applyFont="1" applyFill="1" applyBorder="1" applyAlignment="1" applyProtection="1">
      <alignment/>
      <protection/>
    </xf>
    <xf numFmtId="210" fontId="34" fillId="3" borderId="0" xfId="0" applyNumberFormat="1" applyFont="1" applyFill="1" applyBorder="1" applyAlignment="1" applyProtection="1">
      <alignment horizontal="left"/>
      <protection/>
    </xf>
    <xf numFmtId="0" fontId="34" fillId="3" borderId="0" xfId="0" applyFont="1" applyFill="1" applyAlignment="1">
      <alignment/>
    </xf>
    <xf numFmtId="210" fontId="36" fillId="4" borderId="0" xfId="0" applyNumberFormat="1" applyFont="1" applyFill="1" applyBorder="1" applyAlignment="1" applyProtection="1">
      <alignment/>
      <protection/>
    </xf>
    <xf numFmtId="210" fontId="36" fillId="3" borderId="0" xfId="0" applyNumberFormat="1" applyFont="1" applyFill="1" applyBorder="1" applyAlignment="1" applyProtection="1">
      <alignment/>
      <protection/>
    </xf>
    <xf numFmtId="0" fontId="36" fillId="3" borderId="0" xfId="0" applyFont="1" applyFill="1" applyAlignment="1">
      <alignment/>
    </xf>
    <xf numFmtId="0" fontId="36" fillId="4" borderId="0" xfId="0" applyFont="1" applyFill="1" applyAlignment="1">
      <alignment/>
    </xf>
    <xf numFmtId="172" fontId="13" fillId="4" borderId="0" xfId="0" applyFont="1" applyFill="1" applyBorder="1" applyAlignment="1" applyProtection="1">
      <alignment/>
      <protection/>
    </xf>
    <xf numFmtId="1" fontId="34" fillId="4" borderId="0" xfId="1300" applyNumberFormat="1" applyFont="1" applyFill="1" applyAlignment="1" applyProtection="1">
      <alignment horizontal="left"/>
      <protection/>
    </xf>
    <xf numFmtId="210" fontId="34" fillId="0" borderId="2" xfId="0" applyNumberFormat="1" applyFont="1" applyFill="1" applyBorder="1" applyAlignment="1" applyProtection="1">
      <alignment/>
      <protection/>
    </xf>
    <xf numFmtId="1" fontId="34" fillId="0" borderId="0" xfId="1300" applyNumberFormat="1" applyFont="1" applyFill="1" applyAlignment="1" applyProtection="1">
      <alignment horizontal="left"/>
      <protection/>
    </xf>
    <xf numFmtId="210" fontId="36" fillId="3" borderId="0" xfId="0" applyNumberFormat="1" applyFont="1" applyFill="1" applyBorder="1" applyAlignment="1" applyProtection="1">
      <alignment horizontal="left"/>
      <protection/>
    </xf>
    <xf numFmtId="210" fontId="35" fillId="4" borderId="0" xfId="0" applyNumberFormat="1" applyFont="1" applyFill="1" applyBorder="1" applyAlignment="1" applyProtection="1">
      <alignment horizontal="left"/>
      <protection/>
    </xf>
    <xf numFmtId="210" fontId="34" fillId="3" borderId="2" xfId="0" applyNumberFormat="1" applyFont="1" applyFill="1" applyBorder="1" applyAlignment="1" applyProtection="1">
      <alignment/>
      <protection/>
    </xf>
    <xf numFmtId="0" fontId="36" fillId="3" borderId="0" xfId="1300" applyFont="1" applyFill="1">
      <alignment/>
      <protection/>
    </xf>
    <xf numFmtId="210" fontId="35" fillId="4" borderId="0" xfId="0" applyNumberFormat="1" applyFont="1" applyFill="1" applyBorder="1" applyAlignment="1" applyProtection="1">
      <alignment/>
      <protection/>
    </xf>
    <xf numFmtId="172" fontId="37" fillId="4" borderId="0" xfId="0" applyFont="1" applyFill="1" applyBorder="1" applyAlignment="1" applyProtection="1">
      <alignment/>
      <protection/>
    </xf>
    <xf numFmtId="173" fontId="26" fillId="0" borderId="18" xfId="15" applyNumberFormat="1" applyFont="1" applyFill="1" applyBorder="1" applyAlignment="1" applyProtection="1">
      <alignment/>
      <protection/>
    </xf>
    <xf numFmtId="173" fontId="26" fillId="0" borderId="19" xfId="15" applyNumberFormat="1" applyFont="1" applyFill="1" applyBorder="1" applyAlignment="1" applyProtection="1">
      <alignment/>
      <protection/>
    </xf>
  </cellXfs>
  <cellStyles count="1542">
    <cellStyle name="Normal" xfId="0"/>
    <cellStyle name="Comma" xfId="15"/>
    <cellStyle name="Comma [0]" xfId="16"/>
    <cellStyle name="Comma [0]_announce" xfId="17"/>
    <cellStyle name="Comma [0]_BrdCF" xfId="18"/>
    <cellStyle name="Comma [0]_CCOCPX" xfId="19"/>
    <cellStyle name="Comma [0]_Density" xfId="20"/>
    <cellStyle name="Comma [0]_E&amp;ONW1" xfId="21"/>
    <cellStyle name="Comma [0]_E&amp;ONW2" xfId="22"/>
    <cellStyle name="Comma [0]_E&amp;OOCPX" xfId="23"/>
    <cellStyle name="Comma [0]_F&amp;COCPX" xfId="24"/>
    <cellStyle name="Comma [0]_FAM795" xfId="25"/>
    <cellStyle name="Comma [0]_FAP795" xfId="26"/>
    <cellStyle name="Comma [0]_FCSTH2O" xfId="27"/>
    <cellStyle name="Comma [0]_FEM795" xfId="28"/>
    <cellStyle name="Comma [0]_Grid" xfId="29"/>
    <cellStyle name="Comma [0]_Inputs" xfId="30"/>
    <cellStyle name="Comma [0]_ITOCPX" xfId="31"/>
    <cellStyle name="Comma [0]_Japan Q3 Fcst" xfId="32"/>
    <cellStyle name="Comma [0]_laroux" xfId="33"/>
    <cellStyle name="Comma [0]_laroux_1" xfId="34"/>
    <cellStyle name="Comma [0]_laroux_1_laroux" xfId="35"/>
    <cellStyle name="Comma [0]_laroux_1_pldt" xfId="36"/>
    <cellStyle name="Comma [0]_laroux_2" xfId="37"/>
    <cellStyle name="Comma [0]_laroux_2_laroux" xfId="38"/>
    <cellStyle name="Comma [0]_laroux_2_pldt" xfId="39"/>
    <cellStyle name="Comma [0]_laroux_2_pldt_1" xfId="40"/>
    <cellStyle name="Comma [0]_laroux_laroux" xfId="41"/>
    <cellStyle name="Comma [0]_laroux_MATERAL2" xfId="42"/>
    <cellStyle name="Comma [0]_laroux_MATERAL2_laroux" xfId="43"/>
    <cellStyle name="Comma [0]_laroux_MATERAL2_pldt" xfId="44"/>
    <cellStyle name="Comma [0]_laroux_MATERAL2_pldt_1" xfId="45"/>
    <cellStyle name="Comma [0]_laroux_mud plant bolted" xfId="46"/>
    <cellStyle name="Comma [0]_laroux_pldt" xfId="47"/>
    <cellStyle name="Comma [0]_Lead35%" xfId="48"/>
    <cellStyle name="Comma [0]_Major assumption" xfId="49"/>
    <cellStyle name="Comma [0]_MATERAL2" xfId="50"/>
    <cellStyle name="Comma [0]_MKGOCPX" xfId="51"/>
    <cellStyle name="Comma [0]_MOBCPX" xfId="52"/>
    <cellStyle name="Comma [0]_mud plant bolted" xfId="53"/>
    <cellStyle name="Comma [0]_mud plant bolted_laroux" xfId="54"/>
    <cellStyle name="Comma [0]_mud plant bolted_pldt" xfId="55"/>
    <cellStyle name="Comma [0]_mud plant bolted_pldt_1" xfId="56"/>
    <cellStyle name="Comma [0]_OSMOCPX" xfId="57"/>
    <cellStyle name="Comma [0]_P&amp;L" xfId="58"/>
    <cellStyle name="Comma [0]_P&amp;L_analysis" xfId="59"/>
    <cellStyle name="Comma [0]_P&amp;L_brd-bs" xfId="60"/>
    <cellStyle name="Comma [0]_P&amp;L_brd-cf" xfId="61"/>
    <cellStyle name="Comma [0]_P&amp;L_C(ii)-loanFC" xfId="62"/>
    <cellStyle name="Comma [0]_P&amp;L_cf_2001" xfId="63"/>
    <cellStyle name="Comma [0]_P&amp;L_cf-SSB" xfId="64"/>
    <cellStyle name="Comma [0]_P&amp;L_cf-SWIM" xfId="65"/>
    <cellStyle name="Comma [0]_P&amp;L_D(i)-fa00" xfId="66"/>
    <cellStyle name="Comma [0]_P&amp;L_D(iii)-revalFA" xfId="67"/>
    <cellStyle name="Comma [0]_P&amp;L_Details" xfId="68"/>
    <cellStyle name="Comma [0]_P&amp;L_Details_announce" xfId="69"/>
    <cellStyle name="Comma [0]_P&amp;L_Details_bs" xfId="70"/>
    <cellStyle name="Comma [0]_P&amp;L_Details_cf" xfId="71"/>
    <cellStyle name="Comma [0]_P&amp;L_Details_cf_2001" xfId="72"/>
    <cellStyle name="Comma [0]_P&amp;L_Details_cf-GRP" xfId="73"/>
    <cellStyle name="Comma [0]_P&amp;L_E-GoodWill" xfId="74"/>
    <cellStyle name="Comma [0]_P&amp;L_interco" xfId="75"/>
    <cellStyle name="Comma [0]_P&amp;L_intercostocks" xfId="76"/>
    <cellStyle name="Comma [0]_P&amp;L_I-stocks" xfId="77"/>
    <cellStyle name="Comma [0]_P&amp;L_M-others" xfId="78"/>
    <cellStyle name="Comma [0]_P&amp;L_p&amp;l" xfId="79"/>
    <cellStyle name="Comma [0]_P&amp;L_P&amp;L00" xfId="80"/>
    <cellStyle name="Comma [0]_P&amp;L_ssb-fullbs" xfId="81"/>
    <cellStyle name="Comma [0]_P&amp;L_ssb-fullbs_announce" xfId="82"/>
    <cellStyle name="Comma [0]_P&amp;L_ssb-fullbs_bs" xfId="83"/>
    <cellStyle name="Comma [0]_P&amp;L_ssb-fullbs_cf" xfId="84"/>
    <cellStyle name="Comma [0]_P&amp;L_ssb-fullbs_cf_2001" xfId="85"/>
    <cellStyle name="Comma [0]_P&amp;L_ssb-fullbs_cf-GRP" xfId="86"/>
    <cellStyle name="Comma [0]_PGMKOCPX" xfId="87"/>
    <cellStyle name="Comma [0]_PGNW1" xfId="88"/>
    <cellStyle name="Comma [0]_PGNW2" xfId="89"/>
    <cellStyle name="Comma [0]_PGNWOCPX" xfId="90"/>
    <cellStyle name="Comma [0]_Plain" xfId="91"/>
    <cellStyle name="Comma [0]_pldt" xfId="92"/>
    <cellStyle name="Comma [0]_pldt_1" xfId="93"/>
    <cellStyle name="Comma [0]_Prodcost" xfId="94"/>
    <cellStyle name="Comma [0]_SATOCPX" xfId="95"/>
    <cellStyle name="Comma [0]_SCRAP" xfId="96"/>
    <cellStyle name="Comma [0]_Sh 11" xfId="97"/>
    <cellStyle name="Comma [0]_Sheet1" xfId="98"/>
    <cellStyle name="Comma [0]_TMSNW1" xfId="99"/>
    <cellStyle name="Comma [0]_TMSNW2" xfId="100"/>
    <cellStyle name="Comma [0]_TMSOCPX" xfId="101"/>
    <cellStyle name="Comma [0]_Wilmington QTD" xfId="102"/>
    <cellStyle name="Comma_announce" xfId="103"/>
    <cellStyle name="Comma_BrdCF" xfId="104"/>
    <cellStyle name="Comma_Capex" xfId="105"/>
    <cellStyle name="Comma_Capex per line" xfId="106"/>
    <cellStyle name="Comma_Capex%rev" xfId="107"/>
    <cellStyle name="Comma_C-Cap intensity" xfId="108"/>
    <cellStyle name="Comma_C-Capex%rev" xfId="109"/>
    <cellStyle name="Comma_CCOCPX" xfId="110"/>
    <cellStyle name="Comma_Cht-Capex per line" xfId="111"/>
    <cellStyle name="Comma_Cht-Cum Real Opr Cf" xfId="112"/>
    <cellStyle name="Comma_Cht-Dep%Rev" xfId="113"/>
    <cellStyle name="Comma_Cht-Real Opr Cf" xfId="114"/>
    <cellStyle name="Comma_Cht-Rev dist" xfId="115"/>
    <cellStyle name="Comma_Cht-Rev p line" xfId="116"/>
    <cellStyle name="Comma_Cht-Rev per Staff" xfId="117"/>
    <cellStyle name="Comma_Cht-Staff cost%revenue" xfId="118"/>
    <cellStyle name="Comma_C-Line per Staff" xfId="119"/>
    <cellStyle name="Comma_C-lines distribution" xfId="120"/>
    <cellStyle name="Comma_C-Orig PLDT lines" xfId="121"/>
    <cellStyle name="Comma_C-Ret on Rev" xfId="122"/>
    <cellStyle name="Comma_C-ROACE" xfId="123"/>
    <cellStyle name="Comma_CROCF" xfId="124"/>
    <cellStyle name="Comma_Cum Real Opr Cf" xfId="125"/>
    <cellStyle name="Comma_Demand Fcst." xfId="126"/>
    <cellStyle name="Comma_Density" xfId="127"/>
    <cellStyle name="Comma_Dep%Rev" xfId="128"/>
    <cellStyle name="Comma_E&amp;ONW1" xfId="129"/>
    <cellStyle name="Comma_E&amp;ONW2" xfId="130"/>
    <cellStyle name="Comma_E&amp;OOCPX" xfId="131"/>
    <cellStyle name="Comma_EPS" xfId="132"/>
    <cellStyle name="Comma_F&amp;COCPX" xfId="133"/>
    <cellStyle name="Comma_FAM795" xfId="134"/>
    <cellStyle name="Comma_FAP795" xfId="135"/>
    <cellStyle name="Comma_FCSTH2O" xfId="136"/>
    <cellStyle name="Comma_FEM795" xfId="137"/>
    <cellStyle name="Comma_Grid" xfId="138"/>
    <cellStyle name="Comma_Inputs" xfId="139"/>
    <cellStyle name="Comma_IRR" xfId="140"/>
    <cellStyle name="Comma_ITOCPX" xfId="141"/>
    <cellStyle name="Comma_Japan Q3 Fcst" xfId="142"/>
    <cellStyle name="Comma_laroux" xfId="143"/>
    <cellStyle name="Comma_laroux_1" xfId="144"/>
    <cellStyle name="Comma_laroux_1_laroux" xfId="145"/>
    <cellStyle name="Comma_laroux_1_pldt" xfId="146"/>
    <cellStyle name="Comma_laroux_2" xfId="147"/>
    <cellStyle name="Comma_laroux_2_laroux" xfId="148"/>
    <cellStyle name="Comma_laroux_2_pldt" xfId="149"/>
    <cellStyle name="Comma_laroux_2_pldt_1" xfId="150"/>
    <cellStyle name="Comma_laroux_laroux" xfId="151"/>
    <cellStyle name="Comma_laroux_pldt" xfId="152"/>
    <cellStyle name="Comma_laroux_pldt_1" xfId="153"/>
    <cellStyle name="Comma_Lead35%" xfId="154"/>
    <cellStyle name="Comma_Line Inst." xfId="155"/>
    <cellStyle name="Comma_Major assumption" xfId="156"/>
    <cellStyle name="Comma_MATERAL2" xfId="157"/>
    <cellStyle name="Comma_MKGOCPX" xfId="158"/>
    <cellStyle name="Comma_Mkt Shr" xfId="159"/>
    <cellStyle name="Comma_MOBCPX" xfId="160"/>
    <cellStyle name="Comma_mud plant bolted" xfId="161"/>
    <cellStyle name="Comma_NCR-C&amp;W Val" xfId="162"/>
    <cellStyle name="Comma_NCR-Cap intensity" xfId="163"/>
    <cellStyle name="Comma_NCR-Line per Staff" xfId="164"/>
    <cellStyle name="Comma_NCR-Rev dist" xfId="165"/>
    <cellStyle name="Comma_Op Cost Break" xfId="166"/>
    <cellStyle name="Comma_OSMOCPX" xfId="167"/>
    <cellStyle name="Comma_P&amp;L" xfId="168"/>
    <cellStyle name="Comma_P&amp;L_analysis" xfId="169"/>
    <cellStyle name="Comma_P&amp;L_brd-bs" xfId="170"/>
    <cellStyle name="Comma_P&amp;L_brd-cf" xfId="171"/>
    <cellStyle name="Comma_P&amp;L_C(ii)-loanFC" xfId="172"/>
    <cellStyle name="Comma_P&amp;L_cf_2001" xfId="173"/>
    <cellStyle name="Comma_P&amp;L_cf-SSB" xfId="174"/>
    <cellStyle name="Comma_P&amp;L_cf-SWIM" xfId="175"/>
    <cellStyle name="Comma_P&amp;L_D(i)-fa00" xfId="176"/>
    <cellStyle name="Comma_P&amp;L_D(iii)-revalFA" xfId="177"/>
    <cellStyle name="Comma_P&amp;L_Details" xfId="178"/>
    <cellStyle name="Comma_P&amp;L_Details_announce" xfId="179"/>
    <cellStyle name="Comma_P&amp;L_Details_bs" xfId="180"/>
    <cellStyle name="Comma_P&amp;L_Details_cf" xfId="181"/>
    <cellStyle name="Comma_P&amp;L_Details_cf_2001" xfId="182"/>
    <cellStyle name="Comma_P&amp;L_Details_cf-GRP" xfId="183"/>
    <cellStyle name="Comma_P&amp;L_E-GoodWill" xfId="184"/>
    <cellStyle name="Comma_P&amp;L_interco" xfId="185"/>
    <cellStyle name="Comma_P&amp;L_intercostocks" xfId="186"/>
    <cellStyle name="Comma_P&amp;L_I-stocks" xfId="187"/>
    <cellStyle name="Comma_P&amp;L_M-others" xfId="188"/>
    <cellStyle name="Comma_P&amp;L_p&amp;l" xfId="189"/>
    <cellStyle name="Comma_P&amp;L_P&amp;L00" xfId="190"/>
    <cellStyle name="Comma_P&amp;L_ssb-fullbs" xfId="191"/>
    <cellStyle name="Comma_P&amp;L_ssb-fullbs_announce" xfId="192"/>
    <cellStyle name="Comma_P&amp;L_ssb-fullbs_bs" xfId="193"/>
    <cellStyle name="Comma_P&amp;L_ssb-fullbs_cf" xfId="194"/>
    <cellStyle name="Comma_P&amp;L_ssb-fullbs_cf_2001" xfId="195"/>
    <cellStyle name="Comma_P&amp;L_ssb-fullbs_cf-GRP" xfId="196"/>
    <cellStyle name="Comma_PGMKOCPX" xfId="197"/>
    <cellStyle name="Comma_PGNW1" xfId="198"/>
    <cellStyle name="Comma_PGNW2" xfId="199"/>
    <cellStyle name="Comma_PGNWOCPX" xfId="200"/>
    <cellStyle name="Comma_Plain" xfId="201"/>
    <cellStyle name="Comma_pldt" xfId="202"/>
    <cellStyle name="Comma_pldt_1" xfId="203"/>
    <cellStyle name="Comma_pldt_2" xfId="204"/>
    <cellStyle name="Comma_pldt_Bar" xfId="205"/>
    <cellStyle name="Comma_pldt_Company" xfId="206"/>
    <cellStyle name="Comma_pldt_Exco" xfId="207"/>
    <cellStyle name="Comma_pldt_Log" xfId="208"/>
    <cellStyle name="Comma_pldt_P&amp;L (2)" xfId="209"/>
    <cellStyle name="Comma_pldt_Rod" xfId="210"/>
    <cellStyle name="Comma_pldt_Sheet1" xfId="211"/>
    <cellStyle name="Comma_Prodcost" xfId="212"/>
    <cellStyle name="Comma_Real Opr Cf" xfId="213"/>
    <cellStyle name="Comma_Real Rev per Staff (1)" xfId="214"/>
    <cellStyle name="Comma_Real Rev per Staff (2)" xfId="215"/>
    <cellStyle name="Comma_Region 2-C&amp;W" xfId="216"/>
    <cellStyle name="Comma_Return on Rev" xfId="217"/>
    <cellStyle name="Comma_Rev p line" xfId="218"/>
    <cellStyle name="Comma_ROACE" xfId="219"/>
    <cellStyle name="Comma_ROCF (Tot)" xfId="220"/>
    <cellStyle name="Comma_SATOCPX" xfId="221"/>
    <cellStyle name="Comma_SCRAP" xfId="222"/>
    <cellStyle name="Comma_Sh 11" xfId="223"/>
    <cellStyle name="Comma_Sheet1" xfId="224"/>
    <cellStyle name="Comma_Staff cost%rev" xfId="225"/>
    <cellStyle name="Comma_TMSNW1" xfId="226"/>
    <cellStyle name="Comma_TMSNW2" xfId="227"/>
    <cellStyle name="Comma_TMSOCPX" xfId="228"/>
    <cellStyle name="Comma_Total-Rev dist." xfId="229"/>
    <cellStyle name="Comma_Wilmington QTD" xfId="230"/>
    <cellStyle name="Currency" xfId="231"/>
    <cellStyle name="Currency [0]" xfId="232"/>
    <cellStyle name="Currency [0]_announce" xfId="233"/>
    <cellStyle name="Currency [0]_BrdCF" xfId="234"/>
    <cellStyle name="Currency [0]_CCOCPX" xfId="235"/>
    <cellStyle name="Currency [0]_Density" xfId="236"/>
    <cellStyle name="Currency [0]_E&amp;ONW1" xfId="237"/>
    <cellStyle name="Currency [0]_E&amp;ONW2" xfId="238"/>
    <cellStyle name="Currency [0]_E&amp;OOCPX" xfId="239"/>
    <cellStyle name="Currency [0]_F&amp;COCPX" xfId="240"/>
    <cellStyle name="Currency [0]_FAM795" xfId="241"/>
    <cellStyle name="Currency [0]_FAM795_pldt" xfId="242"/>
    <cellStyle name="Currency [0]_FAP795" xfId="243"/>
    <cellStyle name="Currency [0]_FAP795_pldt" xfId="244"/>
    <cellStyle name="Currency [0]_FCSTH2O" xfId="245"/>
    <cellStyle name="Currency [0]_FCSTH2O_pldt" xfId="246"/>
    <cellStyle name="Currency [0]_FEM795" xfId="247"/>
    <cellStyle name="Currency [0]_FEM795_pldt" xfId="248"/>
    <cellStyle name="Currency [0]_Grid" xfId="249"/>
    <cellStyle name="Currency [0]_Inputs" xfId="250"/>
    <cellStyle name="Currency [0]_ITOCPX" xfId="251"/>
    <cellStyle name="Currency [0]_Japan Q3 Fcst" xfId="252"/>
    <cellStyle name="Currency [0]_laroux" xfId="253"/>
    <cellStyle name="Currency [0]_laroux_1" xfId="254"/>
    <cellStyle name="Currency [0]_laroux_1_laroux" xfId="255"/>
    <cellStyle name="Currency [0]_laroux_1_pldt" xfId="256"/>
    <cellStyle name="Currency [0]_laroux_1_pldt_1" xfId="257"/>
    <cellStyle name="Currency [0]_laroux_2" xfId="258"/>
    <cellStyle name="Currency [0]_laroux_2_laroux" xfId="259"/>
    <cellStyle name="Currency [0]_laroux_2_pldt" xfId="260"/>
    <cellStyle name="Currency [0]_laroux_2_pldt_1" xfId="261"/>
    <cellStyle name="Currency [0]_laroux_3" xfId="262"/>
    <cellStyle name="Currency [0]_laroux_laroux" xfId="263"/>
    <cellStyle name="Currency [0]_laroux_MATERAL2" xfId="264"/>
    <cellStyle name="Currency [0]_laroux_MATERAL2_pldt" xfId="265"/>
    <cellStyle name="Currency [0]_laroux_MATERAL2_pldt_1" xfId="266"/>
    <cellStyle name="Currency [0]_laroux_mud plant bolted" xfId="267"/>
    <cellStyle name="Currency [0]_laroux_pldt" xfId="268"/>
    <cellStyle name="Currency [0]_laroux_pldt_1" xfId="269"/>
    <cellStyle name="Currency [0]_Lead35%" xfId="270"/>
    <cellStyle name="Currency [0]_Major assumption" xfId="271"/>
    <cellStyle name="Currency [0]_MATERAL2" xfId="272"/>
    <cellStyle name="Currency [0]_May97" xfId="273"/>
    <cellStyle name="Currency [0]_MKGOCPX" xfId="274"/>
    <cellStyle name="Currency [0]_MOBCPX" xfId="275"/>
    <cellStyle name="Currency [0]_mud plant bolted" xfId="276"/>
    <cellStyle name="Currency [0]_mud plant bolted_pldt" xfId="277"/>
    <cellStyle name="Currency [0]_mud plant bolted_pldt_1" xfId="278"/>
    <cellStyle name="Currency [0]_OSMOCPX" xfId="279"/>
    <cellStyle name="Currency [0]_P&amp;L" xfId="280"/>
    <cellStyle name="Currency [0]_P&amp;L_brd-bs" xfId="281"/>
    <cellStyle name="Currency [0]_P&amp;L_brd-cf" xfId="282"/>
    <cellStyle name="Currency [0]_P&amp;L_C(ii)-loanFC" xfId="283"/>
    <cellStyle name="Currency [0]_P&amp;L_cf_2001" xfId="284"/>
    <cellStyle name="Currency [0]_P&amp;L_cf-SSB" xfId="285"/>
    <cellStyle name="Currency [0]_P&amp;L_cf-SWIM" xfId="286"/>
    <cellStyle name="Currency [0]_P&amp;L_D(i)-fa00" xfId="287"/>
    <cellStyle name="Currency [0]_P&amp;L_D(iii)-revalFA" xfId="288"/>
    <cellStyle name="Currency [0]_P&amp;L_E-GoodWill" xfId="289"/>
    <cellStyle name="Currency [0]_P&amp;L_interco" xfId="290"/>
    <cellStyle name="Currency [0]_P&amp;L_intercostocks" xfId="291"/>
    <cellStyle name="Currency [0]_P&amp;L_I-stocks" xfId="292"/>
    <cellStyle name="Currency [0]_P&amp;L_M-others" xfId="293"/>
    <cellStyle name="Currency [0]_P&amp;L_p&amp;l" xfId="294"/>
    <cellStyle name="Currency [0]_P&amp;L_P&amp;L00" xfId="295"/>
    <cellStyle name="Currency [0]_P&amp;L_ssb-fullbs" xfId="296"/>
    <cellStyle name="Currency [0]_PGMKOCPX" xfId="297"/>
    <cellStyle name="Currency [0]_PGNW1" xfId="298"/>
    <cellStyle name="Currency [0]_PGNW2" xfId="299"/>
    <cellStyle name="Currency [0]_PGNWOCPX" xfId="300"/>
    <cellStyle name="Currency [0]_Plain" xfId="301"/>
    <cellStyle name="Currency [0]_pldt" xfId="302"/>
    <cellStyle name="Currency [0]_pldt_1" xfId="303"/>
    <cellStyle name="Currency [0]_pldt_2" xfId="304"/>
    <cellStyle name="Currency [0]_pldt_3" xfId="305"/>
    <cellStyle name="Currency [0]_Prodcost" xfId="306"/>
    <cellStyle name="Currency [0]_SATOCPX" xfId="307"/>
    <cellStyle name="Currency [0]_SCRAP" xfId="308"/>
    <cellStyle name="Currency [0]_Sh 11" xfId="309"/>
    <cellStyle name="Currency [0]_Sheet1" xfId="310"/>
    <cellStyle name="Currency [0]_SWI (Sep 00) " xfId="311"/>
    <cellStyle name="Currency [0]_TMSNW1" xfId="312"/>
    <cellStyle name="Currency [0]_TMSNW2" xfId="313"/>
    <cellStyle name="Currency [0]_TMSOCPX" xfId="314"/>
    <cellStyle name="Currency [0]_Wilmington QTD" xfId="315"/>
    <cellStyle name="Currency_announce" xfId="316"/>
    <cellStyle name="Currency_BrdCF" xfId="317"/>
    <cellStyle name="Currency_CCOCPX" xfId="318"/>
    <cellStyle name="Currency_Density" xfId="319"/>
    <cellStyle name="Currency_E&amp;ONW1" xfId="320"/>
    <cellStyle name="Currency_E&amp;ONW2" xfId="321"/>
    <cellStyle name="Currency_E&amp;OOCPX" xfId="322"/>
    <cellStyle name="Currency_F&amp;COCPX" xfId="323"/>
    <cellStyle name="Currency_FAM795" xfId="324"/>
    <cellStyle name="Currency_FAM795_pldt" xfId="325"/>
    <cellStyle name="Currency_FAP795" xfId="326"/>
    <cellStyle name="Currency_FAP795_pldt" xfId="327"/>
    <cellStyle name="Currency_FCSTH2O" xfId="328"/>
    <cellStyle name="Currency_FCSTH2O_pldt" xfId="329"/>
    <cellStyle name="Currency_FEM795" xfId="330"/>
    <cellStyle name="Currency_FEM795_pldt" xfId="331"/>
    <cellStyle name="Currency_Grid" xfId="332"/>
    <cellStyle name="Currency_Inputs" xfId="333"/>
    <cellStyle name="Currency_ITOCPX" xfId="334"/>
    <cellStyle name="Currency_Japan Q3 Fcst" xfId="335"/>
    <cellStyle name="Currency_laroux" xfId="336"/>
    <cellStyle name="Currency_laroux_1" xfId="337"/>
    <cellStyle name="Currency_laroux_1_pldt" xfId="338"/>
    <cellStyle name="Currency_laroux_1_pldt_1" xfId="339"/>
    <cellStyle name="Currency_laroux_2" xfId="340"/>
    <cellStyle name="Currency_laroux_2_pldt" xfId="341"/>
    <cellStyle name="Currency_laroux_2_pldt_1" xfId="342"/>
    <cellStyle name="Currency_laroux_pldt" xfId="343"/>
    <cellStyle name="Currency_laroux_pldt_1" xfId="344"/>
    <cellStyle name="Currency_Lead35%" xfId="345"/>
    <cellStyle name="Currency_Major assumption" xfId="346"/>
    <cellStyle name="Currency_MATERAL2" xfId="347"/>
    <cellStyle name="Currency_May97" xfId="348"/>
    <cellStyle name="Currency_MKGOCPX" xfId="349"/>
    <cellStyle name="Currency_MOBCPX" xfId="350"/>
    <cellStyle name="Currency_mud plant bolted" xfId="351"/>
    <cellStyle name="Currency_OSMOCPX" xfId="352"/>
    <cellStyle name="Currency_P&amp;L" xfId="353"/>
    <cellStyle name="Currency_P&amp;L_announce" xfId="354"/>
    <cellStyle name="Currency_P&amp;L_brd-bs" xfId="355"/>
    <cellStyle name="Currency_P&amp;L_brd-cf" xfId="356"/>
    <cellStyle name="Currency_P&amp;L_C(ii)-loanFC" xfId="357"/>
    <cellStyle name="Currency_P&amp;L_cf_2001" xfId="358"/>
    <cellStyle name="Currency_P&amp;L_cf_2001_announce" xfId="359"/>
    <cellStyle name="Currency_P&amp;L_cf-SSB" xfId="360"/>
    <cellStyle name="Currency_P&amp;L_cf-SSB_announce" xfId="361"/>
    <cellStyle name="Currency_P&amp;L_cf-SWIM" xfId="362"/>
    <cellStyle name="Currency_P&amp;L_cf-SWIM_announce" xfId="363"/>
    <cellStyle name="Currency_P&amp;L_D(i)-fa00" xfId="364"/>
    <cellStyle name="Currency_P&amp;L_D(iii)-revalFA" xfId="365"/>
    <cellStyle name="Currency_P&amp;L_E-GoodWill" xfId="366"/>
    <cellStyle name="Currency_P&amp;L_intercostocks" xfId="367"/>
    <cellStyle name="Currency_P&amp;L_I-stocks" xfId="368"/>
    <cellStyle name="Currency_P&amp;L_M-others" xfId="369"/>
    <cellStyle name="Currency_P&amp;L_p&amp;l" xfId="370"/>
    <cellStyle name="Currency_P&amp;L_P&amp;L00" xfId="371"/>
    <cellStyle name="Currency_PGMKOCPX" xfId="372"/>
    <cellStyle name="Currency_PGNW1" xfId="373"/>
    <cellStyle name="Currency_PGNW2" xfId="374"/>
    <cellStyle name="Currency_PGNWOCPX" xfId="375"/>
    <cellStyle name="Currency_Plain" xfId="376"/>
    <cellStyle name="Currency_pldt" xfId="377"/>
    <cellStyle name="Currency_pldt_1" xfId="378"/>
    <cellStyle name="Currency_pldt_2" xfId="379"/>
    <cellStyle name="Currency_Prodcost" xfId="380"/>
    <cellStyle name="Currency_SATOCPX" xfId="381"/>
    <cellStyle name="Currency_SCRAP" xfId="382"/>
    <cellStyle name="Currency_Sh 11" xfId="383"/>
    <cellStyle name="Currency_Sheet1" xfId="384"/>
    <cellStyle name="Currency_SWI (Sep 00) " xfId="385"/>
    <cellStyle name="Currency_TMSNW1" xfId="386"/>
    <cellStyle name="Currency_TMSNW2" xfId="387"/>
    <cellStyle name="Currency_TMSOCPX" xfId="388"/>
    <cellStyle name="Currency_Wilmington QTD" xfId="389"/>
    <cellStyle name="F2 - Style1" xfId="390"/>
    <cellStyle name="F2 - Style3" xfId="391"/>
    <cellStyle name="F3 - Style1" xfId="392"/>
    <cellStyle name="F3 - Style2" xfId="393"/>
    <cellStyle name="F4 - Style5" xfId="394"/>
    <cellStyle name="F5 - Style6" xfId="395"/>
    <cellStyle name="F6 - Style1" xfId="396"/>
    <cellStyle name="F7 - Style2" xfId="397"/>
    <cellStyle name="F8 - Style1" xfId="398"/>
    <cellStyle name="F8 - Style4" xfId="399"/>
    <cellStyle name="Grey" xfId="400"/>
    <cellStyle name="Grey_9-98" xfId="401"/>
    <cellStyle name="Grey_9-98 (2)" xfId="402"/>
    <cellStyle name="Grey_9-98 (2)_assump" xfId="403"/>
    <cellStyle name="Grey_9-98 (2)_BS (2)" xfId="404"/>
    <cellStyle name="Grey_9-98 (2)_cf" xfId="405"/>
    <cellStyle name="Grey_9-98 (2)_cf-SSB" xfId="406"/>
    <cellStyle name="Grey_9-98 (2)_cf-SWIM" xfId="407"/>
    <cellStyle name="Grey_9-98 (2)_dormant-nta (2)" xfId="408"/>
    <cellStyle name="Grey_9-98 (2)_Goodwill" xfId="409"/>
    <cellStyle name="Grey_9-98 (2)_GW" xfId="410"/>
    <cellStyle name="Grey_9-98 (2)_interco" xfId="411"/>
    <cellStyle name="Grey_9-98 (2)_interco_cf-SSB" xfId="412"/>
    <cellStyle name="Grey_9-98 (2)_interco_cf-SWIM" xfId="413"/>
    <cellStyle name="Grey_9-98 (2)_nsl-bs" xfId="414"/>
    <cellStyle name="Grey_9-98 (2)_nsl-cf" xfId="415"/>
    <cellStyle name="Grey_9-98 (2)_nta" xfId="416"/>
    <cellStyle name="Grey_9-98 (2)_nta_Goodwill" xfId="417"/>
    <cellStyle name="Grey_9-98 (2)_nta_GW" xfId="418"/>
    <cellStyle name="Grey_9-98 (2)_nta_presentation in BOD meeting" xfId="419"/>
    <cellStyle name="Grey_9-98 (2)_P&amp;L" xfId="420"/>
    <cellStyle name="Grey_9-98 (2)_P&amp;L00" xfId="421"/>
    <cellStyle name="Grey_9-98 (2)_Tax" xfId="422"/>
    <cellStyle name="Grey_9-98_assump" xfId="423"/>
    <cellStyle name="Grey_9-98_BS (2)" xfId="424"/>
    <cellStyle name="Grey_9-98_cf" xfId="425"/>
    <cellStyle name="Grey_9-98_cf-SSB" xfId="426"/>
    <cellStyle name="Grey_9-98_cf-SWIM" xfId="427"/>
    <cellStyle name="Grey_9-98_dormant-nta (2)" xfId="428"/>
    <cellStyle name="Grey_9-98_Goodwill" xfId="429"/>
    <cellStyle name="Grey_9-98_GW" xfId="430"/>
    <cellStyle name="Grey_9-98_interco" xfId="431"/>
    <cellStyle name="Grey_9-98_interco_cf-SSB" xfId="432"/>
    <cellStyle name="Grey_9-98_interco_cf-SWIM" xfId="433"/>
    <cellStyle name="Grey_9-98_nsl-bs" xfId="434"/>
    <cellStyle name="Grey_9-98_nsl-cf" xfId="435"/>
    <cellStyle name="Grey_9-98_nta" xfId="436"/>
    <cellStyle name="Grey_9-98_nta_Goodwill" xfId="437"/>
    <cellStyle name="Grey_9-98_nta_GW" xfId="438"/>
    <cellStyle name="Grey_9-98_nta_presentation in BOD meeting" xfId="439"/>
    <cellStyle name="Grey_9-98_P&amp;L" xfId="440"/>
    <cellStyle name="Grey_9-98_P&amp;L00" xfId="441"/>
    <cellStyle name="Grey_9-98_Tax" xfId="442"/>
    <cellStyle name="Grey_9-99" xfId="443"/>
    <cellStyle name="Grey_9-99_assump" xfId="444"/>
    <cellStyle name="Grey_9-99_BS (2)" xfId="445"/>
    <cellStyle name="Grey_9-99_cf" xfId="446"/>
    <cellStyle name="Grey_9-99_cf-SSB" xfId="447"/>
    <cellStyle name="Grey_9-99_cf-SWIM" xfId="448"/>
    <cellStyle name="Grey_9-99_dormant-nta (2)" xfId="449"/>
    <cellStyle name="Grey_9-99_Goodwill" xfId="450"/>
    <cellStyle name="Grey_9-99_GW" xfId="451"/>
    <cellStyle name="Grey_9-99_interco" xfId="452"/>
    <cellStyle name="Grey_9-99_interco_cf-SSB" xfId="453"/>
    <cellStyle name="Grey_9-99_interco_cf-SWIM" xfId="454"/>
    <cellStyle name="Grey_9-99_nsl-bs" xfId="455"/>
    <cellStyle name="Grey_9-99_nsl-cf" xfId="456"/>
    <cellStyle name="Grey_9-99_nta" xfId="457"/>
    <cellStyle name="Grey_9-99_nta_Goodwill" xfId="458"/>
    <cellStyle name="Grey_9-99_nta_GW" xfId="459"/>
    <cellStyle name="Grey_9-99_nta_presentation in BOD meeting" xfId="460"/>
    <cellStyle name="Grey_9-99_P&amp;L" xfId="461"/>
    <cellStyle name="Grey_9-99_P&amp;L00" xfId="462"/>
    <cellStyle name="Grey_9-99_Tax" xfId="463"/>
    <cellStyle name="Grey_Admin" xfId="464"/>
    <cellStyle name="Grey_assoc" xfId="465"/>
    <cellStyle name="Grey_assoc (2)" xfId="466"/>
    <cellStyle name="Grey_assump" xfId="467"/>
    <cellStyle name="Grey_Bar" xfId="468"/>
    <cellStyle name="Grey_Bar_1" xfId="469"/>
    <cellStyle name="Grey_Bar_1_announce" xfId="470"/>
    <cellStyle name="Grey_Bar_1_assump" xfId="471"/>
    <cellStyle name="Grey_Bar_1_cf" xfId="472"/>
    <cellStyle name="Grey_Bar_1_cf-SSB" xfId="473"/>
    <cellStyle name="Grey_Bar_1_cf-SWIM" xfId="474"/>
    <cellStyle name="Grey_Bar_1_Goodwill" xfId="475"/>
    <cellStyle name="Grey_Bar_1_GW" xfId="476"/>
    <cellStyle name="Grey_Bar_1_interco" xfId="477"/>
    <cellStyle name="Grey_Bar_1_interco_cf-SSB" xfId="478"/>
    <cellStyle name="Grey_Bar_1_interco_cf-SWIM" xfId="479"/>
    <cellStyle name="Grey_Bar_1_presentation in BOD meeting" xfId="480"/>
    <cellStyle name="Grey_BS" xfId="481"/>
    <cellStyle name="Grey_BS (2)" xfId="482"/>
    <cellStyle name="Grey_bsp" xfId="483"/>
    <cellStyle name="Grey_C-assoc" xfId="484"/>
    <cellStyle name="Grey_C-assoc_assoc (2)" xfId="485"/>
    <cellStyle name="Grey_C-assoc_assoc (2)_cf_2001" xfId="486"/>
    <cellStyle name="Grey_C-assoc_assoc (2)_check" xfId="487"/>
    <cellStyle name="Grey_C-assoc_assoc (2)_check (2)" xfId="488"/>
    <cellStyle name="Grey_C-assoc_assoc (2)_Goodwill" xfId="489"/>
    <cellStyle name="Grey_C-assoc_assoc (2)_GW" xfId="490"/>
    <cellStyle name="Grey_C-assoc_BS (2)" xfId="491"/>
    <cellStyle name="Grey_C-assoc_bsp-assoc" xfId="492"/>
    <cellStyle name="Grey_C-assoc_bsp-subsi" xfId="493"/>
    <cellStyle name="Grey_C-assoc_cash acq" xfId="494"/>
    <cellStyle name="Grey_C-assoc_cash acq_assoc" xfId="495"/>
    <cellStyle name="Grey_C-assoc_cash acq_dilution" xfId="496"/>
    <cellStyle name="Grey_C-assoc_cash acq_finalassoc" xfId="497"/>
    <cellStyle name="Grey_C-assoc_cash acq_Goodwill" xfId="498"/>
    <cellStyle name="Grey_C-assoc_cash acq_GW" xfId="499"/>
    <cellStyle name="Grey_C-assoc_cash acq_gw(Dec 00)" xfId="500"/>
    <cellStyle name="Grey_C-assoc_cash acq_gw(Dec 00)_Goodwill" xfId="501"/>
    <cellStyle name="Grey_C-assoc_cash acq_gw(Dec 00)_GW" xfId="502"/>
    <cellStyle name="Grey_C-assoc_cash acq_GW_1" xfId="503"/>
    <cellStyle name="Grey_C-assoc_cash acq_proofassoc" xfId="504"/>
    <cellStyle name="Grey_C-assoc_cash acq_proofassoc_cf_2001" xfId="505"/>
    <cellStyle name="Grey_C-assoc_cash acq_proofassoc_check" xfId="506"/>
    <cellStyle name="Grey_C-assoc_cash acq_proofassoc_check (2)" xfId="507"/>
    <cellStyle name="Grey_C-assoc_cash acq_proofassoc_Goodwill" xfId="508"/>
    <cellStyle name="Grey_C-assoc_cash acq_proofassoc_GW" xfId="509"/>
    <cellStyle name="Grey_C-assoc_control" xfId="510"/>
    <cellStyle name="Grey_C-assoc_dilution" xfId="511"/>
    <cellStyle name="Grey_C-assoc_dilution_1" xfId="512"/>
    <cellStyle name="Grey_C-assoc_dilution_1_cf_2001" xfId="513"/>
    <cellStyle name="Grey_C-assoc_dilution_1_check" xfId="514"/>
    <cellStyle name="Grey_C-assoc_dilution_1_check (2)" xfId="515"/>
    <cellStyle name="Grey_C-assoc_dilution_1_Goodwill" xfId="516"/>
    <cellStyle name="Grey_C-assoc_dilution_1_GW" xfId="517"/>
    <cellStyle name="Grey_C-assoc_disposal" xfId="518"/>
    <cellStyle name="Grey_C-assoc_Equity" xfId="519"/>
    <cellStyle name="Grey_C-assoc_Equity1" xfId="520"/>
    <cellStyle name="Grey_C-assoc_Goodwill" xfId="521"/>
    <cellStyle name="Grey_C-assoc_GW" xfId="522"/>
    <cellStyle name="Grey_C-assoc_gw(Dec 00)" xfId="523"/>
    <cellStyle name="Grey_C-assoc_gw_D(Oct 00)  " xfId="524"/>
    <cellStyle name="Grey_C-assoc_interbal" xfId="525"/>
    <cellStyle name="Grey_C-assoc_interbal_assump" xfId="526"/>
    <cellStyle name="Grey_C-assoc_interbal_BS (2)" xfId="527"/>
    <cellStyle name="Grey_C-assoc_interbal_cf" xfId="528"/>
    <cellStyle name="Grey_C-assoc_interbal_cf-SSB" xfId="529"/>
    <cellStyle name="Grey_C-assoc_interbal_cf-SWIM" xfId="530"/>
    <cellStyle name="Grey_C-assoc_interbal_dormant-nta (2)" xfId="531"/>
    <cellStyle name="Grey_C-assoc_interbal_Goodwill" xfId="532"/>
    <cellStyle name="Grey_C-assoc_interbal_GW" xfId="533"/>
    <cellStyle name="Grey_C-assoc_interbal_interco" xfId="534"/>
    <cellStyle name="Grey_C-assoc_interbal_interco_cf-SSB" xfId="535"/>
    <cellStyle name="Grey_C-assoc_interbal_interco_cf-SWIM" xfId="536"/>
    <cellStyle name="Grey_C-assoc_interbal_nsl-bs" xfId="537"/>
    <cellStyle name="Grey_C-assoc_interbal_nsl-cf" xfId="538"/>
    <cellStyle name="Grey_C-assoc_interbal_nta" xfId="539"/>
    <cellStyle name="Grey_C-assoc_interbal_nta_Goodwill" xfId="540"/>
    <cellStyle name="Grey_C-assoc_interbal_nta_GW" xfId="541"/>
    <cellStyle name="Grey_C-assoc_interbal_nta_presentation in BOD meeting" xfId="542"/>
    <cellStyle name="Grey_C-assoc_interbal_P&amp;L" xfId="543"/>
    <cellStyle name="Grey_C-assoc_interbal_P&amp;L00" xfId="544"/>
    <cellStyle name="Grey_C-assoc_interbal_Tax" xfId="545"/>
    <cellStyle name="Grey_C-assoc_interco" xfId="546"/>
    <cellStyle name="Grey_C-assoc_interco_announce" xfId="547"/>
    <cellStyle name="Grey_C-assoc_interco_assump" xfId="548"/>
    <cellStyle name="Grey_C-assoc_interco_cf" xfId="549"/>
    <cellStyle name="Grey_C-assoc_interco_cf-SSB" xfId="550"/>
    <cellStyle name="Grey_C-assoc_interco_cf-SWIM" xfId="551"/>
    <cellStyle name="Grey_C-assoc_interco_Goodwill" xfId="552"/>
    <cellStyle name="Grey_C-assoc_interco_GW" xfId="553"/>
    <cellStyle name="Grey_C-assoc_interco_interco" xfId="554"/>
    <cellStyle name="Grey_C-assoc_interco_interco_cf-SSB" xfId="555"/>
    <cellStyle name="Grey_C-assoc_interco_interco_cf-SWIM" xfId="556"/>
    <cellStyle name="Grey_C-assoc_interco_presentation in BOD meeting" xfId="557"/>
    <cellStyle name="Grey_C-assoc_journal" xfId="558"/>
    <cellStyle name="Grey_C-assoc_nsl-bs" xfId="559"/>
    <cellStyle name="Grey_C-assoc_P&amp;L" xfId="560"/>
    <cellStyle name="Grey_C-assoc_P&amp;L_cf_2001" xfId="561"/>
    <cellStyle name="Grey_C-assoc_P&amp;L_check" xfId="562"/>
    <cellStyle name="Grey_C-assoc_P&amp;L_check (2)" xfId="563"/>
    <cellStyle name="Grey_C-assoc_P&amp;L_Goodwill" xfId="564"/>
    <cellStyle name="Grey_C-assoc_P&amp;L_GW" xfId="565"/>
    <cellStyle name="Grey_C-assoc_P&amp;L00" xfId="566"/>
    <cellStyle name="Grey_C-assoc_proofassoc" xfId="567"/>
    <cellStyle name="Grey_C-assoc_SSB-c" xfId="568"/>
    <cellStyle name="Grey_C-assoc_SSB-CJ" xfId="569"/>
    <cellStyle name="Grey_C-assoc_SSB-m" xfId="570"/>
    <cellStyle name="Grey_C-assoc_SSB-MJ" xfId="571"/>
    <cellStyle name="Grey_C-assoc_SSH-CJ" xfId="572"/>
    <cellStyle name="Grey_C-assoc_SSH-CUR" xfId="573"/>
    <cellStyle name="Grey_C-assoc_SSH-curr" xfId="574"/>
    <cellStyle name="Grey_C-assoc_SSH-perm" xfId="575"/>
    <cellStyle name="Grey_C-assoc_Tax" xfId="576"/>
    <cellStyle name="Grey_C-assoc_trend" xfId="577"/>
    <cellStyle name="Grey_C-assoc_trend_cf_2001" xfId="578"/>
    <cellStyle name="Grey_C-assoc_trend_check" xfId="579"/>
    <cellStyle name="Grey_C-assoc_trend_check (2)" xfId="580"/>
    <cellStyle name="Grey_C-creditors" xfId="581"/>
    <cellStyle name="Grey_C-creditors_1" xfId="582"/>
    <cellStyle name="Grey_C-creditors_assump" xfId="583"/>
    <cellStyle name="Grey_C-creditors_BS (2)" xfId="584"/>
    <cellStyle name="Grey_C-creditors_cf" xfId="585"/>
    <cellStyle name="Grey_C-creditors_cf-SSB" xfId="586"/>
    <cellStyle name="Grey_C-creditors_cf-SWIM" xfId="587"/>
    <cellStyle name="Grey_C-creditors_dormant-nta (2)" xfId="588"/>
    <cellStyle name="Grey_C-creditors_Goodwill" xfId="589"/>
    <cellStyle name="Grey_C-creditors_GW" xfId="590"/>
    <cellStyle name="Grey_C-creditors_interco" xfId="591"/>
    <cellStyle name="Grey_C-creditors_interco_cf-SSB" xfId="592"/>
    <cellStyle name="Grey_C-creditors_interco_cf-SWIM" xfId="593"/>
    <cellStyle name="Grey_C-creditors_nsl-bs" xfId="594"/>
    <cellStyle name="Grey_C-creditors_nsl-cf" xfId="595"/>
    <cellStyle name="Grey_C-creditors_nta" xfId="596"/>
    <cellStyle name="Grey_C-creditors_nta_Goodwill" xfId="597"/>
    <cellStyle name="Grey_C-creditors_nta_GW" xfId="598"/>
    <cellStyle name="Grey_C-creditors_nta_presentation in BOD meeting" xfId="599"/>
    <cellStyle name="Grey_C-creditors_P&amp;L" xfId="600"/>
    <cellStyle name="Grey_C-creditors_P&amp;L00" xfId="601"/>
    <cellStyle name="Grey_C-creditors_Tax" xfId="602"/>
    <cellStyle name="Grey_c-debtors" xfId="603"/>
    <cellStyle name="Grey_c-debtors_1" xfId="604"/>
    <cellStyle name="Grey_c-debtors_assump" xfId="605"/>
    <cellStyle name="Grey_c-debtors_BS (2)" xfId="606"/>
    <cellStyle name="Grey_c-debtors_cf" xfId="607"/>
    <cellStyle name="Grey_c-debtors_cf-SSB" xfId="608"/>
    <cellStyle name="Grey_c-debtors_cf-SWIM" xfId="609"/>
    <cellStyle name="Grey_c-debtors_dormant-nta (2)" xfId="610"/>
    <cellStyle name="Grey_c-debtors_Goodwill" xfId="611"/>
    <cellStyle name="Grey_c-debtors_GW" xfId="612"/>
    <cellStyle name="Grey_c-debtors_interco" xfId="613"/>
    <cellStyle name="Grey_c-debtors_interco_cf-SSB" xfId="614"/>
    <cellStyle name="Grey_c-debtors_interco_cf-SWIM" xfId="615"/>
    <cellStyle name="Grey_c-debtors_nsl-bs" xfId="616"/>
    <cellStyle name="Grey_c-debtors_nsl-cf" xfId="617"/>
    <cellStyle name="Grey_c-debtors_nta" xfId="618"/>
    <cellStyle name="Grey_c-debtors_nta_Goodwill" xfId="619"/>
    <cellStyle name="Grey_c-debtors_nta_GW" xfId="620"/>
    <cellStyle name="Grey_c-debtors_nta_presentation in BOD meeting" xfId="621"/>
    <cellStyle name="Grey_c-debtors_P&amp;L" xfId="622"/>
    <cellStyle name="Grey_c-debtors_P&amp;L00" xfId="623"/>
    <cellStyle name="Grey_c-debtors_Tax" xfId="624"/>
    <cellStyle name="Grey_CF" xfId="625"/>
    <cellStyle name="Grey_CF_cf" xfId="626"/>
    <cellStyle name="Grey_cf_cf-GRP" xfId="627"/>
    <cellStyle name="Grey_cf_cf-SSB" xfId="628"/>
    <cellStyle name="Grey_cf_cf-SWIM" xfId="629"/>
    <cellStyle name="Grey_cf-GRP" xfId="630"/>
    <cellStyle name="Grey_Company" xfId="631"/>
    <cellStyle name="Grey_Company_Bar" xfId="632"/>
    <cellStyle name="Grey_Company_Bar_1" xfId="633"/>
    <cellStyle name="Grey_Company_Bar_1_announce" xfId="634"/>
    <cellStyle name="Grey_Company_Bar_1_assump" xfId="635"/>
    <cellStyle name="Grey_Company_Bar_1_cf" xfId="636"/>
    <cellStyle name="Grey_Company_Bar_1_cf-SSB" xfId="637"/>
    <cellStyle name="Grey_Company_Bar_1_cf-SWIM" xfId="638"/>
    <cellStyle name="Grey_Company_Bar_1_Goodwill" xfId="639"/>
    <cellStyle name="Grey_Company_Bar_1_GW" xfId="640"/>
    <cellStyle name="Grey_Company_Bar_1_interco" xfId="641"/>
    <cellStyle name="Grey_Company_Bar_1_interco_cf-SSB" xfId="642"/>
    <cellStyle name="Grey_Company_Bar_1_interco_cf-SWIM" xfId="643"/>
    <cellStyle name="Grey_Company_Bar_1_presentation in BOD meeting" xfId="644"/>
    <cellStyle name="Grey_Company_bsp" xfId="645"/>
    <cellStyle name="Grey_Company_bsp_announce" xfId="646"/>
    <cellStyle name="Grey_Company_bsp_assump" xfId="647"/>
    <cellStyle name="Grey_Company_bsp_cf" xfId="648"/>
    <cellStyle name="Grey_Company_bsp_cf-SSB" xfId="649"/>
    <cellStyle name="Grey_Company_bsp_cf-SWIM" xfId="650"/>
    <cellStyle name="Grey_Company_bsp_Goodwill" xfId="651"/>
    <cellStyle name="Grey_Company_bsp_GW" xfId="652"/>
    <cellStyle name="Grey_Company_bsp_interco" xfId="653"/>
    <cellStyle name="Grey_Company_bsp_interco_cf-SSB" xfId="654"/>
    <cellStyle name="Grey_Company_bsp_interco_cf-SWIM" xfId="655"/>
    <cellStyle name="Grey_Company_bsp_presentation in BOD meeting" xfId="656"/>
    <cellStyle name="Grey_Company_grp" xfId="657"/>
    <cellStyle name="Grey_Company_grp_announce" xfId="658"/>
    <cellStyle name="Grey_Company_grp_assump" xfId="659"/>
    <cellStyle name="Grey_Company_grp_cf" xfId="660"/>
    <cellStyle name="Grey_Company_grp_cf-SSB" xfId="661"/>
    <cellStyle name="Grey_Company_grp_cf-SWIM" xfId="662"/>
    <cellStyle name="Grey_Company_grp_Goodwill" xfId="663"/>
    <cellStyle name="Grey_Company_grp_GW" xfId="664"/>
    <cellStyle name="Grey_Company_grp_interco" xfId="665"/>
    <cellStyle name="Grey_Company_grp_interco_cf-SSB" xfId="666"/>
    <cellStyle name="Grey_Company_grp_interco_cf-SWIM" xfId="667"/>
    <cellStyle name="Grey_Company_grp_presentation in BOD meeting" xfId="668"/>
    <cellStyle name="Grey_Company_Log" xfId="669"/>
    <cellStyle name="Grey_Company_Log_1" xfId="670"/>
    <cellStyle name="Grey_Company_Log_1_announce" xfId="671"/>
    <cellStyle name="Grey_Company_Log_1_assump" xfId="672"/>
    <cellStyle name="Grey_Company_Log_1_cf" xfId="673"/>
    <cellStyle name="Grey_Company_Log_1_cf-SSB" xfId="674"/>
    <cellStyle name="Grey_Company_Log_1_cf-SWIM" xfId="675"/>
    <cellStyle name="Grey_Company_Log_1_Goodwill" xfId="676"/>
    <cellStyle name="Grey_Company_Log_1_GW" xfId="677"/>
    <cellStyle name="Grey_Company_Log_1_interco" xfId="678"/>
    <cellStyle name="Grey_Company_Log_1_interco_cf-SSB" xfId="679"/>
    <cellStyle name="Grey_Company_Log_1_interco_cf-SWIM" xfId="680"/>
    <cellStyle name="Grey_Company_Log_1_presentation in BOD meeting" xfId="681"/>
    <cellStyle name="Grey_Company_Rod" xfId="682"/>
    <cellStyle name="Grey_Company_Rod_1" xfId="683"/>
    <cellStyle name="Grey_Company_Rod_1_announce" xfId="684"/>
    <cellStyle name="Grey_Company_Rod_1_assump" xfId="685"/>
    <cellStyle name="Grey_Company_Rod_1_cf" xfId="686"/>
    <cellStyle name="Grey_Company_Rod_1_cf-SSB" xfId="687"/>
    <cellStyle name="Grey_Company_Rod_1_cf-SWIM" xfId="688"/>
    <cellStyle name="Grey_Company_Rod_1_Goodwill" xfId="689"/>
    <cellStyle name="Grey_Company_Rod_1_GW" xfId="690"/>
    <cellStyle name="Grey_Company_Rod_1_interco" xfId="691"/>
    <cellStyle name="Grey_Company_Rod_1_interco_cf-SSB" xfId="692"/>
    <cellStyle name="Grey_Company_Rod_1_interco_cf-SWIM" xfId="693"/>
    <cellStyle name="Grey_Company_Rod_1_presentation in BOD meeting" xfId="694"/>
    <cellStyle name="Grey_Company_spim" xfId="695"/>
    <cellStyle name="Grey_Company_spim_announce" xfId="696"/>
    <cellStyle name="Grey_Company_spim_assump" xfId="697"/>
    <cellStyle name="Grey_Company_spim_cf" xfId="698"/>
    <cellStyle name="Grey_Company_spim_cf-SSB" xfId="699"/>
    <cellStyle name="Grey_Company_spim_cf-SWIM" xfId="700"/>
    <cellStyle name="Grey_Company_spim_Goodwill" xfId="701"/>
    <cellStyle name="Grey_Company_spim_GW" xfId="702"/>
    <cellStyle name="Grey_Company_spim_interco" xfId="703"/>
    <cellStyle name="Grey_Company_spim_interco_cf-SSB" xfId="704"/>
    <cellStyle name="Grey_Company_spim_interco_cf-SWIM" xfId="705"/>
    <cellStyle name="Grey_Company_spim_presentation in BOD meeting" xfId="706"/>
    <cellStyle name="Grey_Company_ssb" xfId="707"/>
    <cellStyle name="Grey_Company_ssb_announce" xfId="708"/>
    <cellStyle name="Grey_Company_ssb_assump" xfId="709"/>
    <cellStyle name="Grey_Company_ssb_cf" xfId="710"/>
    <cellStyle name="Grey_Company_ssb_cf-SSB" xfId="711"/>
    <cellStyle name="Grey_Company_ssb_cf-SWIM" xfId="712"/>
    <cellStyle name="Grey_Company_ssb_Goodwill" xfId="713"/>
    <cellStyle name="Grey_Company_ssb_GW" xfId="714"/>
    <cellStyle name="Grey_Company_ssb_interco" xfId="715"/>
    <cellStyle name="Grey_Company_ssb_interco_cf-SSB" xfId="716"/>
    <cellStyle name="Grey_Company_ssb_interco_cf-SWIM" xfId="717"/>
    <cellStyle name="Grey_Company_ssb_presentation in BOD meeting" xfId="718"/>
    <cellStyle name="Grey_Company_swim" xfId="719"/>
    <cellStyle name="Grey_Company_swim_announce" xfId="720"/>
    <cellStyle name="Grey_Company_swim_assump" xfId="721"/>
    <cellStyle name="Grey_Company_swim_cf" xfId="722"/>
    <cellStyle name="Grey_Company_swim_cf-SSB" xfId="723"/>
    <cellStyle name="Grey_Company_swim_cf-SWIM" xfId="724"/>
    <cellStyle name="Grey_Company_swim_Goodwill" xfId="725"/>
    <cellStyle name="Grey_Company_swim_GW" xfId="726"/>
    <cellStyle name="Grey_Company_swim_interco" xfId="727"/>
    <cellStyle name="Grey_Company_swim_interco_cf-SSB" xfId="728"/>
    <cellStyle name="Grey_Company_swim_interco_cf-SWIM" xfId="729"/>
    <cellStyle name="Grey_Company_swim_presentation in BOD meeting" xfId="730"/>
    <cellStyle name="Grey_Dividend (2)" xfId="731"/>
    <cellStyle name="Grey_dormant-nta (2)" xfId="732"/>
    <cellStyle name="Grey_Extra-Ord (2)" xfId="733"/>
    <cellStyle name="Grey_Financial" xfId="734"/>
    <cellStyle name="Grey_foreignloan" xfId="735"/>
    <cellStyle name="Grey_Goodwill" xfId="736"/>
    <cellStyle name="Grey_grp" xfId="737"/>
    <cellStyle name="Grey_Gtax" xfId="738"/>
    <cellStyle name="Grey_GW" xfId="739"/>
    <cellStyle name="Grey_interbal" xfId="740"/>
    <cellStyle name="Grey_interco" xfId="741"/>
    <cellStyle name="Grey_interco_1" xfId="742"/>
    <cellStyle name="Grey_interco_1_cf-SSB" xfId="743"/>
    <cellStyle name="Grey_interco_1_cf-SWIM" xfId="744"/>
    <cellStyle name="Grey_loans" xfId="745"/>
    <cellStyle name="Grey_Log" xfId="746"/>
    <cellStyle name="Grey_Log_1" xfId="747"/>
    <cellStyle name="Grey_Log_1_announce" xfId="748"/>
    <cellStyle name="Grey_Log_1_assump" xfId="749"/>
    <cellStyle name="Grey_Log_1_cf" xfId="750"/>
    <cellStyle name="Grey_Log_1_cf-SSB" xfId="751"/>
    <cellStyle name="Grey_Log_1_cf-SWIM" xfId="752"/>
    <cellStyle name="Grey_Log_1_Goodwill" xfId="753"/>
    <cellStyle name="Grey_Log_1_GW" xfId="754"/>
    <cellStyle name="Grey_Log_1_interco" xfId="755"/>
    <cellStyle name="Grey_Log_1_interco_cf-SSB" xfId="756"/>
    <cellStyle name="Grey_Log_1_interco_cf-SWIM" xfId="757"/>
    <cellStyle name="Grey_Log_1_presentation in BOD meeting" xfId="758"/>
    <cellStyle name="Grey_LTlia" xfId="759"/>
    <cellStyle name="Grey_mgt&amp;prof,Distrib" xfId="760"/>
    <cellStyle name="Grey_nsl-bs" xfId="761"/>
    <cellStyle name="Grey_nsl-cf" xfId="762"/>
    <cellStyle name="Grey_nta" xfId="763"/>
    <cellStyle name="Grey_nta_Goodwill" xfId="764"/>
    <cellStyle name="Grey_nta_GW" xfId="765"/>
    <cellStyle name="Grey_nta_presentation in BOD meeting" xfId="766"/>
    <cellStyle name="Grey_Oct 00(YTD)" xfId="767"/>
    <cellStyle name="Grey_Oth Operating Exp" xfId="768"/>
    <cellStyle name="Grey_p&amp;l" xfId="769"/>
    <cellStyle name="Grey_P&amp;L (2)" xfId="770"/>
    <cellStyle name="Grey_P&amp;L_1" xfId="771"/>
    <cellStyle name="Grey_p&amp;l_assump" xfId="772"/>
    <cellStyle name="Grey_p&amp;l_BS (2)" xfId="773"/>
    <cellStyle name="Grey_p&amp;l_cf" xfId="774"/>
    <cellStyle name="Grey_p&amp;l_cf-SSB" xfId="775"/>
    <cellStyle name="Grey_p&amp;l_cf-SWIM" xfId="776"/>
    <cellStyle name="Grey_p&amp;l_dormant-nta (2)" xfId="777"/>
    <cellStyle name="Grey_p&amp;l_Goodwill" xfId="778"/>
    <cellStyle name="Grey_p&amp;l_GW" xfId="779"/>
    <cellStyle name="Grey_p&amp;l_interco" xfId="780"/>
    <cellStyle name="Grey_p&amp;l_interco_cf-SSB" xfId="781"/>
    <cellStyle name="Grey_p&amp;l_interco_cf-SWIM" xfId="782"/>
    <cellStyle name="Grey_p&amp;l_nsl-bs" xfId="783"/>
    <cellStyle name="Grey_p&amp;l_nsl-cf" xfId="784"/>
    <cellStyle name="Grey_p&amp;l_nta" xfId="785"/>
    <cellStyle name="Grey_p&amp;l_nta_Goodwill" xfId="786"/>
    <cellStyle name="Grey_p&amp;l_nta_GW" xfId="787"/>
    <cellStyle name="Grey_p&amp;l_nta_presentation in BOD meeting" xfId="788"/>
    <cellStyle name="Grey_p&amp;l_P&amp;L" xfId="789"/>
    <cellStyle name="Grey_p&amp;l_P&amp;L00" xfId="790"/>
    <cellStyle name="Grey_p&amp;l_Tax" xfId="791"/>
    <cellStyle name="Grey_P&amp;L00" xfId="792"/>
    <cellStyle name="Grey_PL " xfId="793"/>
    <cellStyle name="Grey_Q9-98" xfId="794"/>
    <cellStyle name="Grey_Q9-98_assump" xfId="795"/>
    <cellStyle name="Grey_Q9-98_BS (2)" xfId="796"/>
    <cellStyle name="Grey_Q9-98_cf" xfId="797"/>
    <cellStyle name="Grey_Q9-98_cf-SSB" xfId="798"/>
    <cellStyle name="Grey_Q9-98_cf-SWIM" xfId="799"/>
    <cellStyle name="Grey_Q9-98_dormant-nta (2)" xfId="800"/>
    <cellStyle name="Grey_Q9-98_Goodwill" xfId="801"/>
    <cellStyle name="Grey_Q9-98_GW" xfId="802"/>
    <cellStyle name="Grey_Q9-98_interco" xfId="803"/>
    <cellStyle name="Grey_Q9-98_interco_cf-SSB" xfId="804"/>
    <cellStyle name="Grey_Q9-98_interco_cf-SWIM" xfId="805"/>
    <cellStyle name="Grey_Q9-98_nsl-bs" xfId="806"/>
    <cellStyle name="Grey_Q9-98_nsl-cf" xfId="807"/>
    <cellStyle name="Grey_Q9-98_nta" xfId="808"/>
    <cellStyle name="Grey_Q9-98_nta_Goodwill" xfId="809"/>
    <cellStyle name="Grey_Q9-98_nta_GW" xfId="810"/>
    <cellStyle name="Grey_Q9-98_nta_presentation in BOD meeting" xfId="811"/>
    <cellStyle name="Grey_Q9-98_P&amp;L" xfId="812"/>
    <cellStyle name="Grey_Q9-98_P&amp;L00" xfId="813"/>
    <cellStyle name="Grey_Q9-98_Tax" xfId="814"/>
    <cellStyle name="Grey_Q9-99" xfId="815"/>
    <cellStyle name="Grey_Q9-99_assump" xfId="816"/>
    <cellStyle name="Grey_Q9-99_BS (2)" xfId="817"/>
    <cellStyle name="Grey_Q9-99_cf" xfId="818"/>
    <cellStyle name="Grey_Q9-99_cf-SSB" xfId="819"/>
    <cellStyle name="Grey_Q9-99_cf-SWIM" xfId="820"/>
    <cellStyle name="Grey_Q9-99_dormant-nta (2)" xfId="821"/>
    <cellStyle name="Grey_Q9-99_Goodwill" xfId="822"/>
    <cellStyle name="Grey_Q9-99_GW" xfId="823"/>
    <cellStyle name="Grey_Q9-99_interco" xfId="824"/>
    <cellStyle name="Grey_Q9-99_interco_cf-SSB" xfId="825"/>
    <cellStyle name="Grey_Q9-99_interco_cf-SWIM" xfId="826"/>
    <cellStyle name="Grey_Q9-99_nsl-bs" xfId="827"/>
    <cellStyle name="Grey_Q9-99_nsl-cf" xfId="828"/>
    <cellStyle name="Grey_Q9-99_nta" xfId="829"/>
    <cellStyle name="Grey_Q9-99_nta_Goodwill" xfId="830"/>
    <cellStyle name="Grey_Q9-99_nta_GW" xfId="831"/>
    <cellStyle name="Grey_Q9-99_nta_presentation in BOD meeting" xfId="832"/>
    <cellStyle name="Grey_Q9-99_P&amp;L" xfId="833"/>
    <cellStyle name="Grey_Q9-99_P&amp;L00" xfId="834"/>
    <cellStyle name="Grey_Q9-99_Tax" xfId="835"/>
    <cellStyle name="Grey_Rod" xfId="836"/>
    <cellStyle name="Grey_Rod_1" xfId="837"/>
    <cellStyle name="Grey_Rod_1_announce" xfId="838"/>
    <cellStyle name="Grey_Rod_1_assump" xfId="839"/>
    <cellStyle name="Grey_Rod_1_cf" xfId="840"/>
    <cellStyle name="Grey_Rod_1_cf-SSB" xfId="841"/>
    <cellStyle name="Grey_Rod_1_cf-SWIM" xfId="842"/>
    <cellStyle name="Grey_Rod_1_Goodwill" xfId="843"/>
    <cellStyle name="Grey_Rod_1_GW" xfId="844"/>
    <cellStyle name="Grey_Rod_1_interco" xfId="845"/>
    <cellStyle name="Grey_Rod_1_interco_cf-SSB" xfId="846"/>
    <cellStyle name="Grey_Rod_1_interco_cf-SWIM" xfId="847"/>
    <cellStyle name="Grey_Rod_1_presentation in BOD meeting" xfId="848"/>
    <cellStyle name="Grey_sch9" xfId="849"/>
    <cellStyle name="Grey_Sheet1" xfId="850"/>
    <cellStyle name="Grey_spim" xfId="851"/>
    <cellStyle name="Grey_ssb" xfId="852"/>
    <cellStyle name="Grey_SSB Creditors" xfId="853"/>
    <cellStyle name="Grey_SSB Creditors_1" xfId="854"/>
    <cellStyle name="Grey_SSB Creditors_assump" xfId="855"/>
    <cellStyle name="Grey_SSB Creditors_BS (2)" xfId="856"/>
    <cellStyle name="Grey_SSB Creditors_cf" xfId="857"/>
    <cellStyle name="Grey_SSB Creditors_cf-SSB" xfId="858"/>
    <cellStyle name="Grey_SSB Creditors_cf-SWIM" xfId="859"/>
    <cellStyle name="Grey_SSB Creditors_dormant-nta (2)" xfId="860"/>
    <cellStyle name="Grey_SSB Creditors_Goodwill" xfId="861"/>
    <cellStyle name="Grey_SSB Creditors_GW" xfId="862"/>
    <cellStyle name="Grey_SSB Creditors_interco" xfId="863"/>
    <cellStyle name="Grey_SSB Creditors_interco_cf-SSB" xfId="864"/>
    <cellStyle name="Grey_SSB Creditors_interco_cf-SWIM" xfId="865"/>
    <cellStyle name="Grey_SSB Creditors_nsl-bs" xfId="866"/>
    <cellStyle name="Grey_SSB Creditors_nsl-cf" xfId="867"/>
    <cellStyle name="Grey_SSB Creditors_nta" xfId="868"/>
    <cellStyle name="Grey_SSB Creditors_nta_Goodwill" xfId="869"/>
    <cellStyle name="Grey_SSB Creditors_nta_GW" xfId="870"/>
    <cellStyle name="Grey_SSB Creditors_nta_presentation in BOD meeting" xfId="871"/>
    <cellStyle name="Grey_SSB Creditors_P&amp;L" xfId="872"/>
    <cellStyle name="Grey_SSB Creditors_P&amp;L00" xfId="873"/>
    <cellStyle name="Grey_SSB Creditors_Tax" xfId="874"/>
    <cellStyle name="Grey_SSB-debtors" xfId="875"/>
    <cellStyle name="Grey_SSB-debtors_1" xfId="876"/>
    <cellStyle name="Grey_SSB-debtors_assump" xfId="877"/>
    <cellStyle name="Grey_SSB-debtors_BS (2)" xfId="878"/>
    <cellStyle name="Grey_SSB-debtors_cf" xfId="879"/>
    <cellStyle name="Grey_SSB-debtors_cf-SSB" xfId="880"/>
    <cellStyle name="Grey_SSB-debtors_cf-SWIM" xfId="881"/>
    <cellStyle name="Grey_SSB-debtors_dormant-nta (2)" xfId="882"/>
    <cellStyle name="Grey_SSB-debtors_Goodwill" xfId="883"/>
    <cellStyle name="Grey_SSB-debtors_GW" xfId="884"/>
    <cellStyle name="Grey_SSB-debtors_interco" xfId="885"/>
    <cellStyle name="Grey_SSB-debtors_interco_cf-SSB" xfId="886"/>
    <cellStyle name="Grey_SSB-debtors_interco_cf-SWIM" xfId="887"/>
    <cellStyle name="Grey_SSB-debtors_nsl-bs" xfId="888"/>
    <cellStyle name="Grey_SSB-debtors_nsl-cf" xfId="889"/>
    <cellStyle name="Grey_SSB-debtors_nta" xfId="890"/>
    <cellStyle name="Grey_SSB-debtors_nta_Goodwill" xfId="891"/>
    <cellStyle name="Grey_SSB-debtors_nta_GW" xfId="892"/>
    <cellStyle name="Grey_SSB-debtors_nta_presentation in BOD meeting" xfId="893"/>
    <cellStyle name="Grey_SSB-debtors_P&amp;L" xfId="894"/>
    <cellStyle name="Grey_SSB-debtors_P&amp;L00" xfId="895"/>
    <cellStyle name="Grey_SSB-debtors_Tax" xfId="896"/>
    <cellStyle name="Grey_SSBsch9" xfId="897"/>
    <cellStyle name="Grey_SSHsch9" xfId="898"/>
    <cellStyle name="Grey_stocks" xfId="899"/>
    <cellStyle name="Grey_Sub_Notes" xfId="900"/>
    <cellStyle name="Grey_Sub_Notes_assump" xfId="901"/>
    <cellStyle name="Grey_Sub_Notes_BS (2)" xfId="902"/>
    <cellStyle name="Grey_Sub_Notes_cf" xfId="903"/>
    <cellStyle name="Grey_Sub_Notes_cf-SSB" xfId="904"/>
    <cellStyle name="Grey_Sub_Notes_cf-SWIM" xfId="905"/>
    <cellStyle name="Grey_Sub_Notes_dormant-nta (2)" xfId="906"/>
    <cellStyle name="Grey_Sub_Notes_Goodwill" xfId="907"/>
    <cellStyle name="Grey_Sub_Notes_GW" xfId="908"/>
    <cellStyle name="Grey_Sub_Notes_interco" xfId="909"/>
    <cellStyle name="Grey_Sub_Notes_interco_cf-SSB" xfId="910"/>
    <cellStyle name="Grey_Sub_Notes_interco_cf-SWIM" xfId="911"/>
    <cellStyle name="Grey_Sub_Notes_nsl-bs" xfId="912"/>
    <cellStyle name="Grey_Sub_Notes_nsl-cf" xfId="913"/>
    <cellStyle name="Grey_Sub_Notes_nta" xfId="914"/>
    <cellStyle name="Grey_Sub_Notes_nta_Goodwill" xfId="915"/>
    <cellStyle name="Grey_Sub_Notes_nta_GW" xfId="916"/>
    <cellStyle name="Grey_Sub_Notes_nta_presentation in BOD meeting" xfId="917"/>
    <cellStyle name="Grey_Sub_Notes_P&amp;L" xfId="918"/>
    <cellStyle name="Grey_Sub_Notes_P&amp;L00" xfId="919"/>
    <cellStyle name="Grey_Sub_Notes_Tax" xfId="920"/>
    <cellStyle name="Grey_Supporting" xfId="921"/>
    <cellStyle name="Grey_Supporting_assump" xfId="922"/>
    <cellStyle name="Grey_Supporting_BS (2)" xfId="923"/>
    <cellStyle name="Grey_Supporting_cf" xfId="924"/>
    <cellStyle name="Grey_Supporting_cf-SSB" xfId="925"/>
    <cellStyle name="Grey_Supporting_cf-SWIM" xfId="926"/>
    <cellStyle name="Grey_Supporting_dormant-nta (2)" xfId="927"/>
    <cellStyle name="Grey_Supporting_Goodwill" xfId="928"/>
    <cellStyle name="Grey_Supporting_GW" xfId="929"/>
    <cellStyle name="Grey_Supporting_interco" xfId="930"/>
    <cellStyle name="Grey_Supporting_interco_cf-SSB" xfId="931"/>
    <cellStyle name="Grey_Supporting_interco_cf-SWIM" xfId="932"/>
    <cellStyle name="Grey_Supporting_nsl-bs" xfId="933"/>
    <cellStyle name="Grey_Supporting_nsl-cf" xfId="934"/>
    <cellStyle name="Grey_Supporting_nta" xfId="935"/>
    <cellStyle name="Grey_Supporting_nta_Goodwill" xfId="936"/>
    <cellStyle name="Grey_Supporting_nta_GW" xfId="937"/>
    <cellStyle name="Grey_Supporting_nta_presentation in BOD meeting" xfId="938"/>
    <cellStyle name="Grey_Supporting_P&amp;L" xfId="939"/>
    <cellStyle name="Grey_Supporting_P&amp;L00" xfId="940"/>
    <cellStyle name="Grey_Supporting_Tax" xfId="941"/>
    <cellStyle name="Grey_swim" xfId="942"/>
    <cellStyle name="Grey_Tax" xfId="943"/>
    <cellStyle name="Grey_Tax99" xfId="944"/>
    <cellStyle name="Grey_trend" xfId="945"/>
    <cellStyle name="Grey_trend_cf_2001" xfId="946"/>
    <cellStyle name="Grey_trend_check" xfId="947"/>
    <cellStyle name="Grey_trend_check (2)" xfId="948"/>
    <cellStyle name="Input [yellow]" xfId="949"/>
    <cellStyle name="Normal - Style1" xfId="950"/>
    <cellStyle name="Normal_1994-93" xfId="951"/>
    <cellStyle name="Normal_1995-94" xfId="952"/>
    <cellStyle name="Normal_9-98" xfId="953"/>
    <cellStyle name="Normal_9-98 (2)" xfId="954"/>
    <cellStyle name="Normal_9-99" xfId="955"/>
    <cellStyle name="Normal_A" xfId="956"/>
    <cellStyle name="Normal_A_1" xfId="957"/>
    <cellStyle name="Normal_Actual + Budget" xfId="958"/>
    <cellStyle name="Normal_Admin" xfId="959"/>
    <cellStyle name="Normal_Admin Exp (SSB)" xfId="960"/>
    <cellStyle name="Normal_analysis" xfId="961"/>
    <cellStyle name="Normal_announce" xfId="962"/>
    <cellStyle name="Normal_Annual Report" xfId="963"/>
    <cellStyle name="Normal_assoc" xfId="964"/>
    <cellStyle name="Normal_assoc (2)" xfId="965"/>
    <cellStyle name="Normal_Assoc_1" xfId="966"/>
    <cellStyle name="Normal_Assoc_analysis" xfId="967"/>
    <cellStyle name="Normal_Assoc_Details" xfId="968"/>
    <cellStyle name="Normal_Assum" xfId="969"/>
    <cellStyle name="Normal_Assumptions" xfId="970"/>
    <cellStyle name="Normal_Assumptions_1" xfId="971"/>
    <cellStyle name="Normal_Assumptions_Bar" xfId="972"/>
    <cellStyle name="Normal_Assumptions_Bar_1" xfId="973"/>
    <cellStyle name="Normal_Assumptions_bsp" xfId="974"/>
    <cellStyle name="Normal_Assumptions_Company" xfId="975"/>
    <cellStyle name="Normal_Assumptions_grp" xfId="976"/>
    <cellStyle name="Normal_Assumptions_Log" xfId="977"/>
    <cellStyle name="Normal_Assumptions_Log_1" xfId="978"/>
    <cellStyle name="Normal_Assumptions_Rod" xfId="979"/>
    <cellStyle name="Normal_Assumptions_Rod_1" xfId="980"/>
    <cellStyle name="Normal_Assumptions_spim" xfId="981"/>
    <cellStyle name="Normal_Assumptions_ssb" xfId="982"/>
    <cellStyle name="Normal_Assumptions_swim" xfId="983"/>
    <cellStyle name="Normal_BALSHEET" xfId="984"/>
    <cellStyle name="Normal_Bar" xfId="985"/>
    <cellStyle name="Normal_Bar B_S" xfId="986"/>
    <cellStyle name="Normal_Bar C_F" xfId="987"/>
    <cellStyle name="Normal_Bar Stk" xfId="988"/>
    <cellStyle name="Normal_Bar_1" xfId="989"/>
    <cellStyle name="Normal_Bar_Exco" xfId="990"/>
    <cellStyle name="Normal_BGBS00" xfId="991"/>
    <cellStyle name="Normal_BGBS00 (2)" xfId="992"/>
    <cellStyle name="Normal_Bil Stk (Bar)" xfId="993"/>
    <cellStyle name="Normal_Book1" xfId="994"/>
    <cellStyle name="Normal_brd-bs" xfId="995"/>
    <cellStyle name="Normal_brd-cf" xfId="996"/>
    <cellStyle name="Normal_BS" xfId="997"/>
    <cellStyle name="Normal_bs_1" xfId="998"/>
    <cellStyle name="Normal_BS_Merger" xfId="999"/>
    <cellStyle name="Normal_BS_SSB" xfId="1000"/>
    <cellStyle name="Normal_BS_SSH" xfId="1001"/>
    <cellStyle name="Normal_BS_SSH_1" xfId="1002"/>
    <cellStyle name="Normal_BS_SSH_BS_Merger" xfId="1003"/>
    <cellStyle name="Normal_BS_SSH_BS_SSB" xfId="1004"/>
    <cellStyle name="Normal_BS_Sum" xfId="1005"/>
    <cellStyle name="Normal_BS_Summary" xfId="1006"/>
    <cellStyle name="Normal_bsp" xfId="1007"/>
    <cellStyle name="Normal_bsp-assoc" xfId="1008"/>
    <cellStyle name="Normal_bsp-subsi" xfId="1009"/>
    <cellStyle name="Normal_BS-SPIM" xfId="1010"/>
    <cellStyle name="Normal_C&amp;B C_F" xfId="1011"/>
    <cellStyle name="Normal_C(ii)-loanFC" xfId="1012"/>
    <cellStyle name="Normal_Capex" xfId="1013"/>
    <cellStyle name="Normal_Capex per line" xfId="1014"/>
    <cellStyle name="Normal_Capex%rev" xfId="1015"/>
    <cellStyle name="Normal_cash acq" xfId="1016"/>
    <cellStyle name="Normal_cash acq_1" xfId="1017"/>
    <cellStyle name="Normal_cash acq_1_assoc" xfId="1018"/>
    <cellStyle name="Normal_cash acq_1_dilution" xfId="1019"/>
    <cellStyle name="Normal_cash acq_1_finalassoc" xfId="1020"/>
    <cellStyle name="Normal_cash acq_1_Goodwill" xfId="1021"/>
    <cellStyle name="Normal_cash acq_1_GW" xfId="1022"/>
    <cellStyle name="Normal_cash acq_1_gw(Dec 00)" xfId="1023"/>
    <cellStyle name="Normal_cash acq_1_GW_1" xfId="1024"/>
    <cellStyle name="Normal_cash acq_1_proofassoc" xfId="1025"/>
    <cellStyle name="Normal_cash acq_2" xfId="1026"/>
    <cellStyle name="Normal_cash acq_announce" xfId="1027"/>
    <cellStyle name="Normal_cash acq_assoc" xfId="1028"/>
    <cellStyle name="Normal_cash acq_bs" xfId="1029"/>
    <cellStyle name="Normal_cash acq_cf" xfId="1030"/>
    <cellStyle name="Normal_cash acq_dilution" xfId="1031"/>
    <cellStyle name="Normal_cash acq_dormant-nta (2)" xfId="1032"/>
    <cellStyle name="Normal_cash acq_finalassoc" xfId="1033"/>
    <cellStyle name="Normal_cash acq_Goodwill" xfId="1034"/>
    <cellStyle name="Normal_cash acq_GW" xfId="1035"/>
    <cellStyle name="Normal_cash acq_gw(Dec 00)" xfId="1036"/>
    <cellStyle name="Normal_cash acq_GW_1" xfId="1037"/>
    <cellStyle name="Normal_cash acq_nsl-cf" xfId="1038"/>
    <cellStyle name="Normal_cash acq_nta" xfId="1039"/>
    <cellStyle name="Normal_cash acq_proofassoc" xfId="1040"/>
    <cellStyle name="Normal_cash acq_trend" xfId="1041"/>
    <cellStyle name="Normal_CashFlow" xfId="1042"/>
    <cellStyle name="Normal_CashFlow_1" xfId="1043"/>
    <cellStyle name="Normal_C-assoc" xfId="1044"/>
    <cellStyle name="Normal_C-assoc_1" xfId="1045"/>
    <cellStyle name="Normal_C-assoc_announce" xfId="1046"/>
    <cellStyle name="Normal_C-assoc_assoc (2)" xfId="1047"/>
    <cellStyle name="Normal_C-assoc_bs" xfId="1048"/>
    <cellStyle name="Normal_C-assoc_bsp-assoc" xfId="1049"/>
    <cellStyle name="Normal_C-assoc_bsp-subsi" xfId="1050"/>
    <cellStyle name="Normal_C-assoc_cash acq" xfId="1051"/>
    <cellStyle name="Normal_C-assoc_cash acq_assoc" xfId="1052"/>
    <cellStyle name="Normal_C-assoc_cash acq_dilution" xfId="1053"/>
    <cellStyle name="Normal_C-assoc_cash acq_finalassoc" xfId="1054"/>
    <cellStyle name="Normal_C-assoc_cash acq_Goodwill" xfId="1055"/>
    <cellStyle name="Normal_C-assoc_cash acq_GW" xfId="1056"/>
    <cellStyle name="Normal_C-assoc_cash acq_gw(Dec 00)" xfId="1057"/>
    <cellStyle name="Normal_C-assoc_cash acq_GW_1" xfId="1058"/>
    <cellStyle name="Normal_C-assoc_cash acq_proofassoc" xfId="1059"/>
    <cellStyle name="Normal_C-assoc_cf" xfId="1060"/>
    <cellStyle name="Normal_C-assoc_control" xfId="1061"/>
    <cellStyle name="Normal_C-assoc_dilution" xfId="1062"/>
    <cellStyle name="Normal_C-assoc_dilution_1" xfId="1063"/>
    <cellStyle name="Normal_C-assoc_disposal" xfId="1064"/>
    <cellStyle name="Normal_C-assoc_dormant-nta (2)" xfId="1065"/>
    <cellStyle name="Normal_C-assoc_Equity" xfId="1066"/>
    <cellStyle name="Normal_C-assoc_Equity1" xfId="1067"/>
    <cellStyle name="Normal_C-assoc_gw(Dec 00)" xfId="1068"/>
    <cellStyle name="Normal_C-assoc_gw_D(Oct 00)  " xfId="1069"/>
    <cellStyle name="Normal_C-assoc_interbal" xfId="1070"/>
    <cellStyle name="Normal_C-assoc_interco" xfId="1071"/>
    <cellStyle name="Normal_C-assoc_journal" xfId="1072"/>
    <cellStyle name="Normal_C-assoc_nsl-cf" xfId="1073"/>
    <cellStyle name="Normal_C-assoc_nta" xfId="1074"/>
    <cellStyle name="Normal_C-assoc_P&amp;L" xfId="1075"/>
    <cellStyle name="Normal_C-assoc_proofassoc" xfId="1076"/>
    <cellStyle name="Normal_C-assoc_SSB-c" xfId="1077"/>
    <cellStyle name="Normal_C-assoc_SSB-CJ" xfId="1078"/>
    <cellStyle name="Normal_C-assoc_SSB-m" xfId="1079"/>
    <cellStyle name="Normal_C-assoc_SSB-MJ" xfId="1080"/>
    <cellStyle name="Normal_C-assoc_SSH-CJ" xfId="1081"/>
    <cellStyle name="Normal_C-assoc_SSH-CUR" xfId="1082"/>
    <cellStyle name="Normal_C-assoc_SSH-curr" xfId="1083"/>
    <cellStyle name="Normal_C-assoc_SSH-perm" xfId="1084"/>
    <cellStyle name="Normal_C-assoc_trend" xfId="1085"/>
    <cellStyle name="Normal_C-Cap intensity" xfId="1086"/>
    <cellStyle name="Normal_C-Capex%rev" xfId="1087"/>
    <cellStyle name="Normal_CCOCPX" xfId="1088"/>
    <cellStyle name="Normal_C-creditors" xfId="1089"/>
    <cellStyle name="Normal_C-creditors_1" xfId="1090"/>
    <cellStyle name="Normal_c-debtors" xfId="1091"/>
    <cellStyle name="Normal_c-debtors_1" xfId="1092"/>
    <cellStyle name="Normal_Central (ex rate Dr's)" xfId="1093"/>
    <cellStyle name="Normal_CF" xfId="1094"/>
    <cellStyle name="Normal_CF(incl TS)" xfId="1095"/>
    <cellStyle name="Normal_CF_1" xfId="1096"/>
    <cellStyle name="Normal_cf_2001" xfId="1097"/>
    <cellStyle name="Normal_cf_2001_1" xfId="1098"/>
    <cellStyle name="Normal_cf_2001_brd-bs" xfId="1099"/>
    <cellStyle name="Normal_cf_2001_brd-cf" xfId="1100"/>
    <cellStyle name="Normal_cf-BSP" xfId="1101"/>
    <cellStyle name="Normal_cf-SSB" xfId="1102"/>
    <cellStyle name="Normal_CF-Sum" xfId="1103"/>
    <cellStyle name="Normal_cf-SWIM" xfId="1104"/>
    <cellStyle name="Normal_Cht-Capex per line" xfId="1105"/>
    <cellStyle name="Normal_Cht-Cum Real Opr Cf" xfId="1106"/>
    <cellStyle name="Normal_Cht-Dep%Rev" xfId="1107"/>
    <cellStyle name="Normal_Cht-Real Opr Cf" xfId="1108"/>
    <cellStyle name="Normal_Cht-Rev dist" xfId="1109"/>
    <cellStyle name="Normal_Cht-Rev p line" xfId="1110"/>
    <cellStyle name="Normal_Cht-Rev per Staff" xfId="1111"/>
    <cellStyle name="Normal_Cht-Staff cost%revenue" xfId="1112"/>
    <cellStyle name="Normal_C-Line per Staff" xfId="1113"/>
    <cellStyle name="Normal_C-lines distribution" xfId="1114"/>
    <cellStyle name="Normal_co" xfId="1115"/>
    <cellStyle name="Normal_commentary" xfId="1116"/>
    <cellStyle name="Normal_commentary " xfId="1117"/>
    <cellStyle name="Normal_commentary  (2)" xfId="1118"/>
    <cellStyle name="Normal_commentary_1" xfId="1119"/>
    <cellStyle name="Normal_Common" xfId="1120"/>
    <cellStyle name="Normal_Company" xfId="1121"/>
    <cellStyle name="Normal_Company_1" xfId="1122"/>
    <cellStyle name="Normal_Company_2" xfId="1123"/>
    <cellStyle name="Normal_compare" xfId="1124"/>
    <cellStyle name="Normal_control" xfId="1125"/>
    <cellStyle name="Normal_Conversion" xfId="1126"/>
    <cellStyle name="Normal_Conversion (ii)" xfId="1127"/>
    <cellStyle name="Normal_C-Orig PLDT lines" xfId="1128"/>
    <cellStyle name="Normal_Cost_Mt" xfId="1129"/>
    <cellStyle name="Normal_Cost_SSB" xfId="1130"/>
    <cellStyle name="Normal_Cost_SSH" xfId="1131"/>
    <cellStyle name="Normal_Co-wide Monthly" xfId="1132"/>
    <cellStyle name="Normal_C-Ret on Rev" xfId="1133"/>
    <cellStyle name="Normal_C-ROACE" xfId="1134"/>
    <cellStyle name="Normal_CROCF" xfId="1135"/>
    <cellStyle name="Normal_Cum Real Opr Cf" xfId="1136"/>
    <cellStyle name="Normal_CURRENCY" xfId="1137"/>
    <cellStyle name="Normal_Current " xfId="1138"/>
    <cellStyle name="Normal_D(i)-fa00" xfId="1139"/>
    <cellStyle name="Normal_D(iii)-revalFA" xfId="1140"/>
    <cellStyle name="Normal_Dan" xfId="1141"/>
    <cellStyle name="Normal_Demand Fcst." xfId="1142"/>
    <cellStyle name="Normal_Dep%Rev" xfId="1143"/>
    <cellStyle name="Normal_Depn_SSB" xfId="1144"/>
    <cellStyle name="Normal_Depn_SSH" xfId="1145"/>
    <cellStyle name="Normal_Details" xfId="1146"/>
    <cellStyle name="Normal_dilution" xfId="1147"/>
    <cellStyle name="Normal_dilution_1" xfId="1148"/>
    <cellStyle name="Normal_Dislosure items" xfId="1149"/>
    <cellStyle name="Normal_disposal" xfId="1150"/>
    <cellStyle name="Normal_Division_P&amp;L" xfId="1151"/>
    <cellStyle name="Normal_dormant-nta (2)" xfId="1152"/>
    <cellStyle name="Normal_draft trend" xfId="1153"/>
    <cellStyle name="Normal_E&amp;ONW1" xfId="1154"/>
    <cellStyle name="Normal_E&amp;ONW2" xfId="1155"/>
    <cellStyle name="Normal_E&amp;OOCPX" xfId="1156"/>
    <cellStyle name="Normal_E-GoodWill" xfId="1157"/>
    <cellStyle name="Normal_EPS" xfId="1158"/>
    <cellStyle name="Normal_Equity" xfId="1159"/>
    <cellStyle name="Normal_Equity1" xfId="1160"/>
    <cellStyle name="Normal_Exposures" xfId="1161"/>
    <cellStyle name="Normal_F&amp;COCPX" xfId="1162"/>
    <cellStyle name="Normal_FAM795" xfId="1163"/>
    <cellStyle name="Normal_FAP795" xfId="1164"/>
    <cellStyle name="Normal_FCSTH2O" xfId="1165"/>
    <cellStyle name="Normal_Feedmix" xfId="1166"/>
    <cellStyle name="Normal_Feedmix SMP1" xfId="1167"/>
    <cellStyle name="Normal_Feedmix SMP1 (1)" xfId="1168"/>
    <cellStyle name="Normal_Feedmix SMP2 (1)" xfId="1169"/>
    <cellStyle name="Normal_FEM795" xfId="1170"/>
    <cellStyle name="Normal_finalassoc" xfId="1171"/>
    <cellStyle name="Normal_Financial" xfId="1172"/>
    <cellStyle name="Normal_foreignloan" xfId="1173"/>
    <cellStyle name="Normal_Forex" xfId="1174"/>
    <cellStyle name="Normal_FundFlowStatmay2000" xfId="1175"/>
    <cellStyle name="Normal_Fwd Hedge" xfId="1176"/>
    <cellStyle name="Normal_gain,loss-disposal" xfId="1177"/>
    <cellStyle name="Normal_Gearing" xfId="1178"/>
    <cellStyle name="Normal_Gearing (2)" xfId="1179"/>
    <cellStyle name="Normal_Gearing_1" xfId="1180"/>
    <cellStyle name="Normal_Grid" xfId="1181"/>
    <cellStyle name="Normal_Group" xfId="1182"/>
    <cellStyle name="Normal_Group (3)" xfId="1183"/>
    <cellStyle name="Normal_Group forecast trend" xfId="1184"/>
    <cellStyle name="Normal_Group_1" xfId="1185"/>
    <cellStyle name="Normal_Group_1_announce" xfId="1186"/>
    <cellStyle name="Normal_Group_1_brd-bs" xfId="1187"/>
    <cellStyle name="Normal_Group_1_brd-cf" xfId="1188"/>
    <cellStyle name="Normal_Group_1_bs" xfId="1189"/>
    <cellStyle name="Normal_Group_1_cash acq" xfId="1190"/>
    <cellStyle name="Normal_Group_1_cf" xfId="1191"/>
    <cellStyle name="Normal_Group_1_cf_2001" xfId="1192"/>
    <cellStyle name="Normal_Group_1_cf-SSB" xfId="1193"/>
    <cellStyle name="Normal_Group_1_cf-SWIM" xfId="1194"/>
    <cellStyle name="Normal_Group_1_dormant-nta (2)" xfId="1195"/>
    <cellStyle name="Normal_Group_1_interbal" xfId="1196"/>
    <cellStyle name="Normal_Group_1_interco" xfId="1197"/>
    <cellStyle name="Normal_Group_1_Mid_year" xfId="1198"/>
    <cellStyle name="Normal_Group_1_nsl-cf" xfId="1199"/>
    <cellStyle name="Normal_Group_1_nta" xfId="1200"/>
    <cellStyle name="Normal_Group_1_p&amp;l" xfId="1201"/>
    <cellStyle name="Normal_Group_1_Sub_Notes" xfId="1202"/>
    <cellStyle name="Normal_Group_1_trend" xfId="1203"/>
    <cellStyle name="Normal_Group_2" xfId="1204"/>
    <cellStyle name="Normal_group_3" xfId="1205"/>
    <cellStyle name="Normal_Group_CF" xfId="1206"/>
    <cellStyle name="Normal_Group_Note (1998)" xfId="1207"/>
    <cellStyle name="Normal_Group_PBT" xfId="1208"/>
    <cellStyle name="Normal_grp" xfId="1209"/>
    <cellStyle name="Normal_GW" xfId="1210"/>
    <cellStyle name="Normal_gw(Dec 00)" xfId="1211"/>
    <cellStyle name="Normal_gw_D(Oct 00)  " xfId="1212"/>
    <cellStyle name="Normal_Income (2)" xfId="1213"/>
    <cellStyle name="Normal_Inputs" xfId="1214"/>
    <cellStyle name="Normal_interbal" xfId="1215"/>
    <cellStyle name="Normal_interco" xfId="1216"/>
    <cellStyle name="Normal_interco_1" xfId="1217"/>
    <cellStyle name="Normal_IntercoBS" xfId="1218"/>
    <cellStyle name="Normal_IntercoPNL" xfId="1219"/>
    <cellStyle name="Normal_interco-sales" xfId="1220"/>
    <cellStyle name="Normal_interco-sales_1" xfId="1221"/>
    <cellStyle name="Normal_intercostocks" xfId="1222"/>
    <cellStyle name="Normal_IRR" xfId="1223"/>
    <cellStyle name="Normal_I-stocks" xfId="1224"/>
    <cellStyle name="Normal_ITOCPX" xfId="1225"/>
    <cellStyle name="Normal_Jan00" xfId="1226"/>
    <cellStyle name="Normal_Japan Q3 Fcst" xfId="1227"/>
    <cellStyle name="Normal_Journal" xfId="1228"/>
    <cellStyle name="Normal_journal_1" xfId="1229"/>
    <cellStyle name="Normal_laroux" xfId="1230"/>
    <cellStyle name="Normal_laroux_1" xfId="1231"/>
    <cellStyle name="Normal_laroux_1_laroux" xfId="1232"/>
    <cellStyle name="Normal_laroux_1_laroux_1" xfId="1233"/>
    <cellStyle name="Normal_laroux_1_pldt" xfId="1234"/>
    <cellStyle name="Normal_laroux_1_pldt_1" xfId="1235"/>
    <cellStyle name="Normal_laroux_1_pldt_2" xfId="1236"/>
    <cellStyle name="Normal_laroux_1_pldt_3" xfId="1237"/>
    <cellStyle name="Normal_laroux_2" xfId="1238"/>
    <cellStyle name="Normal_laroux_2_laroux" xfId="1239"/>
    <cellStyle name="Normal_laroux_2_laroux_1" xfId="1240"/>
    <cellStyle name="Normal_laroux_2_laroux_2" xfId="1241"/>
    <cellStyle name="Normal_laroux_2_laroux_laroux" xfId="1242"/>
    <cellStyle name="Normal_laroux_2_laroux_pldt" xfId="1243"/>
    <cellStyle name="Normal_laroux_2_pldt" xfId="1244"/>
    <cellStyle name="Normal_laroux_2_pldt_1" xfId="1245"/>
    <cellStyle name="Normal_laroux_2_pldt_2" xfId="1246"/>
    <cellStyle name="Normal_laroux_3" xfId="1247"/>
    <cellStyle name="Normal_laroux_3_laroux" xfId="1248"/>
    <cellStyle name="Normal_laroux_3_pldt" xfId="1249"/>
    <cellStyle name="Normal_laroux_3_pldt_1" xfId="1250"/>
    <cellStyle name="Normal_laroux_4" xfId="1251"/>
    <cellStyle name="Normal_laroux_4_laroux" xfId="1252"/>
    <cellStyle name="Normal_laroux_4_pldt" xfId="1253"/>
    <cellStyle name="Normal_laroux_4_pldt_1" xfId="1254"/>
    <cellStyle name="Normal_laroux_4_pldt_2" xfId="1255"/>
    <cellStyle name="Normal_laroux_5" xfId="1256"/>
    <cellStyle name="Normal_laroux_5_laroux" xfId="1257"/>
    <cellStyle name="Normal_laroux_5_pldt" xfId="1258"/>
    <cellStyle name="Normal_laroux_5_pldt_1" xfId="1259"/>
    <cellStyle name="Normal_laroux_6" xfId="1260"/>
    <cellStyle name="Normal_laroux_6_pldt" xfId="1261"/>
    <cellStyle name="Normal_laroux_6_pldt_1" xfId="1262"/>
    <cellStyle name="Normal_laroux_7" xfId="1263"/>
    <cellStyle name="Normal_laroux_8" xfId="1264"/>
    <cellStyle name="Normal_laroux_laroux" xfId="1265"/>
    <cellStyle name="Normal_laroux_laroux_1" xfId="1266"/>
    <cellStyle name="Normal_laroux_laroux_2" xfId="1267"/>
    <cellStyle name="Normal_laroux_laroux_laroux" xfId="1268"/>
    <cellStyle name="Normal_laroux_laroux_pldt" xfId="1269"/>
    <cellStyle name="Normal_laroux_pldt" xfId="1270"/>
    <cellStyle name="Normal_laroux_pldt_1" xfId="1271"/>
    <cellStyle name="Normal_laroux_pldt_2" xfId="1272"/>
    <cellStyle name="Normal_Limerick (2)" xfId="1273"/>
    <cellStyle name="Normal_Line Inst." xfId="1274"/>
    <cellStyle name="Normal_loans" xfId="1275"/>
    <cellStyle name="Normal_Log" xfId="1276"/>
    <cellStyle name="Normal_Log_1" xfId="1277"/>
    <cellStyle name="Normal_LTlia" xfId="1278"/>
    <cellStyle name="Normal_Major assumption" xfId="1279"/>
    <cellStyle name="Normal_MATERAL2" xfId="1280"/>
    <cellStyle name="Normal_May97" xfId="1281"/>
    <cellStyle name="Normal_Mesh" xfId="1282"/>
    <cellStyle name="Normal_mgt&amp;prof,Distrib" xfId="1283"/>
    <cellStyle name="Normal_MKGOCPX" xfId="1284"/>
    <cellStyle name="Normal_Mkt Shr" xfId="1285"/>
    <cellStyle name="Normal_MOBCPX" xfId="1286"/>
    <cellStyle name="Normal_M-others" xfId="1287"/>
    <cellStyle name="Normal_mud plant bolted" xfId="1288"/>
    <cellStyle name="Normal_NCR-C&amp;W Val" xfId="1289"/>
    <cellStyle name="Normal_NCR-Cap intensity" xfId="1290"/>
    <cellStyle name="Normal_NCR-Line per Staff" xfId="1291"/>
    <cellStyle name="Normal_NCR-Rev dist" xfId="1292"/>
    <cellStyle name="Normal_Non Op_Inc (2)" xfId="1293"/>
    <cellStyle name="Normal_Notes (2)" xfId="1294"/>
    <cellStyle name="Normal_Nov 00" xfId="1295"/>
    <cellStyle name="Normal_Nov 00 (Other Subs)" xfId="1296"/>
    <cellStyle name="Normal_Nov 00(YTD)" xfId="1297"/>
    <cellStyle name="Normal_Nov 00(YTD) (Other Subs))" xfId="1298"/>
    <cellStyle name="Normal_nsl-cf" xfId="1299"/>
    <cellStyle name="Normal_nta" xfId="1300"/>
    <cellStyle name="Normal_Oct 00(YTD)" xfId="1301"/>
    <cellStyle name="Normal_Op Cost Break" xfId="1302"/>
    <cellStyle name="Normal_Options" xfId="1303"/>
    <cellStyle name="Normal_OSMOCPX" xfId="1304"/>
    <cellStyle name="Normal_Oth Operating Exp" xfId="1305"/>
    <cellStyle name="Normal_P &amp; L" xfId="1306"/>
    <cellStyle name="Normal_P&amp;L" xfId="1307"/>
    <cellStyle name="Normal_P&amp;L (2)" xfId="1308"/>
    <cellStyle name="Normal_P&amp;L (Sum)" xfId="1309"/>
    <cellStyle name="Normal_P&amp;L Summary" xfId="1310"/>
    <cellStyle name="Normal_P&amp;L Summary_1" xfId="1311"/>
    <cellStyle name="Normal_P&amp;L Summary_Company" xfId="1312"/>
    <cellStyle name="Normal_P&amp;L Summary_Group" xfId="1313"/>
    <cellStyle name="Normal_P&amp;L Summary_Group_PBT" xfId="1314"/>
    <cellStyle name="Normal_P&amp;L_1" xfId="1315"/>
    <cellStyle name="Normal_p&amp;l_1_brd-bs" xfId="1316"/>
    <cellStyle name="Normal_p&amp;l_1_brd-cf" xfId="1317"/>
    <cellStyle name="Normal_P&amp;L_1_cf_2001" xfId="1318"/>
    <cellStyle name="Normal_P&amp;L_1_cf-SSB" xfId="1319"/>
    <cellStyle name="Normal_P&amp;L_1_cf-SWIM" xfId="1320"/>
    <cellStyle name="Normal_p&amp;l_2" xfId="1321"/>
    <cellStyle name="Normal_P&amp;L_2_brd-bs" xfId="1322"/>
    <cellStyle name="Normal_P&amp;L_2_brd-cf" xfId="1323"/>
    <cellStyle name="Normal_p&amp;l_2_cf_2001" xfId="1324"/>
    <cellStyle name="Normal_p&amp;l_2_cf-SSB" xfId="1325"/>
    <cellStyle name="Normal_p&amp;l_2_cf-SWIM" xfId="1326"/>
    <cellStyle name="Normal_p&amp;l_3" xfId="1327"/>
    <cellStyle name="Normal_p&amp;l_3_announce" xfId="1328"/>
    <cellStyle name="Normal_p&amp;l_3_cf" xfId="1329"/>
    <cellStyle name="Normal_p&amp;l_3_cf_2001" xfId="1330"/>
    <cellStyle name="Normal_P&amp;L_A_CPL" xfId="1331"/>
    <cellStyle name="Normal_P&amp;L_A_duebyRC" xfId="1332"/>
    <cellStyle name="Normal_P&amp;L_A_IBS" xfId="1333"/>
    <cellStyle name="Normal_P&amp;L_Admin" xfId="1334"/>
    <cellStyle name="Normal_P&amp;L_analysis" xfId="1335"/>
    <cellStyle name="Normal_P&amp;L_announce" xfId="1336"/>
    <cellStyle name="Normal_P&amp;L_brd-bs" xfId="1337"/>
    <cellStyle name="Normal_P&amp;L_brd-cf" xfId="1338"/>
    <cellStyle name="Normal_P&amp;L_BS" xfId="1339"/>
    <cellStyle name="Normal_P&amp;L_bs_1" xfId="1340"/>
    <cellStyle name="Normal_P&amp;L_BS-SPIM" xfId="1341"/>
    <cellStyle name="Normal_P&amp;L_C(ii)-loanFC" xfId="1342"/>
    <cellStyle name="Normal_P&amp;L_C-assoc" xfId="1343"/>
    <cellStyle name="Normal_P&amp;L_C-creditors" xfId="1344"/>
    <cellStyle name="Normal_P&amp;L_c-debtors" xfId="1345"/>
    <cellStyle name="Normal_P&amp;L_cf" xfId="1346"/>
    <cellStyle name="Normal_P&amp;L_CF(incl TS)" xfId="1347"/>
    <cellStyle name="Normal_P&amp;L_cf_2001" xfId="1348"/>
    <cellStyle name="Normal_P&amp;L_cf-SSB" xfId="1349"/>
    <cellStyle name="Normal_P&amp;L_cf-SWIM" xfId="1350"/>
    <cellStyle name="Normal_P&amp;L_D(i)-fa00" xfId="1351"/>
    <cellStyle name="Normal_P&amp;L_D(iii)-revalFA" xfId="1352"/>
    <cellStyle name="Normal_P&amp;L_Details" xfId="1353"/>
    <cellStyle name="Normal_P&amp;L_dormant-nta" xfId="1354"/>
    <cellStyle name="Normal_P&amp;L_E-GoodWill" xfId="1355"/>
    <cellStyle name="Normal_P&amp;L_Financial" xfId="1356"/>
    <cellStyle name="Normal_P&amp;L_Interco" xfId="1357"/>
    <cellStyle name="Normal_P&amp;L_intercostocks" xfId="1358"/>
    <cellStyle name="Normal_P&amp;L_I-stocks" xfId="1359"/>
    <cellStyle name="Normal_P&amp;L_mgt&amp;prof,Distrib" xfId="1360"/>
    <cellStyle name="Normal_P&amp;L_Module1" xfId="1361"/>
    <cellStyle name="Normal_P&amp;L_M-others" xfId="1362"/>
    <cellStyle name="Normal_P&amp;L_nsl-cf" xfId="1363"/>
    <cellStyle name="Normal_P&amp;L_Oth Operating Exp" xfId="1364"/>
    <cellStyle name="Normal_P&amp;L_p&amp;l" xfId="1365"/>
    <cellStyle name="Normal_P&amp;L_P&amp;L-SPIM" xfId="1366"/>
    <cellStyle name="Normal_P&amp;L_P+L_BSP " xfId="1367"/>
    <cellStyle name="Normal_P&amp;L_P+L_SPIM" xfId="1368"/>
    <cellStyle name="Normal_P&amp;L_P+L_SSB (F)" xfId="1369"/>
    <cellStyle name="Normal_P&amp;L_P+L_SWIM" xfId="1370"/>
    <cellStyle name="Normal_P&amp;L_PL " xfId="1371"/>
    <cellStyle name="Normal_P&amp;L_Related~Coys" xfId="1372"/>
    <cellStyle name="Normal_P&amp;L_Related~Coys (2)" xfId="1373"/>
    <cellStyle name="Normal_P&amp;L_SSB" xfId="1374"/>
    <cellStyle name="Normal_P&amp;L_SSB Creditors" xfId="1375"/>
    <cellStyle name="Normal_P&amp;L_SSB-debtors" xfId="1376"/>
    <cellStyle name="Normal_P&amp;L_ssb-fullbs" xfId="1377"/>
    <cellStyle name="Normal_P&amp;L_Sub_Notes" xfId="1378"/>
    <cellStyle name="Normal_P&amp;L_Supporting" xfId="1379"/>
    <cellStyle name="Normal_P&amp;L_trend" xfId="1380"/>
    <cellStyle name="Normal_P&amp;L00" xfId="1381"/>
    <cellStyle name="Normal_P&amp;L-SPIM" xfId="1382"/>
    <cellStyle name="Normal_P+L_BSP " xfId="1383"/>
    <cellStyle name="Normal_P+L_SPIM" xfId="1384"/>
    <cellStyle name="Normal_P+L_SSB (F)" xfId="1385"/>
    <cellStyle name="Normal_P+L_SWIM" xfId="1386"/>
    <cellStyle name="Normal_PGINV" xfId="1387"/>
    <cellStyle name="Normal_PGMKOCPX" xfId="1388"/>
    <cellStyle name="Normal_PGNW1" xfId="1389"/>
    <cellStyle name="Normal_PGNW2" xfId="1390"/>
    <cellStyle name="Normal_PGNWOCPX" xfId="1391"/>
    <cellStyle name="Normal_PL " xfId="1392"/>
    <cellStyle name="Normal_Plain" xfId="1393"/>
    <cellStyle name="Normal_pldt" xfId="1394"/>
    <cellStyle name="Normal_pldt_1" xfId="1395"/>
    <cellStyle name="Normal_pldt_1_announce" xfId="1396"/>
    <cellStyle name="Normal_pldt_1_Assum" xfId="1397"/>
    <cellStyle name="Normal_pldt_1_Assumptions" xfId="1398"/>
    <cellStyle name="Normal_pldt_1_Bar" xfId="1399"/>
    <cellStyle name="Normal_pldt_1_brd-bs" xfId="1400"/>
    <cellStyle name="Normal_pldt_1_brd-cf" xfId="1401"/>
    <cellStyle name="Normal_pldt_1_bs" xfId="1402"/>
    <cellStyle name="Normal_pldt_1_cash acq" xfId="1403"/>
    <cellStyle name="Normal_pldt_1_CF" xfId="1404"/>
    <cellStyle name="Normal_pldt_1_cf_1" xfId="1405"/>
    <cellStyle name="Normal_pldt_1_cf_2001" xfId="1406"/>
    <cellStyle name="Normal_pldt_1_cf-SSB" xfId="1407"/>
    <cellStyle name="Normal_pldt_1_cf-SWIM" xfId="1408"/>
    <cellStyle name="Normal_pldt_1_Company" xfId="1409"/>
    <cellStyle name="Normal_pldt_1_dormant-nta (2)" xfId="1410"/>
    <cellStyle name="Normal_pldt_1_Exco" xfId="1411"/>
    <cellStyle name="Normal_pldt_1_Gearing" xfId="1412"/>
    <cellStyle name="Normal_pldt_1_Gearing (2)" xfId="1413"/>
    <cellStyle name="Normal_pldt_1_interbal" xfId="1414"/>
    <cellStyle name="Normal_pldt_1_interco" xfId="1415"/>
    <cellStyle name="Normal_pldt_1_Log" xfId="1416"/>
    <cellStyle name="Normal_pldt_1_nsl-cf" xfId="1417"/>
    <cellStyle name="Normal_pldt_1_nta" xfId="1418"/>
    <cellStyle name="Normal_pldt_1_Oct 00(YTD)" xfId="1419"/>
    <cellStyle name="Normal_pldt_1_p&amp;l" xfId="1420"/>
    <cellStyle name="Normal_pldt_1_P&amp;L (2)" xfId="1421"/>
    <cellStyle name="Normal_pldt_1_P&amp;L Data" xfId="1422"/>
    <cellStyle name="Normal_pldt_1_P&amp;L Summary" xfId="1423"/>
    <cellStyle name="Normal_pldt_1_pldt" xfId="1424"/>
    <cellStyle name="Normal_pldt_1_pldt_1" xfId="1425"/>
    <cellStyle name="Normal_pldt_1_Related~Coys" xfId="1426"/>
    <cellStyle name="Normal_pldt_1_Related~Coys (2)" xfId="1427"/>
    <cellStyle name="Normal_pldt_1_Rod" xfId="1428"/>
    <cellStyle name="Normal_pldt_1_Sheet1" xfId="1429"/>
    <cellStyle name="Normal_pldt_1_Sub_Notes" xfId="1430"/>
    <cellStyle name="Normal_pldt_1_Summary" xfId="1431"/>
    <cellStyle name="Normal_pldt_1_testcf" xfId="1432"/>
    <cellStyle name="Normal_pldt_1_trend" xfId="1433"/>
    <cellStyle name="Normal_pldt_2" xfId="1434"/>
    <cellStyle name="Normal_pldt_2_announce" xfId="1435"/>
    <cellStyle name="Normal_pldt_2_Assum" xfId="1436"/>
    <cellStyle name="Normal_pldt_2_Assumptions" xfId="1437"/>
    <cellStyle name="Normal_pldt_2_Bar" xfId="1438"/>
    <cellStyle name="Normal_pldt_2_brd-bs" xfId="1439"/>
    <cellStyle name="Normal_pldt_2_brd-cf" xfId="1440"/>
    <cellStyle name="Normal_pldt_2_bs" xfId="1441"/>
    <cellStyle name="Normal_pldt_2_cash acq" xfId="1442"/>
    <cellStyle name="Normal_pldt_2_CF" xfId="1443"/>
    <cellStyle name="Normal_pldt_2_cf_1" xfId="1444"/>
    <cellStyle name="Normal_pldt_2_cf_2001" xfId="1445"/>
    <cellStyle name="Normal_pldt_2_cf-SSB" xfId="1446"/>
    <cellStyle name="Normal_pldt_2_cf-SWIM" xfId="1447"/>
    <cellStyle name="Normal_pldt_2_Company" xfId="1448"/>
    <cellStyle name="Normal_pldt_2_dormant-nta (2)" xfId="1449"/>
    <cellStyle name="Normal_pldt_2_Exco" xfId="1450"/>
    <cellStyle name="Normal_pldt_2_Gearing" xfId="1451"/>
    <cellStyle name="Normal_pldt_2_Gearing (2)" xfId="1452"/>
    <cellStyle name="Normal_pldt_2_interbal" xfId="1453"/>
    <cellStyle name="Normal_pldt_2_interco" xfId="1454"/>
    <cellStyle name="Normal_pldt_2_Log" xfId="1455"/>
    <cellStyle name="Normal_pldt_2_nsl-cf" xfId="1456"/>
    <cellStyle name="Normal_pldt_2_nta" xfId="1457"/>
    <cellStyle name="Normal_pldt_2_Oct 00(YTD)" xfId="1458"/>
    <cellStyle name="Normal_pldt_2_p&amp;l" xfId="1459"/>
    <cellStyle name="Normal_pldt_2_P&amp;L (2)" xfId="1460"/>
    <cellStyle name="Normal_pldt_2_P&amp;L Data" xfId="1461"/>
    <cellStyle name="Normal_pldt_2_P&amp;L Summary" xfId="1462"/>
    <cellStyle name="Normal_pldt_2_pldt" xfId="1463"/>
    <cellStyle name="Normal_pldt_2_Related~Coys" xfId="1464"/>
    <cellStyle name="Normal_pldt_2_Related~Coys (2)" xfId="1465"/>
    <cellStyle name="Normal_pldt_2_Rod" xfId="1466"/>
    <cellStyle name="Normal_pldt_2_Sheet1" xfId="1467"/>
    <cellStyle name="Normal_pldt_2_Sub_Notes" xfId="1468"/>
    <cellStyle name="Normal_pldt_2_Summary" xfId="1469"/>
    <cellStyle name="Normal_pldt_2_testcf" xfId="1470"/>
    <cellStyle name="Normal_pldt_2_trend" xfId="1471"/>
    <cellStyle name="Normal_pldt_3" xfId="1472"/>
    <cellStyle name="Normal_pldt_3_announce" xfId="1473"/>
    <cellStyle name="Normal_pldt_3_Assum" xfId="1474"/>
    <cellStyle name="Normal_pldt_3_Assumptions" xfId="1475"/>
    <cellStyle name="Normal_pldt_3_Bar" xfId="1476"/>
    <cellStyle name="Normal_pldt_3_brd-bs" xfId="1477"/>
    <cellStyle name="Normal_pldt_3_brd-cf" xfId="1478"/>
    <cellStyle name="Normal_pldt_3_bs" xfId="1479"/>
    <cellStyle name="Normal_pldt_3_cash acq" xfId="1480"/>
    <cellStyle name="Normal_pldt_3_CF" xfId="1481"/>
    <cellStyle name="Normal_pldt_3_cf_1" xfId="1482"/>
    <cellStyle name="Normal_pldt_3_cf_2001" xfId="1483"/>
    <cellStyle name="Normal_pldt_3_cf-SSB" xfId="1484"/>
    <cellStyle name="Normal_pldt_3_cf-SWIM" xfId="1485"/>
    <cellStyle name="Normal_pldt_3_Company" xfId="1486"/>
    <cellStyle name="Normal_pldt_3_dormant-nta (2)" xfId="1487"/>
    <cellStyle name="Normal_pldt_3_Exco" xfId="1488"/>
    <cellStyle name="Normal_pldt_3_Gearing" xfId="1489"/>
    <cellStyle name="Normal_pldt_3_Gearing (2)" xfId="1490"/>
    <cellStyle name="Normal_pldt_3_interbal" xfId="1491"/>
    <cellStyle name="Normal_pldt_3_interco" xfId="1492"/>
    <cellStyle name="Normal_pldt_3_Log" xfId="1493"/>
    <cellStyle name="Normal_pldt_3_nsl-cf" xfId="1494"/>
    <cellStyle name="Normal_pldt_3_nta" xfId="1495"/>
    <cellStyle name="Normal_pldt_3_Oct 00(YTD)" xfId="1496"/>
    <cellStyle name="Normal_pldt_3_p&amp;l" xfId="1497"/>
    <cellStyle name="Normal_pldt_3_P&amp;L (2)" xfId="1498"/>
    <cellStyle name="Normal_pldt_3_P&amp;L Data" xfId="1499"/>
    <cellStyle name="Normal_pldt_3_P&amp;L Summary" xfId="1500"/>
    <cellStyle name="Normal_pldt_3_pldt" xfId="1501"/>
    <cellStyle name="Normal_pldt_3_Related~Coys" xfId="1502"/>
    <cellStyle name="Normal_pldt_3_Related~Coys (2)" xfId="1503"/>
    <cellStyle name="Normal_pldt_3_Rod" xfId="1504"/>
    <cellStyle name="Normal_pldt_3_Sheet1" xfId="1505"/>
    <cellStyle name="Normal_pldt_3_Sub_Notes" xfId="1506"/>
    <cellStyle name="Normal_pldt_3_Summary" xfId="1507"/>
    <cellStyle name="Normal_pldt_3_testcf" xfId="1508"/>
    <cellStyle name="Normal_pldt_3_trend" xfId="1509"/>
    <cellStyle name="Normal_pldt_4" xfId="1510"/>
    <cellStyle name="Normal_pldt_4_announce" xfId="1511"/>
    <cellStyle name="Normal_pldt_4_Assum" xfId="1512"/>
    <cellStyle name="Normal_pldt_4_Assumptions" xfId="1513"/>
    <cellStyle name="Normal_pldt_4_Bar" xfId="1514"/>
    <cellStyle name="Normal_pldt_4_brd-bs" xfId="1515"/>
    <cellStyle name="Normal_pldt_4_brd-cf" xfId="1516"/>
    <cellStyle name="Normal_pldt_4_bs" xfId="1517"/>
    <cellStyle name="Normal_pldt_4_cash acq" xfId="1518"/>
    <cellStyle name="Normal_pldt_4_CF" xfId="1519"/>
    <cellStyle name="Normal_pldt_4_cf_1" xfId="1520"/>
    <cellStyle name="Normal_pldt_4_cf_2001" xfId="1521"/>
    <cellStyle name="Normal_pldt_4_cf-SSB" xfId="1522"/>
    <cellStyle name="Normal_pldt_4_cf-SWIM" xfId="1523"/>
    <cellStyle name="Normal_pldt_4_Company" xfId="1524"/>
    <cellStyle name="Normal_pldt_4_dormant-nta (2)" xfId="1525"/>
    <cellStyle name="Normal_pldt_4_Exco" xfId="1526"/>
    <cellStyle name="Normal_pldt_4_Gearing" xfId="1527"/>
    <cellStyle name="Normal_pldt_4_Gearing (2)" xfId="1528"/>
    <cellStyle name="Normal_pldt_4_interbal" xfId="1529"/>
    <cellStyle name="Normal_pldt_4_interco" xfId="1530"/>
    <cellStyle name="Normal_pldt_4_Log" xfId="1531"/>
    <cellStyle name="Normal_pldt_4_nsl-cf" xfId="1532"/>
    <cellStyle name="Normal_pldt_4_nta" xfId="1533"/>
    <cellStyle name="Normal_pldt_4_Oct 00(YTD)" xfId="1534"/>
    <cellStyle name="Normal_pldt_4_p&amp;l" xfId="1535"/>
    <cellStyle name="Normal_pldt_4_P&amp;L (2)" xfId="1536"/>
    <cellStyle name="Normal_pldt_4_P&amp;L Data" xfId="1537"/>
    <cellStyle name="Normal_pldt_4_P&amp;L Summary" xfId="1538"/>
    <cellStyle name="Normal_pldt_4_pldt" xfId="1539"/>
    <cellStyle name="Normal_pldt_4_Related~Coys" xfId="1540"/>
    <cellStyle name="Normal_pldt_4_Related~Coys (2)" xfId="1541"/>
    <cellStyle name="Normal_pldt_4_Rod" xfId="1542"/>
    <cellStyle name="Normal_pldt_4_Sheet1" xfId="1543"/>
    <cellStyle name="Normal_pldt_4_Sub_Notes" xfId="1544"/>
    <cellStyle name="Normal_pldt_4_Summary" xfId="1545"/>
    <cellStyle name="Normal_pldt_4_testcf" xfId="1546"/>
    <cellStyle name="Normal_pldt_4_trend" xfId="1547"/>
    <cellStyle name="Normal_pldt_5" xfId="1548"/>
    <cellStyle name="Normal_pldt_5_announce" xfId="1549"/>
    <cellStyle name="Normal_pldt_5_Assum" xfId="1550"/>
    <cellStyle name="Normal_pldt_5_Assumptions" xfId="1551"/>
    <cellStyle name="Normal_pldt_5_Bar" xfId="1552"/>
    <cellStyle name="Normal_pldt_5_brd-bs" xfId="1553"/>
    <cellStyle name="Normal_pldt_5_brd-cf" xfId="1554"/>
    <cellStyle name="Percent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FFFFCC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P38"/>
  <sheetViews>
    <sheetView workbookViewId="0" topLeftCell="A16">
      <selection activeCell="F16" sqref="F16"/>
    </sheetView>
  </sheetViews>
  <sheetFormatPr defaultColWidth="9.140625" defaultRowHeight="12.75"/>
  <cols>
    <col min="1" max="1" width="2.00390625" style="1" customWidth="1"/>
    <col min="2" max="2" width="28.7109375" style="1" customWidth="1"/>
    <col min="3" max="3" width="1.57421875" style="1" customWidth="1"/>
    <col min="4" max="4" width="12.7109375" style="1" customWidth="1"/>
    <col min="5" max="5" width="1.7109375" style="1" customWidth="1"/>
    <col min="6" max="6" width="13.4218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0" style="1" hidden="1" customWidth="1"/>
    <col min="13" max="13" width="12.28125" style="1" customWidth="1"/>
    <col min="14" max="16384" width="9.140625" style="1" customWidth="1"/>
  </cols>
  <sheetData>
    <row r="1" s="2" customFormat="1" ht="15">
      <c r="B1" s="2" t="s">
        <v>0</v>
      </c>
    </row>
    <row r="2" spans="2:9" s="2" customFormat="1" ht="15">
      <c r="B2" s="3" t="s">
        <v>1</v>
      </c>
      <c r="C2" s="3"/>
      <c r="D2" s="3"/>
      <c r="E2" s="3"/>
      <c r="F2" s="3"/>
      <c r="G2" s="3"/>
      <c r="H2" s="3"/>
      <c r="I2" s="3"/>
    </row>
    <row r="3" s="2" customFormat="1" ht="15">
      <c r="B3" s="2" t="s">
        <v>2</v>
      </c>
    </row>
    <row r="4" s="2" customFormat="1" ht="15">
      <c r="B4" s="4"/>
    </row>
    <row r="5" spans="2:10" s="2" customFormat="1" ht="15">
      <c r="B5" s="1"/>
      <c r="D5" s="5" t="s">
        <v>3</v>
      </c>
      <c r="E5" s="5"/>
      <c r="F5" s="5" t="s">
        <v>4</v>
      </c>
      <c r="G5" s="5"/>
      <c r="H5" s="5" t="s">
        <v>5</v>
      </c>
      <c r="I5" s="5"/>
      <c r="J5" s="5" t="str">
        <f>H5</f>
        <v>9 months</v>
      </c>
    </row>
    <row r="6" spans="4:12" s="2" customFormat="1" ht="15">
      <c r="D6" s="5" t="s">
        <v>6</v>
      </c>
      <c r="E6" s="5"/>
      <c r="F6" s="6" t="str">
        <f>D6</f>
        <v>qtr ended</v>
      </c>
      <c r="G6" s="5"/>
      <c r="H6" s="5" t="s">
        <v>7</v>
      </c>
      <c r="I6" s="5"/>
      <c r="J6" s="6" t="str">
        <f>H6</f>
        <v>Cumulative</v>
      </c>
      <c r="L6" s="7" t="s">
        <v>8</v>
      </c>
    </row>
    <row r="7" spans="4:12" s="2" customFormat="1" ht="15">
      <c r="D7" s="8" t="s">
        <v>9</v>
      </c>
      <c r="E7" s="9"/>
      <c r="F7" s="8" t="s">
        <v>10</v>
      </c>
      <c r="G7" s="5"/>
      <c r="H7" s="6" t="str">
        <f>D7</f>
        <v>30/09/03</v>
      </c>
      <c r="I7" s="9"/>
      <c r="J7" s="6" t="str">
        <f>F7</f>
        <v>30/09/02</v>
      </c>
      <c r="L7" s="7" t="s">
        <v>11</v>
      </c>
    </row>
    <row r="8" spans="4:12" s="2" customFormat="1" ht="15" customHeight="1">
      <c r="D8" s="10"/>
      <c r="E8" s="10"/>
      <c r="F8" s="10" t="s">
        <v>12</v>
      </c>
      <c r="G8" s="10"/>
      <c r="H8" s="10"/>
      <c r="I8" s="10"/>
      <c r="J8" s="10" t="s">
        <v>12</v>
      </c>
      <c r="L8" s="7"/>
    </row>
    <row r="9" spans="4:12" s="2" customFormat="1" ht="7.5" customHeight="1">
      <c r="D9" s="11"/>
      <c r="E9" s="11"/>
      <c r="F9" s="11"/>
      <c r="G9" s="11"/>
      <c r="H9" s="11"/>
      <c r="I9" s="11"/>
      <c r="J9" s="11"/>
      <c r="L9" s="7"/>
    </row>
    <row r="10" spans="2:12" s="2" customFormat="1" ht="15">
      <c r="B10" s="2" t="s">
        <v>13</v>
      </c>
      <c r="D10" s="11">
        <v>542949</v>
      </c>
      <c r="E10" s="11"/>
      <c r="F10" s="11">
        <v>365961</v>
      </c>
      <c r="G10" s="11"/>
      <c r="H10" s="11">
        <v>1383825</v>
      </c>
      <c r="I10" s="11"/>
      <c r="J10" s="11">
        <v>1150137</v>
      </c>
      <c r="L10" s="11">
        <v>840876</v>
      </c>
    </row>
    <row r="11" spans="2:12" s="2" customFormat="1" ht="15">
      <c r="B11" s="2" t="s">
        <v>14</v>
      </c>
      <c r="D11" s="12">
        <v>-493704</v>
      </c>
      <c r="E11" s="11"/>
      <c r="F11" s="12">
        <v>-317916</v>
      </c>
      <c r="G11" s="11"/>
      <c r="H11" s="12">
        <v>-1232346</v>
      </c>
      <c r="I11" s="11"/>
      <c r="J11" s="12">
        <v>-1010309</v>
      </c>
      <c r="L11" s="12">
        <v>-738642</v>
      </c>
    </row>
    <row r="12" spans="4:12" s="2" customFormat="1" ht="7.5" customHeight="1">
      <c r="D12" s="11"/>
      <c r="E12" s="11"/>
      <c r="F12" s="11"/>
      <c r="G12" s="11"/>
      <c r="H12" s="11"/>
      <c r="I12" s="11"/>
      <c r="J12" s="11"/>
      <c r="L12" s="11"/>
    </row>
    <row r="13" spans="2:12" s="2" customFormat="1" ht="15">
      <c r="B13" s="2" t="s">
        <v>15</v>
      </c>
      <c r="D13" s="11">
        <v>49245</v>
      </c>
      <c r="E13" s="11"/>
      <c r="F13" s="11">
        <v>48045</v>
      </c>
      <c r="G13" s="11"/>
      <c r="H13" s="11">
        <v>151479</v>
      </c>
      <c r="I13" s="11"/>
      <c r="J13" s="11">
        <v>139828</v>
      </c>
      <c r="L13" s="11">
        <v>102234</v>
      </c>
    </row>
    <row r="14" spans="4:12" s="2" customFormat="1" ht="7.5" customHeight="1">
      <c r="D14" s="11"/>
      <c r="E14" s="11"/>
      <c r="F14" s="11"/>
      <c r="G14" s="11"/>
      <c r="H14" s="11"/>
      <c r="I14" s="11"/>
      <c r="J14" s="11"/>
      <c r="L14" s="11"/>
    </row>
    <row r="15" spans="2:120" s="13" customFormat="1" ht="15">
      <c r="B15" s="14" t="s">
        <v>16</v>
      </c>
      <c r="C15" s="1"/>
      <c r="D15" s="11">
        <v>-31413.677488</v>
      </c>
      <c r="E15" s="15"/>
      <c r="F15" s="11">
        <v>-25880</v>
      </c>
      <c r="G15" s="15"/>
      <c r="H15" s="11">
        <v>-84476.561218</v>
      </c>
      <c r="I15" s="15"/>
      <c r="J15" s="11">
        <v>-83052</v>
      </c>
      <c r="K15" s="11"/>
      <c r="L15" s="15">
        <v>-53062.88373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2:12" s="13" customFormat="1" ht="15">
      <c r="B16" s="1" t="s">
        <v>17</v>
      </c>
      <c r="D16" s="15">
        <v>1492</v>
      </c>
      <c r="E16" s="15"/>
      <c r="F16" s="15">
        <v>1278</v>
      </c>
      <c r="G16" s="15"/>
      <c r="H16" s="15">
        <v>3548</v>
      </c>
      <c r="I16" s="16"/>
      <c r="J16" s="15">
        <v>3933</v>
      </c>
      <c r="L16" s="15">
        <v>2056</v>
      </c>
    </row>
    <row r="17" spans="2:120" s="13" customFormat="1" ht="7.5" customHeight="1">
      <c r="B17" s="14"/>
      <c r="C17" s="1"/>
      <c r="D17" s="17"/>
      <c r="E17" s="15"/>
      <c r="F17" s="17"/>
      <c r="G17" s="15"/>
      <c r="H17" s="17"/>
      <c r="I17" s="15"/>
      <c r="J17" s="17"/>
      <c r="K17" s="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2:120" s="13" customFormat="1" ht="15">
      <c r="B18" s="1" t="s">
        <v>18</v>
      </c>
      <c r="C18" s="1"/>
      <c r="D18" s="15">
        <v>19323.322512</v>
      </c>
      <c r="E18" s="15"/>
      <c r="F18" s="15">
        <v>23443</v>
      </c>
      <c r="G18" s="15"/>
      <c r="H18" s="15">
        <v>70550.438782</v>
      </c>
      <c r="I18" s="15"/>
      <c r="J18" s="15">
        <v>60709</v>
      </c>
      <c r="K18" s="1"/>
      <c r="L18" s="15">
        <v>51227.11627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2:120" s="13" customFormat="1" ht="15">
      <c r="B19" s="14" t="s">
        <v>19</v>
      </c>
      <c r="C19" s="1"/>
      <c r="D19" s="15">
        <v>-10126.19247</v>
      </c>
      <c r="E19" s="15"/>
      <c r="F19" s="15">
        <v>-11947</v>
      </c>
      <c r="G19" s="15"/>
      <c r="H19" s="15">
        <v>-32140.43587</v>
      </c>
      <c r="I19" s="15"/>
      <c r="J19" s="15">
        <v>-37461</v>
      </c>
      <c r="K19" s="1"/>
      <c r="L19" s="15">
        <v>-22014.2434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2:120" s="13" customFormat="1" ht="15">
      <c r="B20" s="1" t="s">
        <v>20</v>
      </c>
      <c r="C20" s="1"/>
      <c r="D20" s="15"/>
      <c r="E20" s="15"/>
      <c r="F20" s="15"/>
      <c r="G20" s="15"/>
      <c r="H20" s="15"/>
      <c r="I20" s="15"/>
      <c r="J20" s="15"/>
      <c r="K20" s="1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2:120" s="13" customFormat="1" ht="15">
      <c r="B21" s="1" t="s">
        <v>21</v>
      </c>
      <c r="C21" s="1"/>
      <c r="D21" s="15">
        <v>3816.576</v>
      </c>
      <c r="E21" s="15"/>
      <c r="F21" s="15">
        <v>1331</v>
      </c>
      <c r="G21" s="15"/>
      <c r="H21" s="18">
        <v>9240.53194607792</v>
      </c>
      <c r="I21" s="15"/>
      <c r="J21" s="15">
        <v>2509</v>
      </c>
      <c r="K21" s="1"/>
      <c r="L21" s="11">
        <v>5423.95594607792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2:120" s="13" customFormat="1" ht="7.5" customHeight="1">
      <c r="B22" s="1"/>
      <c r="C22" s="1"/>
      <c r="D22" s="17"/>
      <c r="E22" s="15"/>
      <c r="F22" s="17"/>
      <c r="G22" s="15"/>
      <c r="H22" s="17"/>
      <c r="I22" s="15"/>
      <c r="J22" s="17"/>
      <c r="K22" s="1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2:12" s="2" customFormat="1" ht="15">
      <c r="B23" s="2" t="s">
        <v>22</v>
      </c>
      <c r="D23" s="11">
        <v>13013.706042</v>
      </c>
      <c r="E23" s="11"/>
      <c r="F23" s="11">
        <v>12827</v>
      </c>
      <c r="G23" s="11"/>
      <c r="H23" s="11">
        <v>47650.5348580779</v>
      </c>
      <c r="I23" s="11"/>
      <c r="J23" s="11">
        <v>25757</v>
      </c>
      <c r="L23" s="11">
        <v>34636.8288160779</v>
      </c>
    </row>
    <row r="24" spans="2:12" s="2" customFormat="1" ht="15">
      <c r="B24" s="19" t="s">
        <v>23</v>
      </c>
      <c r="C24" s="20"/>
      <c r="D24" s="21">
        <v>-6044.338</v>
      </c>
      <c r="E24" s="21"/>
      <c r="F24" s="21">
        <v>-7398</v>
      </c>
      <c r="G24" s="22"/>
      <c r="H24" s="21">
        <v>-18134.06664</v>
      </c>
      <c r="I24" s="21"/>
      <c r="J24" s="23">
        <v>-15085</v>
      </c>
      <c r="K24" s="3"/>
      <c r="L24" s="21">
        <f>-12089.52864-0.2</f>
        <v>-12089.728640000001</v>
      </c>
    </row>
    <row r="25" spans="2:12" s="2" customFormat="1" ht="15">
      <c r="B25" s="24" t="s">
        <v>24</v>
      </c>
      <c r="D25" s="11"/>
      <c r="E25" s="11"/>
      <c r="F25" s="11"/>
      <c r="G25" s="11"/>
      <c r="H25" s="11"/>
      <c r="I25" s="11"/>
      <c r="J25" s="25"/>
      <c r="L25" s="11"/>
    </row>
    <row r="26" spans="2:12" s="2" customFormat="1" ht="15">
      <c r="B26" s="26" t="s">
        <v>21</v>
      </c>
      <c r="C26" s="27"/>
      <c r="D26" s="28">
        <v>-391.828</v>
      </c>
      <c r="E26" s="28"/>
      <c r="F26" s="28">
        <v>-278</v>
      </c>
      <c r="G26" s="28"/>
      <c r="H26" s="28">
        <v>-1281.828</v>
      </c>
      <c r="I26" s="28"/>
      <c r="J26" s="29">
        <v>-491</v>
      </c>
      <c r="L26" s="28">
        <v>-890</v>
      </c>
    </row>
    <row r="27" spans="4:12" s="2" customFormat="1" ht="15">
      <c r="D27" s="11">
        <v>-6436.166</v>
      </c>
      <c r="E27" s="11"/>
      <c r="F27" s="11">
        <v>-7676</v>
      </c>
      <c r="G27" s="11"/>
      <c r="H27" s="11">
        <v>-19415.89464</v>
      </c>
      <c r="I27" s="11"/>
      <c r="J27" s="11">
        <v>-15576</v>
      </c>
      <c r="L27" s="11">
        <v>-12979.52864</v>
      </c>
    </row>
    <row r="28" spans="4:12" s="2" customFormat="1" ht="7.5" customHeight="1">
      <c r="D28" s="12"/>
      <c r="E28" s="11"/>
      <c r="F28" s="12"/>
      <c r="G28" s="11"/>
      <c r="H28" s="12"/>
      <c r="I28" s="11"/>
      <c r="J28" s="12"/>
      <c r="L28" s="12"/>
    </row>
    <row r="29" spans="2:12" s="2" customFormat="1" ht="15">
      <c r="B29" s="2" t="s">
        <v>25</v>
      </c>
      <c r="D29" s="11">
        <v>6577.540042</v>
      </c>
      <c r="E29" s="11"/>
      <c r="F29" s="11">
        <v>5151</v>
      </c>
      <c r="G29" s="11"/>
      <c r="H29" s="11">
        <v>28234.6402180779</v>
      </c>
      <c r="I29" s="11"/>
      <c r="J29" s="11">
        <v>10181</v>
      </c>
      <c r="L29" s="11">
        <v>21657.3001760779</v>
      </c>
    </row>
    <row r="30" spans="2:12" s="2" customFormat="1" ht="15">
      <c r="B30" s="3" t="s">
        <v>26</v>
      </c>
      <c r="D30" s="11">
        <v>1189</v>
      </c>
      <c r="E30" s="11"/>
      <c r="F30" s="11">
        <v>-78</v>
      </c>
      <c r="G30" s="11"/>
      <c r="H30" s="11">
        <v>1953</v>
      </c>
      <c r="I30" s="11"/>
      <c r="J30" s="11">
        <v>397</v>
      </c>
      <c r="L30" s="11">
        <v>764</v>
      </c>
    </row>
    <row r="31" spans="2:12" s="2" customFormat="1" ht="7.5" customHeight="1">
      <c r="B31" s="3"/>
      <c r="D31" s="11"/>
      <c r="E31" s="11"/>
      <c r="F31" s="11"/>
      <c r="G31" s="11"/>
      <c r="H31" s="11"/>
      <c r="I31" s="11"/>
      <c r="J31" s="11"/>
      <c r="L31" s="11"/>
    </row>
    <row r="32" spans="2:12" s="2" customFormat="1" ht="15">
      <c r="B32" s="2" t="s">
        <v>27</v>
      </c>
      <c r="D32" s="30">
        <v>7766.540042</v>
      </c>
      <c r="E32" s="11"/>
      <c r="F32" s="30">
        <v>5073</v>
      </c>
      <c r="G32" s="11"/>
      <c r="H32" s="30">
        <v>30187.6402180779</v>
      </c>
      <c r="I32" s="11"/>
      <c r="J32" s="30">
        <v>10578</v>
      </c>
      <c r="L32" s="30">
        <v>22421.3001760779</v>
      </c>
    </row>
    <row r="33" spans="4:12" s="2" customFormat="1" ht="7.5" customHeight="1">
      <c r="D33" s="31"/>
      <c r="E33" s="31"/>
      <c r="F33" s="11"/>
      <c r="G33" s="31"/>
      <c r="H33" s="31"/>
      <c r="I33" s="31"/>
      <c r="J33" s="11"/>
      <c r="L33" s="31"/>
    </row>
    <row r="34" spans="2:12" s="2" customFormat="1" ht="15">
      <c r="B34" s="14" t="s">
        <v>28</v>
      </c>
      <c r="D34" s="32">
        <v>2.74400427223627</v>
      </c>
      <c r="E34" s="33"/>
      <c r="F34" s="34">
        <v>1.79668712569018</v>
      </c>
      <c r="G34" s="33"/>
      <c r="H34" s="32">
        <v>10.6656262993792</v>
      </c>
      <c r="I34" s="33"/>
      <c r="J34" s="34">
        <v>3.7463742195053698</v>
      </c>
      <c r="K34" s="16"/>
      <c r="L34" s="35">
        <v>7.9408754913452</v>
      </c>
    </row>
    <row r="35" spans="2:13" s="2" customFormat="1" ht="15">
      <c r="B35" s="14" t="s">
        <v>29</v>
      </c>
      <c r="D35" s="32">
        <v>1.93630710177415</v>
      </c>
      <c r="E35" s="33"/>
      <c r="F35" s="34">
        <v>1.79668712569018</v>
      </c>
      <c r="G35" s="33"/>
      <c r="H35" s="32">
        <v>7.33639600883977</v>
      </c>
      <c r="I35" s="33"/>
      <c r="J35" s="34">
        <v>3.7463742195053698</v>
      </c>
      <c r="K35" s="16"/>
      <c r="L35" s="35">
        <v>7.9408754913452</v>
      </c>
      <c r="M35" s="16"/>
    </row>
    <row r="36" spans="4:12" s="2" customFormat="1" ht="15">
      <c r="D36" s="36"/>
      <c r="F36" s="4"/>
      <c r="H36" s="37"/>
      <c r="L36" s="38"/>
    </row>
    <row r="37" ht="15">
      <c r="B37" s="14"/>
    </row>
    <row r="38" ht="15">
      <c r="B38" s="14" t="s">
        <v>30</v>
      </c>
    </row>
  </sheetData>
  <printOptions horizontalCentered="1"/>
  <pageMargins left="0" right="0" top="0.7875" bottom="0.5" header="0.25" footer="0.2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22">
      <selection activeCell="E32" sqref="E32"/>
    </sheetView>
  </sheetViews>
  <sheetFormatPr defaultColWidth="9.140625" defaultRowHeight="12.75"/>
  <cols>
    <col min="1" max="1" width="2.28125" style="39" customWidth="1"/>
    <col min="2" max="2" width="42.8515625" style="39" customWidth="1"/>
    <col min="3" max="3" width="15.57421875" style="39" customWidth="1"/>
    <col min="4" max="4" width="2.28125" style="39" customWidth="1"/>
    <col min="5" max="5" width="13.7109375" style="40" customWidth="1"/>
    <col min="6" max="6" width="1.7109375" style="39" customWidth="1"/>
    <col min="7" max="7" width="15.28125" style="39" customWidth="1"/>
    <col min="8" max="16384" width="9.140625" style="39" customWidth="1"/>
  </cols>
  <sheetData>
    <row r="1" s="41" customFormat="1" ht="14.25">
      <c r="B1" s="41" t="s">
        <v>0</v>
      </c>
    </row>
    <row r="2" s="41" customFormat="1" ht="14.25">
      <c r="B2" s="42" t="s">
        <v>31</v>
      </c>
    </row>
    <row r="3" s="41" customFormat="1" ht="14.25">
      <c r="B3" s="41" t="s">
        <v>2</v>
      </c>
    </row>
    <row r="4" s="41" customFormat="1" ht="14.25"/>
    <row r="5" spans="2:5" s="41" customFormat="1" ht="15">
      <c r="B5" s="2"/>
      <c r="C5" s="5" t="s">
        <v>32</v>
      </c>
      <c r="D5" s="2"/>
      <c r="E5" s="5" t="s">
        <v>33</v>
      </c>
    </row>
    <row r="6" spans="2:5" s="41" customFormat="1" ht="15">
      <c r="B6" s="43"/>
      <c r="C6" s="5" t="s">
        <v>34</v>
      </c>
      <c r="D6" s="5"/>
      <c r="E6" s="5" t="s">
        <v>35</v>
      </c>
    </row>
    <row r="7" spans="2:5" s="41" customFormat="1" ht="15">
      <c r="B7" s="2"/>
      <c r="C7" s="44" t="str">
        <f>'IS'!D7</f>
        <v>30/09/03</v>
      </c>
      <c r="D7" s="5"/>
      <c r="E7" s="44" t="s">
        <v>36</v>
      </c>
    </row>
    <row r="8" spans="2:5" s="41" customFormat="1" ht="15">
      <c r="B8" s="2"/>
      <c r="C8" s="5" t="s">
        <v>2</v>
      </c>
      <c r="D8" s="5"/>
      <c r="E8" s="5" t="s">
        <v>2</v>
      </c>
    </row>
    <row r="9" spans="2:5" s="41" customFormat="1" ht="7.5" customHeight="1">
      <c r="B9" s="2"/>
      <c r="C9" s="10"/>
      <c r="D9" s="10"/>
      <c r="E9" s="10"/>
    </row>
    <row r="10" spans="2:7" s="41" customFormat="1" ht="15">
      <c r="B10" s="2" t="s">
        <v>37</v>
      </c>
      <c r="C10" s="45">
        <v>1071424.93351</v>
      </c>
      <c r="D10" s="10"/>
      <c r="E10" s="45">
        <v>1132979.14142</v>
      </c>
      <c r="G10" s="46"/>
    </row>
    <row r="11" spans="2:7" s="41" customFormat="1" ht="15">
      <c r="B11" s="2" t="s">
        <v>38</v>
      </c>
      <c r="C11" s="45">
        <v>57000.7369999999</v>
      </c>
      <c r="D11" s="10"/>
      <c r="E11" s="45">
        <v>59889.737</v>
      </c>
      <c r="G11" s="47"/>
    </row>
    <row r="12" spans="2:7" s="41" customFormat="1" ht="15">
      <c r="B12" s="2" t="s">
        <v>39</v>
      </c>
      <c r="C12" s="45">
        <v>70433.2289115726</v>
      </c>
      <c r="D12" s="10"/>
      <c r="E12" s="45">
        <v>63127.8408298967</v>
      </c>
      <c r="G12" s="47"/>
    </row>
    <row r="13" spans="2:7" s="41" customFormat="1" ht="15">
      <c r="B13" s="2" t="s">
        <v>40</v>
      </c>
      <c r="C13" s="45">
        <v>707.61728</v>
      </c>
      <c r="D13" s="10"/>
      <c r="E13" s="45">
        <v>707.61728</v>
      </c>
      <c r="G13" s="47"/>
    </row>
    <row r="14" spans="2:7" s="41" customFormat="1" ht="15">
      <c r="B14" s="2" t="s">
        <v>41</v>
      </c>
      <c r="C14" s="45"/>
      <c r="D14" s="10"/>
      <c r="E14" s="45"/>
      <c r="G14" s="47"/>
    </row>
    <row r="15" spans="2:7" s="41" customFormat="1" ht="15">
      <c r="B15" s="2" t="s">
        <v>42</v>
      </c>
      <c r="C15" s="48">
        <v>405330.01623</v>
      </c>
      <c r="D15" s="10"/>
      <c r="E15" s="48">
        <v>330511.81045</v>
      </c>
      <c r="G15" s="47"/>
    </row>
    <row r="16" spans="2:7" s="41" customFormat="1" ht="15">
      <c r="B16" s="3" t="s">
        <v>43</v>
      </c>
      <c r="C16" s="49">
        <v>181706.1456</v>
      </c>
      <c r="D16" s="10"/>
      <c r="E16" s="49">
        <v>140872.83548</v>
      </c>
      <c r="G16" s="47"/>
    </row>
    <row r="17" spans="2:7" s="41" customFormat="1" ht="15">
      <c r="B17" s="2" t="s">
        <v>44</v>
      </c>
      <c r="C17" s="49">
        <v>224</v>
      </c>
      <c r="D17" s="10"/>
      <c r="E17" s="49">
        <v>128</v>
      </c>
      <c r="G17" s="50"/>
    </row>
    <row r="18" spans="2:7" s="41" customFormat="1" ht="15">
      <c r="B18" s="1" t="s">
        <v>45</v>
      </c>
      <c r="C18" s="51">
        <v>37411.72196</v>
      </c>
      <c r="D18" s="10"/>
      <c r="E18" s="52">
        <v>34588.908965</v>
      </c>
      <c r="G18" s="47"/>
    </row>
    <row r="19" spans="2:7" s="41" customFormat="1" ht="7.5" customHeight="1">
      <c r="B19" s="2"/>
      <c r="C19" s="45"/>
      <c r="D19" s="10"/>
      <c r="E19" s="45"/>
      <c r="G19" s="47"/>
    </row>
    <row r="20" spans="2:7" s="41" customFormat="1" ht="15">
      <c r="B20" s="2"/>
      <c r="C20" s="45">
        <v>624671.88379</v>
      </c>
      <c r="D20" s="10"/>
      <c r="E20" s="45">
        <v>506101.554895</v>
      </c>
      <c r="G20" s="47"/>
    </row>
    <row r="21" spans="2:7" s="41" customFormat="1" ht="15">
      <c r="B21" s="2" t="s">
        <v>46</v>
      </c>
      <c r="C21" s="45"/>
      <c r="D21" s="10"/>
      <c r="E21" s="45"/>
      <c r="G21" s="47"/>
    </row>
    <row r="22" spans="2:7" s="41" customFormat="1" ht="15">
      <c r="B22" s="1" t="s">
        <v>47</v>
      </c>
      <c r="C22" s="53">
        <v>186507.70383</v>
      </c>
      <c r="D22" s="10"/>
      <c r="E22" s="48">
        <v>188293</v>
      </c>
      <c r="G22" s="47"/>
    </row>
    <row r="23" spans="2:7" s="41" customFormat="1" ht="15">
      <c r="B23" s="1" t="s">
        <v>48</v>
      </c>
      <c r="C23" s="54">
        <v>675740.57665</v>
      </c>
      <c r="D23" s="10"/>
      <c r="E23" s="49">
        <v>683931</v>
      </c>
      <c r="G23" s="47"/>
    </row>
    <row r="24" spans="2:7" s="41" customFormat="1" ht="15">
      <c r="B24" s="2" t="s">
        <v>49</v>
      </c>
      <c r="C24" s="52">
        <v>2799.39742</v>
      </c>
      <c r="D24" s="10"/>
      <c r="E24" s="52">
        <v>2469.80742</v>
      </c>
      <c r="G24" s="47"/>
    </row>
    <row r="25" spans="2:7" s="41" customFormat="1" ht="7.5" customHeight="1">
      <c r="B25" s="2"/>
      <c r="C25" s="45"/>
      <c r="D25" s="10"/>
      <c r="E25" s="45"/>
      <c r="G25" s="47"/>
    </row>
    <row r="26" spans="2:7" s="41" customFormat="1" ht="15">
      <c r="B26" s="2"/>
      <c r="C26" s="55">
        <v>865047.6779</v>
      </c>
      <c r="D26" s="10"/>
      <c r="E26" s="55">
        <v>874693.80742</v>
      </c>
      <c r="G26" s="47"/>
    </row>
    <row r="27" spans="2:7" s="41" customFormat="1" ht="7.5" customHeight="1">
      <c r="B27" s="2"/>
      <c r="C27" s="45"/>
      <c r="D27" s="10"/>
      <c r="E27" s="45"/>
      <c r="G27" s="47"/>
    </row>
    <row r="28" spans="2:7" s="41" customFormat="1" ht="15">
      <c r="B28" s="2" t="s">
        <v>50</v>
      </c>
      <c r="C28" s="45">
        <v>-240375.79411</v>
      </c>
      <c r="D28" s="10"/>
      <c r="E28" s="45">
        <v>-368592.252525</v>
      </c>
      <c r="G28" s="47"/>
    </row>
    <row r="29" spans="2:7" s="41" customFormat="1" ht="7.5" customHeight="1">
      <c r="B29" s="2"/>
      <c r="C29" s="45"/>
      <c r="D29" s="10"/>
      <c r="E29" s="45"/>
      <c r="G29" s="47"/>
    </row>
    <row r="30" spans="2:7" s="41" customFormat="1" ht="15">
      <c r="B30" s="2"/>
      <c r="C30" s="56">
        <v>959190.722591572</v>
      </c>
      <c r="D30" s="10"/>
      <c r="E30" s="56">
        <v>888113.084004897</v>
      </c>
      <c r="G30" s="47"/>
    </row>
    <row r="31" spans="2:7" s="41" customFormat="1" ht="15">
      <c r="B31" s="2"/>
      <c r="C31" s="45"/>
      <c r="D31" s="10"/>
      <c r="E31" s="45"/>
      <c r="G31" s="47"/>
    </row>
    <row r="32" spans="2:7" s="41" customFormat="1" ht="15">
      <c r="B32" s="2" t="s">
        <v>51</v>
      </c>
      <c r="C32" s="45">
        <v>287255.89</v>
      </c>
      <c r="D32" s="10"/>
      <c r="E32" s="45">
        <v>282353</v>
      </c>
      <c r="G32" s="47"/>
    </row>
    <row r="33" spans="2:7" s="41" customFormat="1" ht="15">
      <c r="B33" s="1" t="s">
        <v>52</v>
      </c>
      <c r="C33" s="57">
        <v>97110.3439304669</v>
      </c>
      <c r="D33" s="10"/>
      <c r="E33" s="45">
        <v>75519.166638365</v>
      </c>
      <c r="G33" s="47"/>
    </row>
    <row r="34" spans="2:7" s="41" customFormat="1" ht="15">
      <c r="B34" s="2" t="s">
        <v>53</v>
      </c>
      <c r="C34" s="45">
        <v>106233.749</v>
      </c>
      <c r="D34" s="10"/>
      <c r="E34" s="45">
        <v>0</v>
      </c>
      <c r="G34" s="47"/>
    </row>
    <row r="35" spans="2:7" s="41" customFormat="1" ht="7.5" customHeight="1">
      <c r="B35" s="2"/>
      <c r="C35" s="55"/>
      <c r="D35" s="10"/>
      <c r="E35" s="55"/>
      <c r="G35" s="47"/>
    </row>
    <row r="36" spans="2:7" s="41" customFormat="1" ht="15">
      <c r="B36" s="2" t="s">
        <v>54</v>
      </c>
      <c r="C36" s="45">
        <v>490599.982930467</v>
      </c>
      <c r="D36" s="10"/>
      <c r="E36" s="45">
        <v>357872.166638365</v>
      </c>
      <c r="G36" s="47"/>
    </row>
    <row r="37" spans="2:7" s="41" customFormat="1" ht="7.5" customHeight="1">
      <c r="B37" s="2"/>
      <c r="C37" s="45"/>
      <c r="D37" s="10"/>
      <c r="E37" s="45"/>
      <c r="G37" s="47"/>
    </row>
    <row r="38" spans="2:7" s="41" customFormat="1" ht="15">
      <c r="B38" s="2" t="s">
        <v>55</v>
      </c>
      <c r="C38" s="45">
        <v>3844.277384896</v>
      </c>
      <c r="D38" s="10"/>
      <c r="E38" s="45">
        <v>5797.277384896</v>
      </c>
      <c r="G38" s="47"/>
    </row>
    <row r="39" spans="2:7" s="41" customFormat="1" ht="15">
      <c r="B39" s="2" t="s">
        <v>56</v>
      </c>
      <c r="C39" s="45"/>
      <c r="D39" s="10"/>
      <c r="E39" s="45"/>
      <c r="G39" s="47"/>
    </row>
    <row r="40" spans="2:7" s="41" customFormat="1" ht="15">
      <c r="B40" s="2" t="s">
        <v>57</v>
      </c>
      <c r="C40" s="45">
        <v>330535.20004</v>
      </c>
      <c r="D40" s="10"/>
      <c r="E40" s="45">
        <v>437752</v>
      </c>
      <c r="G40" s="47"/>
    </row>
    <row r="41" spans="2:7" s="41" customFormat="1" ht="15">
      <c r="B41" s="2" t="s">
        <v>58</v>
      </c>
      <c r="C41" s="45">
        <v>29873.38051</v>
      </c>
      <c r="D41" s="10"/>
      <c r="E41" s="45">
        <v>0</v>
      </c>
      <c r="G41" s="47"/>
    </row>
    <row r="42" spans="2:7" s="41" customFormat="1" ht="15">
      <c r="B42" s="1" t="s">
        <v>59</v>
      </c>
      <c r="C42" s="57">
        <v>104338.50766</v>
      </c>
      <c r="D42" s="10"/>
      <c r="E42" s="45">
        <v>86692</v>
      </c>
      <c r="G42" s="47"/>
    </row>
    <row r="43" spans="2:7" s="41" customFormat="1" ht="15">
      <c r="B43" s="2"/>
      <c r="C43" s="56">
        <v>959191.348525363</v>
      </c>
      <c r="D43" s="10"/>
      <c r="E43" s="56">
        <v>888113.444023261</v>
      </c>
      <c r="G43" s="47"/>
    </row>
  </sheetData>
  <printOptions horizontalCentered="1"/>
  <pageMargins left="0" right="0" top="0.7875" bottom="0.25" header="0.25" footer="0.25"/>
  <pageSetup fitToHeight="0" horizontalDpi="300" verticalDpi="3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B8" sqref="B8"/>
    </sheetView>
  </sheetViews>
  <sheetFormatPr defaultColWidth="9.140625" defaultRowHeight="12.75"/>
  <cols>
    <col min="1" max="1" width="5.7109375" style="58" customWidth="1"/>
    <col min="2" max="2" width="56.421875" style="58" customWidth="1"/>
    <col min="3" max="3" width="13.7109375" style="59" customWidth="1"/>
    <col min="4" max="4" width="3.28125" style="58" customWidth="1"/>
    <col min="5" max="5" width="13.8515625" style="58" customWidth="1"/>
    <col min="6" max="16384" width="9.140625" style="58" customWidth="1"/>
  </cols>
  <sheetData>
    <row r="1" ht="15.75" customHeight="1">
      <c r="A1" s="60" t="s">
        <v>0</v>
      </c>
    </row>
    <row r="2" spans="1:2" ht="15.75" customHeight="1">
      <c r="A2" s="60" t="s">
        <v>60</v>
      </c>
      <c r="B2" s="60"/>
    </row>
    <row r="3" spans="1:2" ht="15.75" customHeight="1">
      <c r="A3" s="60"/>
      <c r="B3" s="60"/>
    </row>
    <row r="4" spans="1:5" ht="15.75" customHeight="1">
      <c r="A4" s="60"/>
      <c r="B4" s="60"/>
      <c r="C4" s="61" t="s">
        <v>5</v>
      </c>
      <c r="E4" s="61" t="s">
        <v>5</v>
      </c>
    </row>
    <row r="5" spans="1:5" ht="15.75" customHeight="1">
      <c r="A5" s="60"/>
      <c r="B5" s="60"/>
      <c r="C5" s="61" t="s">
        <v>7</v>
      </c>
      <c r="E5" s="61" t="s">
        <v>7</v>
      </c>
    </row>
    <row r="6" spans="1:5" ht="15.75" customHeight="1">
      <c r="A6" s="60"/>
      <c r="B6" s="60"/>
      <c r="C6" s="61" t="s">
        <v>61</v>
      </c>
      <c r="E6" s="61" t="s">
        <v>62</v>
      </c>
    </row>
    <row r="7" spans="3:5" ht="15.75" customHeight="1">
      <c r="C7" s="62" t="s">
        <v>2</v>
      </c>
      <c r="E7" s="62" t="s">
        <v>2</v>
      </c>
    </row>
    <row r="8" spans="3:5" ht="9.75" customHeight="1">
      <c r="C8" s="62"/>
      <c r="E8" s="62"/>
    </row>
    <row r="9" spans="1:5" ht="15.75" customHeight="1">
      <c r="A9" s="60" t="s">
        <v>63</v>
      </c>
      <c r="E9" s="59"/>
    </row>
    <row r="10" spans="2:5" ht="15.75" customHeight="1">
      <c r="B10" s="60" t="s">
        <v>64</v>
      </c>
      <c r="C10" s="63">
        <v>47650.5348580779</v>
      </c>
      <c r="E10" s="63">
        <v>25757</v>
      </c>
    </row>
    <row r="11" spans="1:5" ht="15.75" customHeight="1">
      <c r="A11" s="60" t="s">
        <v>65</v>
      </c>
      <c r="C11" s="63"/>
      <c r="E11" s="63"/>
    </row>
    <row r="12" spans="2:5" ht="15.75" customHeight="1">
      <c r="B12" s="60" t="s">
        <v>66</v>
      </c>
      <c r="C12" s="63">
        <v>70498.60972</v>
      </c>
      <c r="E12" s="63">
        <v>67574</v>
      </c>
    </row>
    <row r="13" spans="2:5" ht="15.75" customHeight="1">
      <c r="B13" s="60" t="s">
        <v>67</v>
      </c>
      <c r="C13" s="63">
        <v>32140.43587</v>
      </c>
      <c r="E13" s="63">
        <v>37461</v>
      </c>
    </row>
    <row r="14" spans="2:5" ht="15.75" customHeight="1">
      <c r="B14" s="60" t="s">
        <v>68</v>
      </c>
      <c r="C14" s="63">
        <v>-9240.53194607792</v>
      </c>
      <c r="E14" s="63">
        <v>-2509</v>
      </c>
    </row>
    <row r="15" spans="2:5" ht="15.75" customHeight="1">
      <c r="B15" s="60" t="s">
        <v>69</v>
      </c>
      <c r="C15" s="63">
        <v>20948.8512</v>
      </c>
      <c r="E15" s="63">
        <v>28741</v>
      </c>
    </row>
    <row r="16" spans="2:5" ht="9.75" customHeight="1">
      <c r="B16" s="60"/>
      <c r="C16" s="64"/>
      <c r="E16" s="64"/>
    </row>
    <row r="17" spans="1:5" ht="15.75" customHeight="1">
      <c r="A17" s="60" t="s">
        <v>70</v>
      </c>
      <c r="C17" s="63">
        <v>161997.899702</v>
      </c>
      <c r="D17" s="63"/>
      <c r="E17" s="63">
        <v>157024</v>
      </c>
    </row>
    <row r="18" spans="2:5" ht="15.75" customHeight="1">
      <c r="B18" s="60" t="s">
        <v>71</v>
      </c>
      <c r="C18" s="65">
        <v>-138534.24574</v>
      </c>
      <c r="E18" s="65">
        <v>-32677</v>
      </c>
    </row>
    <row r="19" spans="2:5" ht="9.75" customHeight="1">
      <c r="B19" s="60"/>
      <c r="C19" s="64"/>
      <c r="E19" s="64"/>
    </row>
    <row r="20" spans="1:5" ht="15.75" customHeight="1">
      <c r="A20" s="60" t="s">
        <v>72</v>
      </c>
      <c r="C20" s="63">
        <v>23463.6539619999</v>
      </c>
      <c r="D20" s="63"/>
      <c r="E20" s="63">
        <v>124347</v>
      </c>
    </row>
    <row r="21" spans="2:5" ht="15.75" customHeight="1">
      <c r="B21" s="60" t="s">
        <v>73</v>
      </c>
      <c r="C21" s="59">
        <v>-966.600939999998</v>
      </c>
      <c r="E21" s="59">
        <v>-732</v>
      </c>
    </row>
    <row r="22" spans="2:5" ht="15.75" customHeight="1">
      <c r="B22" s="60" t="s">
        <v>74</v>
      </c>
      <c r="C22" s="59">
        <v>-30504.23108</v>
      </c>
      <c r="E22" s="59">
        <v>-44799</v>
      </c>
    </row>
    <row r="23" spans="2:5" ht="15.75" customHeight="1">
      <c r="B23" s="60" t="s">
        <v>75</v>
      </c>
      <c r="C23" s="59">
        <v>-862.29858</v>
      </c>
      <c r="E23" s="59">
        <v>-992</v>
      </c>
    </row>
    <row r="24" spans="2:5" ht="9.75" customHeight="1">
      <c r="B24" s="60"/>
      <c r="C24" s="64"/>
      <c r="E24" s="64"/>
    </row>
    <row r="25" spans="1:5" ht="15.75" customHeight="1">
      <c r="A25" s="60" t="s">
        <v>76</v>
      </c>
      <c r="C25" s="66">
        <v>-8869.4766380001</v>
      </c>
      <c r="D25" s="63"/>
      <c r="E25" s="66">
        <v>77824</v>
      </c>
    </row>
    <row r="26" spans="3:5" ht="9.75" customHeight="1">
      <c r="C26" s="63"/>
      <c r="E26" s="63"/>
    </row>
    <row r="27" spans="1:5" ht="15.75" customHeight="1">
      <c r="A27" s="58" t="s">
        <v>77</v>
      </c>
      <c r="C27" s="63"/>
      <c r="E27" s="63"/>
    </row>
    <row r="28" spans="2:5" ht="15.75" customHeight="1">
      <c r="B28" s="60" t="s">
        <v>78</v>
      </c>
      <c r="C28" s="63">
        <v>550</v>
      </c>
      <c r="E28" s="63">
        <v>1779</v>
      </c>
    </row>
    <row r="29" spans="2:5" ht="15.75" customHeight="1">
      <c r="B29" s="60" t="s">
        <v>79</v>
      </c>
      <c r="C29" s="63">
        <v>-7585.8899</v>
      </c>
      <c r="E29" s="63">
        <v>-30352</v>
      </c>
    </row>
    <row r="30" spans="2:5" ht="15.75" customHeight="1">
      <c r="B30" s="60" t="s">
        <v>80</v>
      </c>
      <c r="C30" s="63">
        <v>1451.36668</v>
      </c>
      <c r="E30" s="63">
        <v>1169</v>
      </c>
    </row>
    <row r="31" spans="2:5" ht="9.75" customHeight="1">
      <c r="B31" s="60"/>
      <c r="C31" s="63"/>
      <c r="E31" s="63"/>
    </row>
    <row r="32" spans="1:5" ht="15.75" customHeight="1">
      <c r="A32" s="60" t="s">
        <v>81</v>
      </c>
      <c r="B32" s="60"/>
      <c r="C32" s="66">
        <v>-5584.52322</v>
      </c>
      <c r="D32" s="63"/>
      <c r="E32" s="66">
        <v>-27404</v>
      </c>
    </row>
    <row r="33" spans="3:5" ht="9.75" customHeight="1">
      <c r="C33" s="63"/>
      <c r="E33" s="63"/>
    </row>
    <row r="34" spans="1:5" ht="15.75" customHeight="1">
      <c r="A34" s="58" t="s">
        <v>82</v>
      </c>
      <c r="C34" s="63"/>
      <c r="E34" s="63"/>
    </row>
    <row r="35" spans="2:5" ht="15.75" customHeight="1">
      <c r="B35" s="58" t="s">
        <v>290</v>
      </c>
      <c r="C35" s="63">
        <v>141177</v>
      </c>
      <c r="E35" s="63">
        <v>0</v>
      </c>
    </row>
    <row r="36" spans="2:5" ht="15.75" customHeight="1">
      <c r="B36" s="58" t="s">
        <v>291</v>
      </c>
      <c r="C36" s="63">
        <v>-180490</v>
      </c>
      <c r="E36" s="63">
        <v>-40348</v>
      </c>
    </row>
    <row r="37" spans="2:5" ht="15.75" customHeight="1">
      <c r="B37" s="58" t="s">
        <v>277</v>
      </c>
      <c r="C37" s="63">
        <v>66017</v>
      </c>
      <c r="E37" s="63">
        <v>-29276</v>
      </c>
    </row>
    <row r="38" spans="2:5" ht="15.75" customHeight="1">
      <c r="B38" s="58" t="s">
        <v>103</v>
      </c>
      <c r="C38" s="163">
        <v>-8471</v>
      </c>
      <c r="E38" s="163">
        <v>0</v>
      </c>
    </row>
    <row r="39" spans="2:5" ht="15.75" customHeight="1">
      <c r="B39" s="60"/>
      <c r="C39" s="164">
        <v>18233.12595</v>
      </c>
      <c r="E39" s="164">
        <v>-69624</v>
      </c>
    </row>
    <row r="40" spans="1:5" ht="9.75" customHeight="1">
      <c r="A40" s="60"/>
      <c r="C40" s="63"/>
      <c r="E40" s="63"/>
    </row>
    <row r="41" spans="1:5" ht="15.75" customHeight="1">
      <c r="A41" s="60" t="s">
        <v>83</v>
      </c>
      <c r="C41" s="63">
        <v>3779.1260919999</v>
      </c>
      <c r="D41" s="63"/>
      <c r="E41" s="63">
        <v>-19204</v>
      </c>
    </row>
    <row r="42" spans="1:5" ht="15.75" customHeight="1">
      <c r="A42" s="60" t="s">
        <v>84</v>
      </c>
      <c r="C42" s="63">
        <v>26190.2643500001</v>
      </c>
      <c r="E42" s="63">
        <v>21673</v>
      </c>
    </row>
    <row r="43" spans="1:5" ht="9.75" customHeight="1">
      <c r="A43" s="60"/>
      <c r="C43" s="63"/>
      <c r="E43" s="63"/>
    </row>
    <row r="44" spans="1:5" ht="15.75" customHeight="1">
      <c r="A44" s="60" t="s">
        <v>85</v>
      </c>
      <c r="C44" s="67">
        <v>29969.390442</v>
      </c>
      <c r="D44" s="63"/>
      <c r="E44" s="67">
        <v>2469</v>
      </c>
    </row>
    <row r="45" spans="3:5" ht="9.75" customHeight="1">
      <c r="C45" s="63"/>
      <c r="E45" s="63"/>
    </row>
    <row r="46" spans="1:5" ht="15.75" customHeight="1">
      <c r="A46" s="60" t="s">
        <v>86</v>
      </c>
      <c r="C46" s="63"/>
      <c r="E46" s="63"/>
    </row>
    <row r="47" spans="1:5" ht="15.75" customHeight="1">
      <c r="A47" s="58" t="s">
        <v>87</v>
      </c>
      <c r="C47" s="63">
        <v>9306.72196</v>
      </c>
      <c r="E47" s="63">
        <v>6995</v>
      </c>
    </row>
    <row r="48" spans="1:5" ht="15.75" customHeight="1">
      <c r="A48" s="58" t="s">
        <v>88</v>
      </c>
      <c r="C48" s="63">
        <v>28105</v>
      </c>
      <c r="E48" s="68">
        <v>0</v>
      </c>
    </row>
    <row r="49" spans="1:5" ht="15.75" customHeight="1">
      <c r="A49" s="58" t="s">
        <v>89</v>
      </c>
      <c r="C49" s="63">
        <v>-7442.65321</v>
      </c>
      <c r="E49" s="63">
        <v>-4526</v>
      </c>
    </row>
    <row r="50" spans="3:5" ht="9.75" customHeight="1">
      <c r="C50" s="63"/>
      <c r="E50" s="63"/>
    </row>
    <row r="51" spans="3:5" ht="15.75" customHeight="1">
      <c r="C51" s="67">
        <v>29969.06875</v>
      </c>
      <c r="E51" s="67">
        <v>2469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printOptions horizontalCentered="1"/>
  <pageMargins left="0.5" right="0.25" top="0.9597222222222223" bottom="0.45972222222222225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39" customWidth="1"/>
    <col min="2" max="2" width="32.57421875" style="39" customWidth="1"/>
    <col min="3" max="3" width="13.7109375" style="39" customWidth="1"/>
    <col min="4" max="4" width="1.7109375" style="39" customWidth="1"/>
    <col min="5" max="5" width="13.7109375" style="39" customWidth="1"/>
    <col min="6" max="6" width="1.8515625" style="39" customWidth="1"/>
    <col min="7" max="7" width="13.7109375" style="39" customWidth="1"/>
    <col min="8" max="8" width="1.7109375" style="39" customWidth="1"/>
    <col min="9" max="9" width="13.7109375" style="39" customWidth="1"/>
    <col min="10" max="10" width="1.7109375" style="39" customWidth="1"/>
    <col min="11" max="11" width="13.7109375" style="39" customWidth="1"/>
    <col min="12" max="16384" width="9.140625" style="39" customWidth="1"/>
  </cols>
  <sheetData>
    <row r="1" spans="1:11" s="41" customFormat="1" ht="14.25">
      <c r="A1" s="69"/>
      <c r="B1" s="41" t="s">
        <v>0</v>
      </c>
      <c r="C1" s="70"/>
      <c r="D1" s="70"/>
      <c r="E1" s="70"/>
      <c r="F1" s="70"/>
      <c r="G1" s="70"/>
      <c r="H1" s="70"/>
      <c r="I1" s="70"/>
      <c r="J1" s="70"/>
      <c r="K1" s="70"/>
    </row>
    <row r="2" spans="1:11" s="41" customFormat="1" ht="14.25">
      <c r="A2" s="69"/>
      <c r="B2" s="42" t="s">
        <v>90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s="41" customFormat="1" ht="14.25">
      <c r="B3" s="71" t="s">
        <v>91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s="41" customFormat="1" ht="14.25">
      <c r="B4" s="41" t="s">
        <v>2</v>
      </c>
      <c r="C4" s="69"/>
      <c r="D4" s="69"/>
      <c r="E4" s="69"/>
      <c r="F4" s="69"/>
      <c r="G4" s="69"/>
      <c r="H4" s="69"/>
      <c r="I4" s="69"/>
      <c r="J4" s="69"/>
      <c r="K4" s="69"/>
    </row>
    <row r="5" s="41" customFormat="1" ht="5.25" customHeight="1"/>
    <row r="6" spans="2:11" s="41" customFormat="1" ht="15">
      <c r="B6" s="2"/>
      <c r="C6" s="5"/>
      <c r="D6" s="5"/>
      <c r="E6" s="5"/>
      <c r="F6" s="5"/>
      <c r="G6" s="5" t="s">
        <v>92</v>
      </c>
      <c r="H6" s="5"/>
      <c r="I6" s="5" t="s">
        <v>93</v>
      </c>
      <c r="J6" s="5"/>
      <c r="K6" s="5"/>
    </row>
    <row r="7" spans="2:11" s="41" customFormat="1" ht="15">
      <c r="B7" s="2"/>
      <c r="C7" s="5" t="s">
        <v>51</v>
      </c>
      <c r="D7" s="5"/>
      <c r="E7" s="5" t="s">
        <v>52</v>
      </c>
      <c r="F7" s="5"/>
      <c r="G7" s="5" t="s">
        <v>94</v>
      </c>
      <c r="H7" s="5"/>
      <c r="I7" s="5" t="s">
        <v>95</v>
      </c>
      <c r="J7" s="5"/>
      <c r="K7" s="5" t="s">
        <v>96</v>
      </c>
    </row>
    <row r="8" spans="2:11" s="41" customFormat="1" ht="15">
      <c r="B8" s="2"/>
      <c r="C8" s="10" t="s">
        <v>2</v>
      </c>
      <c r="D8" s="10"/>
      <c r="E8" s="10" t="s">
        <v>2</v>
      </c>
      <c r="F8" s="10"/>
      <c r="G8" s="10" t="s">
        <v>2</v>
      </c>
      <c r="H8" s="10"/>
      <c r="I8" s="10" t="s">
        <v>2</v>
      </c>
      <c r="J8" s="10"/>
      <c r="K8" s="10" t="s">
        <v>2</v>
      </c>
    </row>
    <row r="9" s="41" customFormat="1" ht="5.25" customHeight="1"/>
    <row r="10" spans="2:11" s="41" customFormat="1" ht="15">
      <c r="B10" s="2" t="s">
        <v>97</v>
      </c>
      <c r="C10" s="45">
        <v>282353</v>
      </c>
      <c r="D10" s="10"/>
      <c r="E10" s="45">
        <v>166172</v>
      </c>
      <c r="F10" s="45"/>
      <c r="G10" s="45">
        <v>-75794</v>
      </c>
      <c r="H10" s="45"/>
      <c r="I10" s="10">
        <v>0</v>
      </c>
      <c r="J10" s="45"/>
      <c r="K10" s="45">
        <v>372731</v>
      </c>
    </row>
    <row r="11" spans="2:11" s="41" customFormat="1" ht="15">
      <c r="B11" s="3" t="s">
        <v>98</v>
      </c>
      <c r="C11" s="72">
        <v>0</v>
      </c>
      <c r="D11" s="10"/>
      <c r="E11" s="55">
        <v>-21208</v>
      </c>
      <c r="F11" s="45"/>
      <c r="G11" s="55">
        <v>-15104</v>
      </c>
      <c r="H11" s="55"/>
      <c r="I11" s="72"/>
      <c r="J11" s="45"/>
      <c r="K11" s="55">
        <v>-36312</v>
      </c>
    </row>
    <row r="12" spans="2:11" s="41" customFormat="1" ht="15">
      <c r="B12" s="2" t="s">
        <v>99</v>
      </c>
      <c r="C12" s="45">
        <v>282353</v>
      </c>
      <c r="D12" s="10"/>
      <c r="E12" s="45">
        <v>144964</v>
      </c>
      <c r="F12" s="45"/>
      <c r="G12" s="45">
        <v>-90898</v>
      </c>
      <c r="H12" s="45"/>
      <c r="I12" s="10">
        <v>0</v>
      </c>
      <c r="J12" s="45"/>
      <c r="K12" s="45">
        <v>336419</v>
      </c>
    </row>
    <row r="13" spans="2:11" s="41" customFormat="1" ht="15">
      <c r="B13" s="2"/>
      <c r="C13" s="45"/>
      <c r="D13" s="11"/>
      <c r="E13" s="45"/>
      <c r="F13" s="45"/>
      <c r="G13" s="45"/>
      <c r="H13" s="45"/>
      <c r="I13" s="10"/>
      <c r="J13" s="45"/>
      <c r="K13" s="45"/>
    </row>
    <row r="14" spans="2:11" s="41" customFormat="1" ht="15">
      <c r="B14" s="2" t="s">
        <v>100</v>
      </c>
      <c r="C14" s="10">
        <v>0</v>
      </c>
      <c r="D14" s="10"/>
      <c r="E14" s="45">
        <v>9115</v>
      </c>
      <c r="F14" s="45"/>
      <c r="G14" s="45">
        <v>12338</v>
      </c>
      <c r="H14" s="45"/>
      <c r="I14" s="10">
        <v>0</v>
      </c>
      <c r="J14" s="45"/>
      <c r="K14" s="45">
        <v>21453</v>
      </c>
    </row>
    <row r="15" spans="2:11" s="41" customFormat="1" ht="15">
      <c r="B15" s="2"/>
      <c r="C15" s="55"/>
      <c r="D15" s="11"/>
      <c r="E15" s="55"/>
      <c r="F15" s="45"/>
      <c r="G15" s="55"/>
      <c r="H15" s="55"/>
      <c r="I15" s="72"/>
      <c r="J15" s="45"/>
      <c r="K15" s="55"/>
    </row>
    <row r="16" spans="2:11" s="41" customFormat="1" ht="15">
      <c r="B16" s="3" t="s">
        <v>101</v>
      </c>
      <c r="C16" s="56">
        <v>282353</v>
      </c>
      <c r="D16" s="10"/>
      <c r="E16" s="56">
        <v>154079</v>
      </c>
      <c r="F16" s="45"/>
      <c r="G16" s="56">
        <v>-78560</v>
      </c>
      <c r="H16" s="56"/>
      <c r="I16" s="73">
        <v>0</v>
      </c>
      <c r="J16" s="45"/>
      <c r="K16" s="56">
        <v>357872</v>
      </c>
    </row>
    <row r="17" spans="3:11" s="41" customFormat="1" ht="15" customHeight="1">
      <c r="C17" s="74"/>
      <c r="E17" s="75"/>
      <c r="F17" s="75"/>
      <c r="G17" s="75"/>
      <c r="H17" s="75"/>
      <c r="I17" s="75"/>
      <c r="J17" s="75"/>
      <c r="K17" s="75"/>
    </row>
    <row r="18" spans="2:11" s="41" customFormat="1" ht="15">
      <c r="B18" s="2" t="s">
        <v>102</v>
      </c>
      <c r="C18" s="45">
        <v>282353</v>
      </c>
      <c r="D18" s="10"/>
      <c r="E18" s="45">
        <v>154079</v>
      </c>
      <c r="F18" s="45"/>
      <c r="G18" s="45">
        <v>-78560</v>
      </c>
      <c r="H18" s="45"/>
      <c r="I18" s="10">
        <v>0</v>
      </c>
      <c r="J18" s="45"/>
      <c r="K18" s="45">
        <v>357872</v>
      </c>
    </row>
    <row r="19" spans="2:11" s="41" customFormat="1" ht="15">
      <c r="B19" s="2"/>
      <c r="C19" s="45"/>
      <c r="D19" s="11"/>
      <c r="E19" s="45"/>
      <c r="F19" s="45"/>
      <c r="G19" s="45"/>
      <c r="H19" s="45"/>
      <c r="I19" s="45"/>
      <c r="J19" s="45"/>
      <c r="K19" s="45"/>
    </row>
    <row r="20" spans="2:11" s="41" customFormat="1" ht="15">
      <c r="B20" s="2" t="s">
        <v>100</v>
      </c>
      <c r="C20" s="45">
        <v>4903</v>
      </c>
      <c r="D20" s="10"/>
      <c r="E20" s="45">
        <v>-121</v>
      </c>
      <c r="F20" s="45"/>
      <c r="G20" s="45">
        <v>30182.6402180779</v>
      </c>
      <c r="H20" s="45"/>
      <c r="I20" s="45">
        <v>106234</v>
      </c>
      <c r="J20" s="45"/>
      <c r="K20" s="45">
        <v>141198.640218078</v>
      </c>
    </row>
    <row r="21" spans="2:11" s="41" customFormat="1" ht="15">
      <c r="B21" s="2" t="s">
        <v>103</v>
      </c>
      <c r="C21" s="10">
        <v>0</v>
      </c>
      <c r="D21" s="10"/>
      <c r="E21" s="10">
        <v>0</v>
      </c>
      <c r="F21" s="45"/>
      <c r="G21" s="45">
        <v>-8471</v>
      </c>
      <c r="H21" s="45"/>
      <c r="I21" s="10">
        <v>0</v>
      </c>
      <c r="J21" s="45"/>
      <c r="K21" s="45">
        <v>-8471</v>
      </c>
    </row>
    <row r="22" spans="2:11" s="41" customFormat="1" ht="15">
      <c r="B22" s="2"/>
      <c r="C22" s="45"/>
      <c r="D22" s="11"/>
      <c r="E22" s="45"/>
      <c r="F22" s="45"/>
      <c r="G22" s="45"/>
      <c r="H22" s="45"/>
      <c r="I22" s="45"/>
      <c r="J22" s="45"/>
      <c r="K22" s="45"/>
    </row>
    <row r="23" spans="2:11" s="41" customFormat="1" ht="15">
      <c r="B23" s="3" t="s">
        <v>104</v>
      </c>
      <c r="C23" s="56">
        <v>287256</v>
      </c>
      <c r="D23" s="10"/>
      <c r="E23" s="56">
        <v>153958</v>
      </c>
      <c r="F23" s="45"/>
      <c r="G23" s="76">
        <v>-56848.3597819221</v>
      </c>
      <c r="H23" s="56"/>
      <c r="I23" s="56">
        <v>106234</v>
      </c>
      <c r="J23" s="45"/>
      <c r="K23" s="76">
        <v>490599.640218078</v>
      </c>
    </row>
  </sheetData>
  <printOptions horizontalCentered="1"/>
  <pageMargins left="0" right="0" top="0.7875" bottom="0.5" header="0.25" footer="0.25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7" customWidth="1"/>
    <col min="2" max="2" width="30.28125" style="77" customWidth="1"/>
    <col min="3" max="3" width="6.421875" style="77" customWidth="1"/>
    <col min="4" max="4" width="15.7109375" style="77" customWidth="1"/>
    <col min="5" max="5" width="3.140625" style="77" customWidth="1"/>
    <col min="6" max="6" width="15.7109375" style="77" customWidth="1"/>
    <col min="7" max="16384" width="13.00390625" style="77" customWidth="1"/>
  </cols>
  <sheetData>
    <row r="1" spans="2:6" ht="19.5" customHeight="1">
      <c r="B1" s="78" t="s">
        <v>105</v>
      </c>
      <c r="C1" s="79"/>
      <c r="D1" s="80"/>
      <c r="F1" s="80"/>
    </row>
    <row r="2" spans="2:6" ht="19.5" customHeight="1">
      <c r="B2" s="81" t="s">
        <v>106</v>
      </c>
      <c r="C2" s="82"/>
      <c r="D2" s="80"/>
      <c r="E2" s="80"/>
      <c r="F2" s="80"/>
    </row>
    <row r="3" spans="2:6" ht="15" customHeight="1">
      <c r="B3" s="83"/>
      <c r="C3" s="84"/>
      <c r="D3" s="85" t="s">
        <v>107</v>
      </c>
      <c r="F3" s="85" t="s">
        <v>107</v>
      </c>
    </row>
    <row r="4" spans="2:6" ht="15" customHeight="1">
      <c r="B4" s="83"/>
      <c r="C4" s="84"/>
      <c r="D4" s="85" t="s">
        <v>108</v>
      </c>
      <c r="F4" s="85" t="s">
        <v>109</v>
      </c>
    </row>
    <row r="5" spans="2:6" ht="15" customHeight="1">
      <c r="B5" s="83"/>
      <c r="C5" s="84"/>
      <c r="D5" s="85" t="s">
        <v>110</v>
      </c>
      <c r="F5" s="85" t="s">
        <v>111</v>
      </c>
    </row>
    <row r="6" spans="2:6" ht="15" customHeight="1">
      <c r="B6" s="83"/>
      <c r="C6" s="84"/>
      <c r="D6" s="85" t="s">
        <v>112</v>
      </c>
      <c r="F6" s="85" t="s">
        <v>113</v>
      </c>
    </row>
    <row r="7" spans="2:6" ht="15" customHeight="1">
      <c r="B7" s="83"/>
      <c r="C7" s="84"/>
      <c r="D7" s="85" t="s">
        <v>9</v>
      </c>
      <c r="F7" s="85" t="s">
        <v>36</v>
      </c>
    </row>
    <row r="8" spans="2:6" ht="15" customHeight="1">
      <c r="B8" s="83"/>
      <c r="C8" s="84"/>
      <c r="D8" s="85" t="s">
        <v>2</v>
      </c>
      <c r="F8" s="85" t="s">
        <v>2</v>
      </c>
    </row>
    <row r="9" spans="2:6" ht="15" customHeight="1">
      <c r="B9" s="83"/>
      <c r="C9" s="84"/>
      <c r="D9" s="86"/>
      <c r="E9" s="80"/>
      <c r="F9" s="80"/>
    </row>
    <row r="10" spans="1:7" ht="15" customHeight="1">
      <c r="A10" s="77">
        <v>1</v>
      </c>
      <c r="B10" s="87" t="s">
        <v>114</v>
      </c>
      <c r="C10" s="87"/>
      <c r="D10" s="88">
        <v>1071424.93351</v>
      </c>
      <c r="E10" s="80"/>
      <c r="F10" s="88">
        <v>1132979.14142</v>
      </c>
      <c r="G10" s="88"/>
    </row>
    <row r="11" spans="1:7" ht="15" customHeight="1">
      <c r="A11" s="77">
        <v>2</v>
      </c>
      <c r="B11" s="87" t="s">
        <v>115</v>
      </c>
      <c r="C11" s="87"/>
      <c r="D11" s="88">
        <v>70433.2289115726</v>
      </c>
      <c r="E11" s="80"/>
      <c r="F11" s="88">
        <v>63127.8408298967</v>
      </c>
      <c r="G11" s="88"/>
    </row>
    <row r="12" spans="1:7" ht="15" customHeight="1">
      <c r="A12" s="77">
        <v>3</v>
      </c>
      <c r="B12" s="87" t="s">
        <v>116</v>
      </c>
      <c r="C12" s="87"/>
      <c r="D12" s="88">
        <v>707.61728</v>
      </c>
      <c r="E12" s="80"/>
      <c r="F12" s="88">
        <v>707.61728</v>
      </c>
      <c r="G12" s="88"/>
    </row>
    <row r="13" spans="1:7" ht="15" customHeight="1">
      <c r="A13" s="77">
        <v>4</v>
      </c>
      <c r="B13" s="87" t="s">
        <v>117</v>
      </c>
      <c r="C13" s="87"/>
      <c r="D13" s="88"/>
      <c r="E13" s="80"/>
      <c r="F13" s="88"/>
      <c r="G13" s="88"/>
    </row>
    <row r="14" spans="2:7" ht="15" customHeight="1">
      <c r="B14" s="87" t="s">
        <v>118</v>
      </c>
      <c r="C14" s="87"/>
      <c r="D14" s="88">
        <v>57000.7369999999</v>
      </c>
      <c r="E14" s="80"/>
      <c r="F14" s="88">
        <v>59889.737</v>
      </c>
      <c r="G14" s="88"/>
    </row>
    <row r="15" spans="4:7" ht="15" customHeight="1">
      <c r="D15" s="89"/>
      <c r="E15" s="80"/>
      <c r="F15" s="89"/>
      <c r="G15" s="88"/>
    </row>
    <row r="16" spans="1:7" ht="15" customHeight="1">
      <c r="A16" s="77">
        <v>5</v>
      </c>
      <c r="B16" s="87" t="s">
        <v>119</v>
      </c>
      <c r="C16" s="90"/>
      <c r="D16" s="89"/>
      <c r="E16" s="80"/>
      <c r="F16" s="88"/>
      <c r="G16" s="88"/>
    </row>
    <row r="17" spans="2:7" ht="15" customHeight="1">
      <c r="B17" s="87" t="s">
        <v>120</v>
      </c>
      <c r="C17" s="87"/>
      <c r="D17" s="91">
        <v>405330.01623</v>
      </c>
      <c r="E17" s="80"/>
      <c r="F17" s="91">
        <v>330511.81045</v>
      </c>
      <c r="G17" s="88"/>
    </row>
    <row r="18" spans="2:7" ht="15" customHeight="1">
      <c r="B18" s="87" t="s">
        <v>121</v>
      </c>
      <c r="C18" s="87"/>
      <c r="D18" s="92">
        <v>154277.44797</v>
      </c>
      <c r="E18" s="80"/>
      <c r="F18" s="92">
        <v>104056.40071</v>
      </c>
      <c r="G18" s="88"/>
    </row>
    <row r="19" spans="2:7" ht="15" customHeight="1">
      <c r="B19" s="87" t="s">
        <v>122</v>
      </c>
      <c r="C19" s="87"/>
      <c r="D19" s="92">
        <v>23261.573</v>
      </c>
      <c r="E19" s="80"/>
      <c r="F19" s="92">
        <v>32993.31014</v>
      </c>
      <c r="G19" s="88"/>
    </row>
    <row r="20" spans="2:7" ht="15" customHeight="1">
      <c r="B20" s="87" t="s">
        <v>123</v>
      </c>
      <c r="C20" s="87"/>
      <c r="D20" s="92">
        <v>224</v>
      </c>
      <c r="E20" s="80"/>
      <c r="F20" s="92">
        <v>128</v>
      </c>
      <c r="G20" s="88"/>
    </row>
    <row r="21" spans="2:7" ht="15" customHeight="1">
      <c r="B21" s="87" t="s">
        <v>124</v>
      </c>
      <c r="C21" s="87"/>
      <c r="D21" s="93">
        <v>4167.12463</v>
      </c>
      <c r="E21" s="80"/>
      <c r="F21" s="92">
        <v>3823.12463</v>
      </c>
      <c r="G21" s="88"/>
    </row>
    <row r="22" spans="2:7" ht="15" customHeight="1">
      <c r="B22" s="94" t="s">
        <v>125</v>
      </c>
      <c r="C22" s="87"/>
      <c r="D22" s="92">
        <v>28105</v>
      </c>
      <c r="E22" s="80"/>
      <c r="F22" s="92">
        <v>21000</v>
      </c>
      <c r="G22" s="88"/>
    </row>
    <row r="23" spans="2:7" ht="15" customHeight="1">
      <c r="B23" s="87" t="s">
        <v>126</v>
      </c>
      <c r="C23" s="87"/>
      <c r="D23" s="95">
        <v>9306.72196</v>
      </c>
      <c r="E23" s="80"/>
      <c r="F23" s="95">
        <v>13588.908965</v>
      </c>
      <c r="G23" s="88"/>
    </row>
    <row r="24" spans="2:7" ht="15" customHeight="1">
      <c r="B24" s="84"/>
      <c r="C24" s="84"/>
      <c r="D24" s="96">
        <v>624671.88379</v>
      </c>
      <c r="E24" s="80"/>
      <c r="F24" s="96">
        <v>506101.554895</v>
      </c>
      <c r="G24" s="88"/>
    </row>
    <row r="25" spans="1:7" ht="15" customHeight="1">
      <c r="A25" s="77">
        <v>6</v>
      </c>
      <c r="B25" s="87" t="s">
        <v>127</v>
      </c>
      <c r="C25" s="90"/>
      <c r="D25" s="97"/>
      <c r="E25" s="80"/>
      <c r="F25" s="97"/>
      <c r="G25" s="88"/>
    </row>
    <row r="26" spans="2:7" ht="15" customHeight="1">
      <c r="B26" s="87" t="s">
        <v>128</v>
      </c>
      <c r="C26" s="87"/>
      <c r="D26" s="92">
        <v>94218.50996</v>
      </c>
      <c r="E26" s="80"/>
      <c r="F26" s="92">
        <v>78859.39553</v>
      </c>
      <c r="G26" s="88"/>
    </row>
    <row r="27" spans="2:7" ht="15" customHeight="1">
      <c r="B27" s="87" t="s">
        <v>129</v>
      </c>
      <c r="C27" s="87"/>
      <c r="D27" s="92">
        <v>92290.19387</v>
      </c>
      <c r="E27" s="80"/>
      <c r="F27" s="92">
        <v>109432.747</v>
      </c>
      <c r="G27" s="88"/>
    </row>
    <row r="28" spans="2:7" ht="15" customHeight="1">
      <c r="B28" s="87" t="s">
        <v>130</v>
      </c>
      <c r="C28" s="87"/>
      <c r="D28" s="92">
        <v>675740.57665</v>
      </c>
      <c r="E28" s="80"/>
      <c r="F28" s="92">
        <v>683931.080365</v>
      </c>
      <c r="G28" s="88"/>
    </row>
    <row r="29" spans="2:7" ht="15" customHeight="1">
      <c r="B29" s="87" t="s">
        <v>131</v>
      </c>
      <c r="C29" s="87"/>
      <c r="D29" s="92">
        <v>0</v>
      </c>
      <c r="E29" s="80"/>
      <c r="F29" s="92">
        <v>0</v>
      </c>
      <c r="G29" s="88"/>
    </row>
    <row r="30" spans="2:20" ht="14.25" customHeight="1">
      <c r="B30" s="87" t="s">
        <v>132</v>
      </c>
      <c r="C30" s="87"/>
      <c r="D30" s="92">
        <v>2799.39742</v>
      </c>
      <c r="E30" s="98"/>
      <c r="F30" s="92">
        <v>2469.80742</v>
      </c>
      <c r="G30" s="8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2:20" ht="15" customHeight="1">
      <c r="B31" s="87"/>
      <c r="C31" s="87"/>
      <c r="D31" s="96">
        <v>865048.6779</v>
      </c>
      <c r="E31" s="99"/>
      <c r="F31" s="96">
        <v>874693.030315</v>
      </c>
      <c r="G31" s="8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2:20" ht="15" customHeight="1">
      <c r="B32" s="87"/>
      <c r="C32" s="87"/>
      <c r="D32" s="88"/>
      <c r="E32" s="99"/>
      <c r="F32" s="88"/>
      <c r="G32" s="8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5" customHeight="1">
      <c r="A33" s="77">
        <v>7</v>
      </c>
      <c r="B33" s="87" t="s">
        <v>133</v>
      </c>
      <c r="C33" s="87"/>
      <c r="D33" s="88">
        <v>-240376.79411</v>
      </c>
      <c r="E33" s="99"/>
      <c r="F33" s="88">
        <v>-368591.47542</v>
      </c>
      <c r="G33" s="8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2:20" ht="15" customHeight="1">
      <c r="B34" s="87"/>
      <c r="C34" s="87"/>
      <c r="D34" s="88"/>
      <c r="E34" s="99"/>
      <c r="F34" s="88"/>
      <c r="G34" s="8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2:20" ht="15" customHeight="1">
      <c r="B35" s="87"/>
      <c r="C35" s="87"/>
      <c r="D35" s="100">
        <v>959189.722591573</v>
      </c>
      <c r="E35" s="99"/>
      <c r="F35" s="101">
        <v>888113.861109897</v>
      </c>
      <c r="G35" s="8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2:20" ht="15" customHeight="1">
      <c r="B36" s="87"/>
      <c r="C36" s="87"/>
      <c r="D36" s="88"/>
      <c r="E36" s="99"/>
      <c r="F36" s="88"/>
      <c r="G36" s="8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5" customHeight="1">
      <c r="A37" s="77">
        <v>8</v>
      </c>
      <c r="B37" s="87" t="s">
        <v>134</v>
      </c>
      <c r="C37" s="87"/>
      <c r="D37" s="88"/>
      <c r="E37" s="99"/>
      <c r="F37" s="88"/>
      <c r="G37" s="8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2:20" ht="15" customHeight="1">
      <c r="B38" s="87" t="s">
        <v>135</v>
      </c>
      <c r="C38" s="87"/>
      <c r="D38" s="88">
        <v>287255.89</v>
      </c>
      <c r="E38" s="99"/>
      <c r="F38" s="88">
        <v>282353.32</v>
      </c>
      <c r="G38" s="102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2:20" ht="15" customHeight="1">
      <c r="B39" s="87" t="s">
        <v>136</v>
      </c>
      <c r="C39" s="87"/>
      <c r="D39" s="88"/>
      <c r="E39" s="99"/>
      <c r="F39" s="88"/>
      <c r="G39" s="102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2:20" ht="15" customHeight="1">
      <c r="B40" s="87" t="s">
        <v>137</v>
      </c>
      <c r="C40" s="87"/>
      <c r="D40" s="88">
        <v>35009.82239</v>
      </c>
      <c r="E40" s="99"/>
      <c r="F40" s="88">
        <v>34843.422</v>
      </c>
      <c r="G40" s="102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2:20" ht="15" customHeight="1">
      <c r="B41" s="87" t="s">
        <v>138</v>
      </c>
      <c r="C41" s="87"/>
      <c r="D41" s="88">
        <v>74178.65994</v>
      </c>
      <c r="E41" s="99"/>
      <c r="F41" s="103">
        <v>74363.65975</v>
      </c>
      <c r="G41" s="102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2:20" ht="15" customHeight="1">
      <c r="B42" s="87" t="s">
        <v>139</v>
      </c>
      <c r="C42" s="87"/>
      <c r="D42" s="88">
        <v>33456.6257</v>
      </c>
      <c r="E42" s="99"/>
      <c r="F42" s="88">
        <v>33456.6257</v>
      </c>
      <c r="G42" s="102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2:20" ht="15" customHeight="1">
      <c r="B43" s="87" t="s">
        <v>140</v>
      </c>
      <c r="C43" s="87"/>
      <c r="D43" s="88">
        <v>11311.5482954946</v>
      </c>
      <c r="E43" s="99"/>
      <c r="F43" s="88">
        <v>11415.06368011</v>
      </c>
      <c r="G43" s="102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2:20" ht="15" customHeight="1">
      <c r="B44" s="87" t="s">
        <v>141</v>
      </c>
      <c r="C44" s="87"/>
      <c r="D44" s="88">
        <v>-56846.7804489498</v>
      </c>
      <c r="E44" s="99"/>
      <c r="F44" s="103">
        <v>-78559.6044917453</v>
      </c>
      <c r="G44" s="102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2:20" ht="15" customHeight="1">
      <c r="B45" s="87" t="s">
        <v>142</v>
      </c>
      <c r="C45" s="87"/>
      <c r="D45" s="88">
        <v>106233.749</v>
      </c>
      <c r="E45" s="99"/>
      <c r="F45" s="103"/>
      <c r="G45" s="102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2:20" ht="15" customHeight="1">
      <c r="B46" s="87"/>
      <c r="C46" s="87"/>
      <c r="D46" s="104"/>
      <c r="E46" s="99"/>
      <c r="F46" s="104"/>
      <c r="G46" s="105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3:20" ht="16.5" customHeight="1">
      <c r="C47" s="87"/>
      <c r="D47" s="88">
        <v>490599.514876545</v>
      </c>
      <c r="E47" s="106"/>
      <c r="F47" s="88">
        <v>357872.486638365</v>
      </c>
      <c r="G47" s="8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2:20" ht="12" customHeight="1">
      <c r="B48" s="80"/>
      <c r="C48" s="80"/>
      <c r="D48" s="88"/>
      <c r="E48" s="106"/>
      <c r="F48" s="88"/>
      <c r="G48" s="8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15" customHeight="1">
      <c r="A49" s="77">
        <v>9</v>
      </c>
      <c r="B49" s="87" t="s">
        <v>143</v>
      </c>
      <c r="C49" s="87"/>
      <c r="D49" s="88">
        <v>3844.277384896</v>
      </c>
      <c r="E49" s="99"/>
      <c r="F49" s="88">
        <v>5797.277384896</v>
      </c>
      <c r="G49" s="88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15" customHeight="1">
      <c r="A50" s="77">
        <v>10</v>
      </c>
      <c r="B50" s="87" t="s">
        <v>144</v>
      </c>
      <c r="C50" s="87"/>
      <c r="D50" s="88">
        <v>330535.20004</v>
      </c>
      <c r="E50" s="99"/>
      <c r="F50" s="88">
        <v>437752</v>
      </c>
      <c r="G50" s="88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2:20" ht="15" customHeight="1">
      <c r="B51" s="87" t="s">
        <v>58</v>
      </c>
      <c r="C51" s="87"/>
      <c r="D51" s="88">
        <v>29873.38051</v>
      </c>
      <c r="E51" s="99"/>
      <c r="F51" s="88"/>
      <c r="G51" s="88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5" customHeight="1">
      <c r="A52" s="77">
        <v>11</v>
      </c>
      <c r="B52" s="87" t="s">
        <v>145</v>
      </c>
      <c r="C52" s="87"/>
      <c r="D52" s="88"/>
      <c r="E52" s="99"/>
      <c r="F52" s="88"/>
      <c r="G52" s="8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2:20" ht="15" customHeight="1">
      <c r="B53" s="87" t="s">
        <v>146</v>
      </c>
      <c r="C53" s="87"/>
      <c r="D53" s="88">
        <v>77220</v>
      </c>
      <c r="E53" s="99"/>
      <c r="F53" s="103">
        <v>60094</v>
      </c>
      <c r="G53" s="88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2:20" ht="15" customHeight="1">
      <c r="B54" s="77" t="s">
        <v>147</v>
      </c>
      <c r="C54" s="87"/>
      <c r="D54" s="88">
        <v>27118.00766</v>
      </c>
      <c r="E54" s="99"/>
      <c r="F54" s="88">
        <v>26597.9605</v>
      </c>
      <c r="G54" s="88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" customHeight="1">
      <c r="B55" s="80"/>
      <c r="C55" s="80"/>
      <c r="D55" s="88"/>
      <c r="E55" s="106"/>
      <c r="F55" s="88"/>
      <c r="G55" s="8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4:20" ht="15" customHeight="1">
      <c r="D56" s="101">
        <v>959190.380471441</v>
      </c>
      <c r="E56" s="107"/>
      <c r="F56" s="101">
        <v>888113.724523261</v>
      </c>
      <c r="G56" s="8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4:20" ht="15" customHeight="1">
      <c r="D57" s="88"/>
      <c r="E57" s="99"/>
      <c r="F57" s="88"/>
      <c r="G57" s="8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15" customHeight="1">
      <c r="A58" s="77">
        <v>12</v>
      </c>
      <c r="B58" s="77" t="s">
        <v>148</v>
      </c>
      <c r="D58" s="108">
        <v>149.026283804501</v>
      </c>
      <c r="E58" s="99"/>
      <c r="F58" s="109">
        <v>122.309788897954</v>
      </c>
      <c r="G58" s="8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4:20" ht="15" customHeight="1">
      <c r="D59" s="106">
        <v>0.6578798684058711</v>
      </c>
      <c r="E59" s="99"/>
      <c r="F59" s="106">
        <v>-0.13658663572277902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2:20" ht="12" customHeight="1">
      <c r="B60" s="80"/>
      <c r="C60" s="80"/>
      <c r="D60" s="106"/>
      <c r="E60" s="106"/>
      <c r="F60" s="106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15" customHeight="1">
      <c r="A61" s="110" t="s">
        <v>149</v>
      </c>
      <c r="D61" s="106"/>
      <c r="E61" s="106"/>
      <c r="F61" s="106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5" customHeight="1">
      <c r="A62" s="111" t="s">
        <v>150</v>
      </c>
      <c r="D62" s="106"/>
      <c r="E62" s="99"/>
      <c r="F62" s="106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ht="15" customHeight="1"/>
  </sheetData>
  <printOptions/>
  <pageMargins left="0.6" right="0.6" top="0.7875" bottom="0.7875" header="0.09861111111111112" footer="0.09861111111111112"/>
  <pageSetup fitToHeight="0" horizontalDpi="300" verticalDpi="300" orientation="landscape"/>
  <headerFooter alignWithMargins="0">
    <oddHeader>&amp;C&amp;"Arial,Regular"&amp;10&amp;A</oddHeader>
    <oddFooter>&amp;C&amp;"Arial,Regular"&amp;10Page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C638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112" customWidth="1"/>
    <col min="2" max="2" width="10.7109375" style="112" customWidth="1"/>
    <col min="3" max="3" width="2.421875" style="112" customWidth="1"/>
    <col min="4" max="14" width="10.7109375" style="112" customWidth="1"/>
    <col min="15" max="15" width="13.140625" style="112" customWidth="1"/>
    <col min="16" max="16" width="3.8515625" style="113" customWidth="1"/>
    <col min="17" max="16384" width="9.140625" style="113" customWidth="1"/>
  </cols>
  <sheetData>
    <row r="1" spans="1:15" s="116" customFormat="1" ht="12.75">
      <c r="A1" s="114" t="s">
        <v>105</v>
      </c>
      <c r="B1" s="114"/>
      <c r="C1" s="114"/>
      <c r="D1" s="115"/>
      <c r="E1" s="115"/>
      <c r="F1" s="115"/>
      <c r="G1" s="115"/>
      <c r="H1" s="115"/>
      <c r="I1" s="115"/>
      <c r="J1" s="115"/>
      <c r="K1" s="115"/>
      <c r="L1" s="114"/>
      <c r="M1" s="114"/>
      <c r="N1" s="114"/>
      <c r="O1" s="115"/>
    </row>
    <row r="2" spans="1:41" s="116" customFormat="1" ht="12.75">
      <c r="A2" s="114" t="s">
        <v>151</v>
      </c>
      <c r="B2" s="117"/>
      <c r="C2" s="118"/>
      <c r="D2" s="117"/>
      <c r="E2" s="117"/>
      <c r="F2" s="119"/>
      <c r="G2" s="119"/>
      <c r="H2" s="119"/>
      <c r="I2" s="120"/>
      <c r="J2" s="121"/>
      <c r="K2" s="122"/>
      <c r="L2" s="122"/>
      <c r="M2" s="122"/>
      <c r="N2" s="122"/>
      <c r="O2" s="123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</row>
    <row r="3" spans="1:41" s="116" customFormat="1" ht="12.75">
      <c r="A3" s="114" t="s">
        <v>152</v>
      </c>
      <c r="B3" s="119"/>
      <c r="C3" s="124"/>
      <c r="D3" s="119"/>
      <c r="E3" s="119"/>
      <c r="F3" s="119"/>
      <c r="G3" s="119"/>
      <c r="H3" s="119"/>
      <c r="I3" s="119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15" s="116" customFormat="1" ht="12.75">
      <c r="A4" s="114"/>
      <c r="B4" s="125">
        <v>2002</v>
      </c>
      <c r="C4" s="125"/>
      <c r="D4" s="126" t="s">
        <v>153</v>
      </c>
      <c r="E4" s="126" t="s">
        <v>154</v>
      </c>
      <c r="F4" s="126" t="s">
        <v>155</v>
      </c>
      <c r="G4" s="126" t="s">
        <v>156</v>
      </c>
      <c r="H4" s="126" t="s">
        <v>157</v>
      </c>
      <c r="I4" s="126" t="s">
        <v>158</v>
      </c>
      <c r="J4" s="126" t="s">
        <v>159</v>
      </c>
      <c r="K4" s="126" t="s">
        <v>160</v>
      </c>
      <c r="L4" s="126" t="s">
        <v>161</v>
      </c>
      <c r="M4" s="126" t="s">
        <v>162</v>
      </c>
      <c r="N4" s="126" t="s">
        <v>163</v>
      </c>
      <c r="O4" s="126" t="s">
        <v>164</v>
      </c>
    </row>
    <row r="5" spans="1:41" s="128" customFormat="1" ht="12.75">
      <c r="A5" s="127"/>
      <c r="B5" s="127" t="s">
        <v>165</v>
      </c>
      <c r="C5" s="127"/>
      <c r="D5" s="127" t="s">
        <v>165</v>
      </c>
      <c r="E5" s="127" t="s">
        <v>165</v>
      </c>
      <c r="F5" s="127" t="s">
        <v>165</v>
      </c>
      <c r="G5" s="127" t="s">
        <v>165</v>
      </c>
      <c r="H5" s="127" t="s">
        <v>165</v>
      </c>
      <c r="I5" s="127" t="s">
        <v>165</v>
      </c>
      <c r="J5" s="127" t="s">
        <v>165</v>
      </c>
      <c r="K5" s="127" t="s">
        <v>165</v>
      </c>
      <c r="L5" s="127" t="s">
        <v>165</v>
      </c>
      <c r="M5" s="127" t="s">
        <v>165</v>
      </c>
      <c r="N5" s="127" t="s">
        <v>165</v>
      </c>
      <c r="O5" s="127" t="s">
        <v>165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</row>
    <row r="6" ht="12.75"/>
    <row r="7" ht="12.75">
      <c r="A7" s="129" t="s">
        <v>166</v>
      </c>
    </row>
    <row r="8" spans="1:15" ht="12.75">
      <c r="A8" s="129" t="s">
        <v>167</v>
      </c>
      <c r="B8" s="130">
        <v>282353</v>
      </c>
      <c r="C8" s="130"/>
      <c r="D8" s="130">
        <v>282353</v>
      </c>
      <c r="E8" s="130">
        <v>282353</v>
      </c>
      <c r="F8" s="130">
        <v>282353</v>
      </c>
      <c r="G8" s="130">
        <v>282353</v>
      </c>
      <c r="H8" s="130">
        <v>282353</v>
      </c>
      <c r="I8" s="130">
        <v>282353</v>
      </c>
      <c r="J8" s="130">
        <v>282353</v>
      </c>
      <c r="K8" s="130">
        <v>286155.57</v>
      </c>
      <c r="L8" s="130">
        <v>287255.57</v>
      </c>
      <c r="M8" s="130">
        <v>287255.57</v>
      </c>
      <c r="N8" s="130">
        <v>0</v>
      </c>
      <c r="O8" s="130">
        <v>0</v>
      </c>
    </row>
    <row r="9" spans="1:15" ht="12.75">
      <c r="A9" s="129" t="s">
        <v>168</v>
      </c>
      <c r="B9" s="130">
        <v>13585</v>
      </c>
      <c r="D9" s="130">
        <v>13585</v>
      </c>
      <c r="E9" s="130">
        <v>13585</v>
      </c>
      <c r="F9" s="130">
        <v>13585</v>
      </c>
      <c r="G9" s="130">
        <v>13585</v>
      </c>
      <c r="H9" s="130">
        <v>13585</v>
      </c>
      <c r="I9" s="130">
        <v>13585</v>
      </c>
      <c r="J9" s="130">
        <v>13585</v>
      </c>
      <c r="K9" s="130">
        <v>13585</v>
      </c>
      <c r="L9" s="130">
        <v>13585</v>
      </c>
      <c r="M9" s="130">
        <v>13585</v>
      </c>
      <c r="N9" s="130">
        <v>0</v>
      </c>
      <c r="O9" s="130">
        <v>0</v>
      </c>
    </row>
    <row r="10" spans="1:15" ht="12.75">
      <c r="A10" s="129" t="s">
        <v>169</v>
      </c>
      <c r="B10" s="130">
        <v>65000</v>
      </c>
      <c r="D10" s="130">
        <v>65000</v>
      </c>
      <c r="E10" s="130">
        <v>65000</v>
      </c>
      <c r="F10" s="130">
        <v>65000</v>
      </c>
      <c r="G10" s="130">
        <v>65000</v>
      </c>
      <c r="H10" s="130">
        <v>65000</v>
      </c>
      <c r="I10" s="130">
        <v>65000</v>
      </c>
      <c r="J10" s="130">
        <v>65000</v>
      </c>
      <c r="K10" s="130">
        <v>65000</v>
      </c>
      <c r="L10" s="130">
        <v>65000</v>
      </c>
      <c r="M10" s="130">
        <v>65000</v>
      </c>
      <c r="N10" s="130">
        <v>65000</v>
      </c>
      <c r="O10" s="130">
        <v>0</v>
      </c>
    </row>
    <row r="11" spans="1:15" ht="12.75">
      <c r="A11" s="129" t="s">
        <v>170</v>
      </c>
      <c r="B11" s="130">
        <v>3425</v>
      </c>
      <c r="D11" s="130">
        <v>3425</v>
      </c>
      <c r="E11" s="130">
        <v>3425</v>
      </c>
      <c r="F11" s="130">
        <v>3425</v>
      </c>
      <c r="G11" s="130">
        <v>3425</v>
      </c>
      <c r="H11" s="130">
        <v>3425</v>
      </c>
      <c r="I11" s="130">
        <v>3425</v>
      </c>
      <c r="J11" s="130">
        <v>3425</v>
      </c>
      <c r="K11" s="130">
        <v>3425</v>
      </c>
      <c r="L11" s="130">
        <v>3425</v>
      </c>
      <c r="M11" s="130">
        <v>3425</v>
      </c>
      <c r="N11" s="130">
        <v>0</v>
      </c>
      <c r="O11" s="130">
        <v>0</v>
      </c>
    </row>
    <row r="12" spans="1:15" s="132" customFormat="1" ht="12.75">
      <c r="A12" s="112" t="s">
        <v>171</v>
      </c>
      <c r="B12" s="130">
        <v>100</v>
      </c>
      <c r="C12" s="112"/>
      <c r="D12" s="112">
        <v>100</v>
      </c>
      <c r="E12" s="112">
        <v>100</v>
      </c>
      <c r="F12" s="112">
        <v>100</v>
      </c>
      <c r="G12" s="112">
        <v>100</v>
      </c>
      <c r="H12" s="112">
        <v>100</v>
      </c>
      <c r="I12" s="112">
        <v>100</v>
      </c>
      <c r="J12" s="112">
        <v>100</v>
      </c>
      <c r="K12" s="112">
        <v>100</v>
      </c>
      <c r="L12" s="112">
        <v>100</v>
      </c>
      <c r="M12" s="131">
        <v>100</v>
      </c>
      <c r="N12" s="112">
        <v>100</v>
      </c>
      <c r="O12" s="112">
        <v>100</v>
      </c>
    </row>
    <row r="13" spans="1:15" ht="12.75">
      <c r="A13" s="129" t="s">
        <v>172</v>
      </c>
      <c r="B13" s="130">
        <v>48000</v>
      </c>
      <c r="D13" s="130">
        <v>48000</v>
      </c>
      <c r="E13" s="130">
        <v>48000</v>
      </c>
      <c r="F13" s="130">
        <v>48000</v>
      </c>
      <c r="G13" s="130">
        <v>48000</v>
      </c>
      <c r="H13" s="130">
        <v>48000</v>
      </c>
      <c r="I13" s="133">
        <v>48000</v>
      </c>
      <c r="J13" s="133">
        <v>48000</v>
      </c>
      <c r="K13" s="133">
        <v>48000</v>
      </c>
      <c r="L13" s="133">
        <v>48000</v>
      </c>
      <c r="M13" s="133">
        <v>48000</v>
      </c>
      <c r="N13" s="133">
        <v>48000</v>
      </c>
      <c r="O13" s="130">
        <v>0</v>
      </c>
    </row>
    <row r="14" spans="1:15" ht="12.75">
      <c r="A14" s="129" t="s">
        <v>173</v>
      </c>
      <c r="B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0">
        <v>0</v>
      </c>
    </row>
    <row r="15" spans="1:15" ht="12.75">
      <c r="A15" s="129" t="s">
        <v>174</v>
      </c>
      <c r="B15" s="130">
        <v>2200</v>
      </c>
      <c r="D15" s="130">
        <v>2200</v>
      </c>
      <c r="E15" s="130">
        <v>2200</v>
      </c>
      <c r="F15" s="130">
        <v>2200</v>
      </c>
      <c r="G15" s="130">
        <v>2200</v>
      </c>
      <c r="H15" s="130">
        <v>2200</v>
      </c>
      <c r="I15" s="130">
        <v>2200</v>
      </c>
      <c r="J15" s="130">
        <v>2200</v>
      </c>
      <c r="K15" s="130">
        <v>2200</v>
      </c>
      <c r="L15" s="130">
        <v>2200</v>
      </c>
      <c r="M15" s="130">
        <v>2200</v>
      </c>
      <c r="N15" s="130">
        <v>2200</v>
      </c>
      <c r="O15" s="130">
        <v>2200</v>
      </c>
    </row>
    <row r="16" spans="1:15" ht="12.75">
      <c r="A16" s="129" t="s">
        <v>175</v>
      </c>
      <c r="B16" s="134">
        <v>37001</v>
      </c>
      <c r="D16" s="134">
        <v>37001</v>
      </c>
      <c r="E16" s="134">
        <v>37001</v>
      </c>
      <c r="F16" s="134">
        <v>37001</v>
      </c>
      <c r="G16" s="134">
        <v>37001</v>
      </c>
      <c r="H16" s="134">
        <v>37001</v>
      </c>
      <c r="I16" s="134">
        <v>37001</v>
      </c>
      <c r="J16" s="134">
        <v>37001</v>
      </c>
      <c r="K16" s="134">
        <v>37001</v>
      </c>
      <c r="L16" s="134">
        <v>37001</v>
      </c>
      <c r="M16" s="134">
        <v>37001</v>
      </c>
      <c r="N16" s="134">
        <v>37001</v>
      </c>
      <c r="O16" s="134">
        <v>37001</v>
      </c>
    </row>
    <row r="17" spans="2:15" ht="12.75">
      <c r="B17" s="112">
        <v>451664</v>
      </c>
      <c r="D17" s="112">
        <v>451664</v>
      </c>
      <c r="E17" s="112">
        <v>451664</v>
      </c>
      <c r="F17" s="112">
        <v>451664</v>
      </c>
      <c r="G17" s="112">
        <v>451664</v>
      </c>
      <c r="H17" s="112">
        <v>451664</v>
      </c>
      <c r="I17" s="112">
        <v>451664</v>
      </c>
      <c r="J17" s="112">
        <v>451664</v>
      </c>
      <c r="K17" s="112">
        <v>455466.57</v>
      </c>
      <c r="L17" s="112">
        <v>456566.57</v>
      </c>
      <c r="M17" s="112">
        <v>456566.57</v>
      </c>
      <c r="N17" s="112">
        <v>152301</v>
      </c>
      <c r="O17" s="112">
        <v>39301</v>
      </c>
    </row>
    <row r="18" spans="1:15" ht="12.75">
      <c r="A18" s="129" t="s">
        <v>176</v>
      </c>
      <c r="B18" s="112">
        <v>-48000</v>
      </c>
      <c r="D18" s="112">
        <v>-48000</v>
      </c>
      <c r="E18" s="112">
        <v>-48000</v>
      </c>
      <c r="F18" s="112">
        <v>-48000</v>
      </c>
      <c r="G18" s="112">
        <v>-48000</v>
      </c>
      <c r="H18" s="112">
        <v>-48000</v>
      </c>
      <c r="I18" s="112">
        <v>-48000</v>
      </c>
      <c r="J18" s="112">
        <v>-48000</v>
      </c>
      <c r="K18" s="112">
        <v>-48000</v>
      </c>
      <c r="L18" s="112">
        <v>-48000</v>
      </c>
      <c r="M18" s="112">
        <v>-48000</v>
      </c>
      <c r="N18" s="112">
        <v>-48000</v>
      </c>
      <c r="O18" s="112">
        <v>-48000</v>
      </c>
    </row>
    <row r="19" spans="1:15" ht="12.75">
      <c r="A19" s="129" t="s">
        <v>177</v>
      </c>
      <c r="B19" s="112">
        <v>-1.002</v>
      </c>
      <c r="D19" s="112">
        <v>-1.002</v>
      </c>
      <c r="E19" s="112">
        <v>-1.002</v>
      </c>
      <c r="F19" s="112">
        <v>-1.002</v>
      </c>
      <c r="G19" s="112">
        <v>-1.002</v>
      </c>
      <c r="H19" s="112">
        <v>-1.002</v>
      </c>
      <c r="I19" s="112">
        <v>-1.002</v>
      </c>
      <c r="J19" s="112">
        <v>-1.002</v>
      </c>
      <c r="K19" s="112">
        <v>-1.002</v>
      </c>
      <c r="L19" s="112">
        <v>-1.002</v>
      </c>
      <c r="M19" s="112">
        <v>-1.002</v>
      </c>
      <c r="N19" s="112">
        <v>-1.002</v>
      </c>
      <c r="O19" s="112">
        <v>-1.002</v>
      </c>
    </row>
    <row r="20" spans="1:15" ht="12.75">
      <c r="A20" s="129" t="s">
        <v>178</v>
      </c>
      <c r="B20" s="112">
        <v>-121309.678</v>
      </c>
      <c r="D20" s="112">
        <v>-121309.678</v>
      </c>
      <c r="E20" s="112">
        <v>-121309.678</v>
      </c>
      <c r="F20" s="112">
        <v>-121309.678</v>
      </c>
      <c r="G20" s="112">
        <v>-121309.678</v>
      </c>
      <c r="H20" s="112">
        <v>-121309.678</v>
      </c>
      <c r="I20" s="112">
        <v>-121309.678</v>
      </c>
      <c r="J20" s="112">
        <v>-121309.678</v>
      </c>
      <c r="K20" s="112">
        <v>-121309.678</v>
      </c>
      <c r="L20" s="112">
        <v>-121309.678</v>
      </c>
      <c r="M20" s="112">
        <v>-121309.678</v>
      </c>
      <c r="N20" s="112">
        <v>-121309.678</v>
      </c>
      <c r="O20" s="112">
        <v>-121309.678</v>
      </c>
    </row>
    <row r="21" ht="12.75">
      <c r="A21" s="129"/>
    </row>
    <row r="22" spans="2:15" ht="12.75">
      <c r="B22" s="135">
        <v>282353.32</v>
      </c>
      <c r="D22" s="135">
        <v>282353.32</v>
      </c>
      <c r="E22" s="135">
        <v>282353.32</v>
      </c>
      <c r="F22" s="135">
        <v>282353.32</v>
      </c>
      <c r="G22" s="135">
        <v>282353.32</v>
      </c>
      <c r="H22" s="135">
        <v>282353.32</v>
      </c>
      <c r="I22" s="135">
        <v>282353.32</v>
      </c>
      <c r="J22" s="135">
        <v>282353.32</v>
      </c>
      <c r="K22" s="135">
        <v>286155.89</v>
      </c>
      <c r="L22" s="135">
        <v>287255.89</v>
      </c>
      <c r="M22" s="135">
        <v>287255.89</v>
      </c>
      <c r="N22" s="135">
        <v>-17009.68</v>
      </c>
      <c r="O22" s="135">
        <v>-130009.68</v>
      </c>
    </row>
    <row r="23" ht="12.75"/>
    <row r="24" ht="12.75">
      <c r="A24" s="129" t="s">
        <v>179</v>
      </c>
    </row>
    <row r="25" spans="1:15" ht="12.75">
      <c r="A25" s="129" t="s">
        <v>167</v>
      </c>
      <c r="B25" s="130">
        <v>34843.378</v>
      </c>
      <c r="C25" s="130"/>
      <c r="D25" s="130">
        <v>34843.378</v>
      </c>
      <c r="E25" s="130">
        <v>34843.378</v>
      </c>
      <c r="F25" s="130">
        <v>34843.46388</v>
      </c>
      <c r="G25" s="130">
        <v>34843.46388</v>
      </c>
      <c r="H25" s="130">
        <v>34843.46388</v>
      </c>
      <c r="I25" s="130">
        <v>34843.46388</v>
      </c>
      <c r="J25" s="130">
        <v>34843.46388</v>
      </c>
      <c r="K25" s="130">
        <v>34971.46712</v>
      </c>
      <c r="L25" s="130">
        <v>35010.17839</v>
      </c>
      <c r="M25" s="130">
        <v>35010.17839</v>
      </c>
      <c r="N25" s="130">
        <v>0</v>
      </c>
      <c r="O25" s="130">
        <v>0</v>
      </c>
    </row>
    <row r="26" spans="1:15" ht="12.75">
      <c r="A26" s="129" t="s">
        <v>168</v>
      </c>
      <c r="B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</row>
    <row r="27" spans="1:15" ht="12.75">
      <c r="A27" s="129" t="s">
        <v>169</v>
      </c>
      <c r="B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</row>
    <row r="28" spans="1:15" ht="12.75">
      <c r="A28" s="129" t="s">
        <v>170</v>
      </c>
      <c r="B28" s="130">
        <v>21073</v>
      </c>
      <c r="D28" s="130">
        <v>21073</v>
      </c>
      <c r="E28" s="130">
        <v>21073</v>
      </c>
      <c r="F28" s="130">
        <v>21073</v>
      </c>
      <c r="G28" s="130">
        <v>21073</v>
      </c>
      <c r="H28" s="130">
        <v>21073</v>
      </c>
      <c r="I28" s="130">
        <v>21073</v>
      </c>
      <c r="J28" s="130">
        <v>21073</v>
      </c>
      <c r="K28" s="130">
        <v>21073</v>
      </c>
      <c r="L28" s="130">
        <v>21073</v>
      </c>
      <c r="M28" s="130">
        <v>21073</v>
      </c>
      <c r="N28" s="130">
        <v>0</v>
      </c>
      <c r="O28" s="130">
        <v>0</v>
      </c>
    </row>
    <row r="29" spans="1:13" ht="12.75">
      <c r="A29" s="129" t="s">
        <v>171</v>
      </c>
      <c r="B29" s="130"/>
      <c r="M29" s="131"/>
    </row>
    <row r="30" spans="1:15" ht="12.75">
      <c r="A30" s="129" t="s">
        <v>172</v>
      </c>
      <c r="B30" s="130">
        <v>6000</v>
      </c>
      <c r="D30" s="130">
        <v>6000</v>
      </c>
      <c r="E30" s="130">
        <v>6000</v>
      </c>
      <c r="F30" s="130">
        <v>6000</v>
      </c>
      <c r="G30" s="130">
        <v>6000</v>
      </c>
      <c r="H30" s="130">
        <v>6000</v>
      </c>
      <c r="I30" s="133">
        <v>6000</v>
      </c>
      <c r="J30" s="133">
        <v>6000</v>
      </c>
      <c r="K30" s="133">
        <v>6000</v>
      </c>
      <c r="L30" s="133">
        <v>6000</v>
      </c>
      <c r="M30" s="133">
        <v>6000</v>
      </c>
      <c r="N30" s="133">
        <v>6000</v>
      </c>
      <c r="O30" s="130">
        <v>0</v>
      </c>
    </row>
    <row r="31" spans="1:15" ht="12.75">
      <c r="A31" s="129" t="s">
        <v>173</v>
      </c>
      <c r="B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0">
        <v>0</v>
      </c>
    </row>
    <row r="32" spans="1:15" ht="12.75">
      <c r="A32" s="129" t="s">
        <v>174</v>
      </c>
      <c r="B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</row>
    <row r="33" spans="1:15" ht="12.75">
      <c r="A33" s="129" t="s">
        <v>175</v>
      </c>
      <c r="B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</row>
    <row r="34" spans="2:15" ht="12.75">
      <c r="B34" s="112">
        <v>61916.378</v>
      </c>
      <c r="D34" s="112">
        <v>61916.378</v>
      </c>
      <c r="E34" s="112">
        <v>61916.378</v>
      </c>
      <c r="F34" s="112">
        <v>61916.06388</v>
      </c>
      <c r="G34" s="112">
        <v>61916.06388</v>
      </c>
      <c r="H34" s="112">
        <v>61916.06388</v>
      </c>
      <c r="I34" s="112">
        <v>61916.06388</v>
      </c>
      <c r="J34" s="112">
        <v>61916.06388</v>
      </c>
      <c r="K34" s="112">
        <v>62044.06712</v>
      </c>
      <c r="L34" s="112">
        <v>62082.77839</v>
      </c>
      <c r="M34" s="112">
        <v>62082.77839</v>
      </c>
      <c r="N34" s="112">
        <v>5999.6</v>
      </c>
      <c r="O34" s="112">
        <v>-0.4</v>
      </c>
    </row>
    <row r="35" spans="1:15" ht="12.75">
      <c r="A35" s="129" t="s">
        <v>180</v>
      </c>
      <c r="B35" s="112">
        <v>-21072.956</v>
      </c>
      <c r="D35" s="112">
        <v>-21072.956</v>
      </c>
      <c r="E35" s="112">
        <v>-21072.956</v>
      </c>
      <c r="F35" s="112">
        <v>-21072.956</v>
      </c>
      <c r="G35" s="112">
        <v>-21072.956</v>
      </c>
      <c r="H35" s="112">
        <v>-21072.956</v>
      </c>
      <c r="I35" s="112">
        <v>-21072.956</v>
      </c>
      <c r="J35" s="112">
        <v>-21072.956</v>
      </c>
      <c r="K35" s="112">
        <v>-21072.956</v>
      </c>
      <c r="L35" s="112">
        <v>-21072.956</v>
      </c>
      <c r="M35" s="112">
        <v>-21072.956</v>
      </c>
      <c r="N35" s="112">
        <v>-21072.956</v>
      </c>
      <c r="O35" s="112">
        <v>-21072.956</v>
      </c>
    </row>
    <row r="36" spans="1:15" ht="12.75">
      <c r="A36" s="129" t="s">
        <v>181</v>
      </c>
      <c r="B36" s="112">
        <v>-6000</v>
      </c>
      <c r="D36" s="112">
        <v>-6000</v>
      </c>
      <c r="E36" s="112">
        <v>-6000</v>
      </c>
      <c r="F36" s="112">
        <v>-6000</v>
      </c>
      <c r="G36" s="112">
        <v>-6000</v>
      </c>
      <c r="H36" s="112">
        <v>-6000</v>
      </c>
      <c r="I36" s="112">
        <v>-6000</v>
      </c>
      <c r="J36" s="112">
        <v>-6000</v>
      </c>
      <c r="K36" s="112">
        <v>-6000</v>
      </c>
      <c r="L36" s="112">
        <v>-6000</v>
      </c>
      <c r="M36" s="112">
        <v>-6000</v>
      </c>
      <c r="N36" s="112">
        <v>-6000</v>
      </c>
      <c r="O36" s="112">
        <v>-6000</v>
      </c>
    </row>
    <row r="37" ht="12.75">
      <c r="A37" s="129"/>
    </row>
    <row r="38" spans="2:15" ht="12.75">
      <c r="B38" s="135">
        <v>34843.422</v>
      </c>
      <c r="D38" s="135">
        <v>34843.422</v>
      </c>
      <c r="E38" s="135">
        <v>34843.422</v>
      </c>
      <c r="F38" s="135">
        <v>34843.10788</v>
      </c>
      <c r="G38" s="135">
        <v>34843.10788</v>
      </c>
      <c r="H38" s="135">
        <v>34843.10788</v>
      </c>
      <c r="I38" s="135">
        <v>34843.10788</v>
      </c>
      <c r="J38" s="135">
        <v>34843.10788</v>
      </c>
      <c r="K38" s="135">
        <v>34971.11112</v>
      </c>
      <c r="L38" s="135">
        <v>35009.82239</v>
      </c>
      <c r="M38" s="135">
        <v>35009.82239</v>
      </c>
      <c r="N38" s="135">
        <v>-21073.356</v>
      </c>
      <c r="O38" s="135">
        <v>-27073.356</v>
      </c>
    </row>
    <row r="39" ht="12.75"/>
    <row r="40" ht="12.75">
      <c r="A40" s="129" t="s">
        <v>182</v>
      </c>
    </row>
    <row r="41" spans="1:15" ht="12.75">
      <c r="A41" s="129" t="s">
        <v>167</v>
      </c>
      <c r="B41" s="136">
        <v>44894</v>
      </c>
      <c r="C41" s="137"/>
      <c r="D41" s="136">
        <v>44894</v>
      </c>
      <c r="E41" s="136">
        <v>44894</v>
      </c>
      <c r="F41" s="136">
        <v>44831</v>
      </c>
      <c r="G41" s="138">
        <v>44831</v>
      </c>
      <c r="H41" s="138">
        <v>44831</v>
      </c>
      <c r="I41" s="130">
        <v>44758</v>
      </c>
      <c r="J41" s="130">
        <v>44758</v>
      </c>
      <c r="K41" s="130">
        <v>44758.08598</v>
      </c>
      <c r="L41" s="130">
        <v>44645.08598</v>
      </c>
      <c r="M41" s="130">
        <v>44645.08598</v>
      </c>
      <c r="N41" s="130">
        <v>0</v>
      </c>
      <c r="O41" s="130">
        <v>0</v>
      </c>
    </row>
    <row r="42" spans="1:15" ht="12.75">
      <c r="A42" s="129" t="s">
        <v>168</v>
      </c>
      <c r="B42" s="136">
        <v>10200</v>
      </c>
      <c r="D42" s="136">
        <v>10200</v>
      </c>
      <c r="E42" s="136">
        <v>10200</v>
      </c>
      <c r="F42" s="136">
        <v>10293</v>
      </c>
      <c r="G42" s="136">
        <v>10293</v>
      </c>
      <c r="H42" s="136">
        <v>10293</v>
      </c>
      <c r="I42" s="130">
        <v>10235</v>
      </c>
      <c r="J42" s="130">
        <v>10235</v>
      </c>
      <c r="K42" s="130">
        <v>10235</v>
      </c>
      <c r="L42" s="130">
        <v>10235</v>
      </c>
      <c r="M42" s="130">
        <v>10235</v>
      </c>
      <c r="N42" s="130">
        <v>10235</v>
      </c>
      <c r="O42" s="130">
        <v>10235</v>
      </c>
    </row>
    <row r="43" spans="1:15" ht="12.75">
      <c r="A43" s="129" t="s">
        <v>169</v>
      </c>
      <c r="B43" s="136">
        <v>7065.951</v>
      </c>
      <c r="C43" s="139"/>
      <c r="D43" s="136">
        <v>7065.95121</v>
      </c>
      <c r="E43" s="136">
        <v>7065.951</v>
      </c>
      <c r="F43" s="136">
        <v>7299.5</v>
      </c>
      <c r="G43" s="136">
        <v>7299.5</v>
      </c>
      <c r="H43" s="136">
        <v>7299.5</v>
      </c>
      <c r="I43" s="130">
        <v>7076.95121</v>
      </c>
      <c r="J43" s="130">
        <v>7076.95121</v>
      </c>
      <c r="K43" s="130">
        <v>7076.95121</v>
      </c>
      <c r="L43" s="130">
        <v>7078.95121</v>
      </c>
      <c r="M43" s="130">
        <v>7078.95121</v>
      </c>
      <c r="N43" s="130">
        <v>7299.5</v>
      </c>
      <c r="O43" s="130">
        <v>7299.5</v>
      </c>
    </row>
    <row r="44" spans="1:15" ht="12.75">
      <c r="A44" s="129" t="s">
        <v>170</v>
      </c>
      <c r="B44" s="140">
        <v>5420</v>
      </c>
      <c r="C44" s="139"/>
      <c r="D44" s="136">
        <v>5420</v>
      </c>
      <c r="E44" s="136">
        <v>5420</v>
      </c>
      <c r="F44" s="136">
        <v>5435</v>
      </c>
      <c r="G44" s="136">
        <v>5435</v>
      </c>
      <c r="H44" s="136">
        <v>5435</v>
      </c>
      <c r="I44" s="130">
        <v>5451</v>
      </c>
      <c r="J44" s="130">
        <v>5457</v>
      </c>
      <c r="K44" s="130">
        <v>5456</v>
      </c>
      <c r="L44" s="130">
        <v>5465</v>
      </c>
      <c r="M44" s="130">
        <v>5465</v>
      </c>
      <c r="N44" s="130">
        <v>0</v>
      </c>
      <c r="O44" s="130">
        <v>0</v>
      </c>
    </row>
    <row r="45" spans="1:13" ht="12.75">
      <c r="A45" s="129" t="s">
        <v>171</v>
      </c>
      <c r="B45" s="130"/>
      <c r="M45" s="131"/>
    </row>
    <row r="46" spans="1:15" ht="12.75">
      <c r="A46" s="129" t="s">
        <v>172</v>
      </c>
      <c r="B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0">
        <v>0</v>
      </c>
    </row>
    <row r="47" spans="1:15" ht="12.75">
      <c r="A47" s="129" t="s">
        <v>173</v>
      </c>
      <c r="B47" s="130">
        <v>1336</v>
      </c>
      <c r="D47" s="130">
        <v>1336</v>
      </c>
      <c r="E47" s="130">
        <v>1336</v>
      </c>
      <c r="F47" s="130">
        <v>1336</v>
      </c>
      <c r="G47" s="130">
        <v>1336</v>
      </c>
      <c r="H47" s="130">
        <v>1336</v>
      </c>
      <c r="I47" s="133">
        <v>1336</v>
      </c>
      <c r="J47" s="133">
        <v>1336</v>
      </c>
      <c r="K47" s="133">
        <v>1336</v>
      </c>
      <c r="L47" s="133">
        <v>1336</v>
      </c>
      <c r="M47" s="133">
        <v>1336</v>
      </c>
      <c r="N47" s="133">
        <v>1336</v>
      </c>
      <c r="O47" s="130">
        <v>0</v>
      </c>
    </row>
    <row r="48" spans="1:15" ht="12.75">
      <c r="A48" s="129" t="s">
        <v>174</v>
      </c>
      <c r="B48" s="130">
        <v>2725</v>
      </c>
      <c r="D48" s="130">
        <v>2725</v>
      </c>
      <c r="E48" s="130">
        <v>2725</v>
      </c>
      <c r="F48" s="130">
        <v>2725</v>
      </c>
      <c r="G48" s="130">
        <v>2725</v>
      </c>
      <c r="H48" s="130">
        <v>2725</v>
      </c>
      <c r="I48" s="130">
        <v>2725</v>
      </c>
      <c r="J48" s="130">
        <v>2725</v>
      </c>
      <c r="K48" s="130">
        <v>2725</v>
      </c>
      <c r="L48" s="130">
        <v>2725</v>
      </c>
      <c r="M48" s="130">
        <v>2725</v>
      </c>
      <c r="N48" s="130">
        <v>2725</v>
      </c>
      <c r="O48" s="130">
        <v>2725</v>
      </c>
    </row>
    <row r="49" spans="1:15" ht="12.75">
      <c r="A49" s="129" t="s">
        <v>175</v>
      </c>
      <c r="B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</row>
    <row r="50" spans="2:15" ht="12.75">
      <c r="B50" s="112">
        <v>71640.951</v>
      </c>
      <c r="D50" s="112">
        <v>71640.95121</v>
      </c>
      <c r="E50" s="112">
        <v>71640.951</v>
      </c>
      <c r="F50" s="112">
        <v>71919.5</v>
      </c>
      <c r="G50" s="112">
        <v>71919.5</v>
      </c>
      <c r="H50" s="112">
        <v>71919.5</v>
      </c>
      <c r="I50" s="112">
        <v>71581.95121</v>
      </c>
      <c r="J50" s="112">
        <v>71587.95121</v>
      </c>
      <c r="K50" s="112">
        <v>71587.03719</v>
      </c>
      <c r="L50" s="112">
        <v>71485.03719</v>
      </c>
      <c r="M50" s="112">
        <v>71485.03719</v>
      </c>
      <c r="N50" s="112">
        <v>21595.5</v>
      </c>
      <c r="O50" s="112">
        <v>20259.5</v>
      </c>
    </row>
    <row r="51" spans="1:15" ht="13.5" customHeight="1">
      <c r="A51" s="129" t="s">
        <v>183</v>
      </c>
      <c r="B51" s="112">
        <v>-13013.40115</v>
      </c>
      <c r="D51" s="112">
        <v>-13013.40115</v>
      </c>
      <c r="E51" s="112">
        <v>-13013.40115</v>
      </c>
      <c r="F51" s="112">
        <v>-13760.39815</v>
      </c>
      <c r="G51" s="112">
        <v>-13760.39815</v>
      </c>
      <c r="H51" s="112">
        <v>-13760.39815</v>
      </c>
      <c r="I51" s="112">
        <v>-13760.39815</v>
      </c>
      <c r="J51" s="112">
        <v>-13760.39815</v>
      </c>
      <c r="K51" s="112">
        <v>-13760.39815</v>
      </c>
      <c r="L51" s="112">
        <v>-13760.39815</v>
      </c>
      <c r="M51" s="112">
        <v>-13760.39815</v>
      </c>
      <c r="N51" s="112">
        <v>-13760.39815</v>
      </c>
      <c r="O51" s="112">
        <v>-13760.39815</v>
      </c>
    </row>
    <row r="52" spans="1:15" ht="12.75">
      <c r="A52" s="129" t="s">
        <v>184</v>
      </c>
      <c r="B52" s="112">
        <v>17498.0209</v>
      </c>
      <c r="D52" s="112">
        <v>17498.0209</v>
      </c>
      <c r="E52" s="112">
        <v>17498.0209</v>
      </c>
      <c r="F52" s="112">
        <v>17498.0209</v>
      </c>
      <c r="G52" s="112">
        <v>17498.0209</v>
      </c>
      <c r="H52" s="112">
        <v>17498.0209</v>
      </c>
      <c r="I52" s="112">
        <v>17498.0209</v>
      </c>
      <c r="J52" s="112">
        <v>17498.0209</v>
      </c>
      <c r="K52" s="112">
        <v>17498.0209</v>
      </c>
      <c r="L52" s="112">
        <v>17498.0209</v>
      </c>
      <c r="M52" s="112">
        <v>17498.0209</v>
      </c>
      <c r="N52" s="112">
        <v>17498.0209</v>
      </c>
      <c r="O52" s="112">
        <v>17498.0209</v>
      </c>
    </row>
    <row r="53" spans="1:15" ht="12.75">
      <c r="A53" s="129" t="s">
        <v>185</v>
      </c>
      <c r="B53" s="112">
        <v>-1584</v>
      </c>
      <c r="D53" s="112">
        <v>-1584</v>
      </c>
      <c r="E53" s="112">
        <v>-1584</v>
      </c>
      <c r="F53" s="112">
        <v>-1044</v>
      </c>
      <c r="G53" s="112">
        <v>-1044</v>
      </c>
      <c r="H53" s="112">
        <v>-1044</v>
      </c>
      <c r="I53" s="112">
        <v>-1044</v>
      </c>
      <c r="J53" s="112">
        <v>-1044</v>
      </c>
      <c r="K53" s="112">
        <v>-1044</v>
      </c>
      <c r="L53" s="112">
        <v>-1044</v>
      </c>
      <c r="M53" s="112">
        <v>-1044</v>
      </c>
      <c r="N53" s="112">
        <v>-1044</v>
      </c>
      <c r="O53" s="112">
        <v>-1044</v>
      </c>
    </row>
    <row r="54" spans="1:15" ht="12.75">
      <c r="A54" s="129" t="s">
        <v>186</v>
      </c>
      <c r="B54" s="112">
        <v>-177.997</v>
      </c>
      <c r="D54" s="112">
        <v>-177.997</v>
      </c>
      <c r="E54" s="112">
        <v>-177.997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</row>
    <row r="55" ht="12.75">
      <c r="A55" s="129"/>
    </row>
    <row r="56" spans="2:15" ht="12.75">
      <c r="B56" s="135">
        <v>74363.57375</v>
      </c>
      <c r="D56" s="135">
        <v>74363.57396</v>
      </c>
      <c r="E56" s="135">
        <v>74363.57375</v>
      </c>
      <c r="F56" s="135">
        <v>74613.12275</v>
      </c>
      <c r="G56" s="135">
        <v>74613.12275</v>
      </c>
      <c r="H56" s="135">
        <v>74613.12275</v>
      </c>
      <c r="I56" s="135">
        <v>74275.57396</v>
      </c>
      <c r="J56" s="135">
        <v>74281.57396</v>
      </c>
      <c r="K56" s="135">
        <v>74280.65994</v>
      </c>
      <c r="L56" s="135">
        <v>74178.65994</v>
      </c>
      <c r="M56" s="135">
        <v>74178.65994</v>
      </c>
      <c r="N56" s="135">
        <v>24289.12275</v>
      </c>
      <c r="O56" s="135">
        <v>22953.12275</v>
      </c>
    </row>
    <row r="57" ht="12.75"/>
    <row r="58" ht="12.75">
      <c r="A58" s="129" t="s">
        <v>187</v>
      </c>
    </row>
    <row r="59" spans="1:15" ht="12.75">
      <c r="A59" s="129" t="s">
        <v>167</v>
      </c>
      <c r="B59" s="130">
        <v>0</v>
      </c>
      <c r="C59" s="130"/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</row>
    <row r="60" spans="1:15" ht="12.75">
      <c r="A60" s="129" t="s">
        <v>168</v>
      </c>
      <c r="B60" s="130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</row>
    <row r="61" spans="1:15" ht="12.75">
      <c r="A61" s="129" t="s">
        <v>169</v>
      </c>
      <c r="B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</row>
    <row r="62" spans="1:15" ht="12.75">
      <c r="A62" s="129" t="s">
        <v>170</v>
      </c>
      <c r="B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</row>
    <row r="63" spans="1:13" ht="12.75">
      <c r="A63" s="129" t="s">
        <v>171</v>
      </c>
      <c r="B63" s="130"/>
      <c r="M63" s="131"/>
    </row>
    <row r="64" spans="1:15" ht="12.75">
      <c r="A64" s="129" t="s">
        <v>172</v>
      </c>
      <c r="B64" s="130">
        <v>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41">
        <v>0</v>
      </c>
      <c r="N64" s="130">
        <v>0</v>
      </c>
      <c r="O64" s="130">
        <v>0</v>
      </c>
    </row>
    <row r="65" spans="1:15" ht="12.75">
      <c r="A65" s="129" t="s">
        <v>173</v>
      </c>
      <c r="B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41">
        <v>0</v>
      </c>
      <c r="N65" s="130">
        <v>0</v>
      </c>
      <c r="O65" s="130">
        <v>0</v>
      </c>
    </row>
    <row r="66" spans="1:15" ht="12.75">
      <c r="A66" s="129" t="s">
        <v>174</v>
      </c>
      <c r="B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</row>
    <row r="67" spans="1:15" ht="12.75">
      <c r="A67" s="129" t="s">
        <v>175</v>
      </c>
      <c r="B67" s="134">
        <v>0</v>
      </c>
      <c r="D67" s="134">
        <v>0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4">
        <v>0</v>
      </c>
      <c r="O67" s="134">
        <v>0</v>
      </c>
    </row>
    <row r="68" spans="2:15" ht="12.75">
      <c r="B68" s="112">
        <v>0</v>
      </c>
      <c r="D68" s="112"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</row>
    <row r="69" spans="1:107" ht="12.75">
      <c r="A69" s="129" t="s">
        <v>188</v>
      </c>
      <c r="B69" s="112">
        <v>30000</v>
      </c>
      <c r="D69" s="112">
        <v>30000</v>
      </c>
      <c r="E69" s="112">
        <v>30000</v>
      </c>
      <c r="F69" s="112">
        <v>30000</v>
      </c>
      <c r="G69" s="112">
        <v>30000</v>
      </c>
      <c r="H69" s="112">
        <v>30000</v>
      </c>
      <c r="I69" s="112">
        <v>30000</v>
      </c>
      <c r="J69" s="112">
        <v>30000</v>
      </c>
      <c r="K69" s="112">
        <v>30000</v>
      </c>
      <c r="L69" s="112">
        <v>30000</v>
      </c>
      <c r="M69" s="112">
        <v>30000</v>
      </c>
      <c r="N69" s="112">
        <v>30000</v>
      </c>
      <c r="O69" s="112">
        <v>30000</v>
      </c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</row>
    <row r="70" ht="12.75"/>
    <row r="71" spans="2:15" ht="12.75">
      <c r="B71" s="135">
        <v>30000</v>
      </c>
      <c r="D71" s="135">
        <v>30000</v>
      </c>
      <c r="E71" s="135">
        <v>30000</v>
      </c>
      <c r="F71" s="135">
        <v>30000</v>
      </c>
      <c r="G71" s="135">
        <v>30000</v>
      </c>
      <c r="H71" s="135">
        <v>30000</v>
      </c>
      <c r="I71" s="135">
        <v>30000</v>
      </c>
      <c r="J71" s="135">
        <v>30000</v>
      </c>
      <c r="K71" s="135">
        <v>30000</v>
      </c>
      <c r="L71" s="135">
        <v>30000</v>
      </c>
      <c r="M71" s="135">
        <v>30000</v>
      </c>
      <c r="N71" s="135">
        <v>30000</v>
      </c>
      <c r="O71" s="135">
        <v>30000</v>
      </c>
    </row>
    <row r="72" ht="12.75"/>
    <row r="73" ht="12.75">
      <c r="A73" s="129" t="s">
        <v>189</v>
      </c>
    </row>
    <row r="74" spans="1:15" ht="12.75">
      <c r="A74" s="129" t="s">
        <v>167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</row>
    <row r="75" spans="1:2" ht="12.75">
      <c r="A75" s="129" t="s">
        <v>168</v>
      </c>
      <c r="B75" s="130"/>
    </row>
    <row r="76" spans="1:2" ht="12.75">
      <c r="A76" s="129" t="s">
        <v>169</v>
      </c>
      <c r="B76" s="130"/>
    </row>
    <row r="77" spans="1:2" ht="12.75">
      <c r="A77" s="129" t="s">
        <v>170</v>
      </c>
      <c r="B77" s="130"/>
    </row>
    <row r="78" spans="1:15" ht="12.75">
      <c r="A78" s="129" t="s">
        <v>171</v>
      </c>
      <c r="B78" s="130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</row>
    <row r="79" spans="1:2" ht="12.75">
      <c r="A79" s="129" t="s">
        <v>172</v>
      </c>
      <c r="B79" s="130"/>
    </row>
    <row r="80" spans="1:2" ht="12.75">
      <c r="A80" s="129" t="s">
        <v>173</v>
      </c>
      <c r="B80" s="130"/>
    </row>
    <row r="81" spans="1:2" ht="12.75">
      <c r="A81" s="129" t="s">
        <v>174</v>
      </c>
      <c r="B81" s="130"/>
    </row>
    <row r="82" spans="1:15" ht="12.75">
      <c r="A82" s="129" t="s">
        <v>175</v>
      </c>
      <c r="B82" s="134">
        <v>0</v>
      </c>
      <c r="D82" s="134">
        <v>0</v>
      </c>
      <c r="E82" s="134"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0</v>
      </c>
    </row>
    <row r="83" spans="2:15" ht="12.75">
      <c r="B83" s="112">
        <v>0</v>
      </c>
      <c r="D83" s="112">
        <v>0</v>
      </c>
      <c r="E83" s="112">
        <v>0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</row>
    <row r="84" ht="12.75"/>
    <row r="85" spans="1:15" ht="12.75">
      <c r="A85" s="129" t="s">
        <v>190</v>
      </c>
      <c r="B85" s="112">
        <v>11415.06368011</v>
      </c>
      <c r="D85" s="112">
        <v>11415.06368011</v>
      </c>
      <c r="E85" s="112">
        <v>11415.06368011</v>
      </c>
      <c r="F85" s="112">
        <v>11069.06368011</v>
      </c>
      <c r="G85" s="112">
        <v>11069.06368011</v>
      </c>
      <c r="H85" s="112">
        <v>11069.06368011</v>
      </c>
      <c r="I85" s="112">
        <v>11076.5482954946</v>
      </c>
      <c r="J85" s="112">
        <v>11076.5482954946</v>
      </c>
      <c r="K85" s="112">
        <v>11076.5482954946</v>
      </c>
      <c r="L85" s="112">
        <v>11311.5482954946</v>
      </c>
      <c r="M85" s="112">
        <v>11311.5482954946</v>
      </c>
      <c r="N85" s="112">
        <v>11311.5482954946</v>
      </c>
      <c r="O85" s="112">
        <v>11311.5482954946</v>
      </c>
    </row>
    <row r="86" ht="12.75">
      <c r="A86" s="129"/>
    </row>
    <row r="87" spans="2:15" ht="12.75">
      <c r="B87" s="135">
        <v>11415.06368011</v>
      </c>
      <c r="D87" s="135">
        <v>11415.06368011</v>
      </c>
      <c r="E87" s="135">
        <v>11415.06368011</v>
      </c>
      <c r="F87" s="135">
        <v>11069.06368011</v>
      </c>
      <c r="G87" s="135">
        <v>11069.06368011</v>
      </c>
      <c r="H87" s="135">
        <v>11069.06368011</v>
      </c>
      <c r="I87" s="135">
        <v>11076.5482954946</v>
      </c>
      <c r="J87" s="135">
        <v>11076.5482954946</v>
      </c>
      <c r="K87" s="135">
        <v>11076.5482954946</v>
      </c>
      <c r="L87" s="135">
        <v>11311.5482954946</v>
      </c>
      <c r="M87" s="135">
        <v>11311.5482954946</v>
      </c>
      <c r="N87" s="135">
        <v>11311.5482954946</v>
      </c>
      <c r="O87" s="135">
        <v>11311.5482954946</v>
      </c>
    </row>
    <row r="88" ht="12.75"/>
    <row r="89" ht="12.75">
      <c r="A89" s="129" t="s">
        <v>191</v>
      </c>
    </row>
    <row r="90" spans="1:15" ht="12.75">
      <c r="A90" s="129" t="s">
        <v>167</v>
      </c>
      <c r="B90" s="130">
        <v>33600</v>
      </c>
      <c r="C90" s="130"/>
      <c r="D90" s="130">
        <v>33600</v>
      </c>
      <c r="E90" s="130">
        <v>33600</v>
      </c>
      <c r="F90" s="130">
        <v>33600</v>
      </c>
      <c r="G90" s="130">
        <v>33600</v>
      </c>
      <c r="H90" s="130">
        <v>33600</v>
      </c>
      <c r="I90" s="130">
        <v>33600</v>
      </c>
      <c r="J90" s="130">
        <v>33600</v>
      </c>
      <c r="K90" s="130">
        <v>33600</v>
      </c>
      <c r="L90" s="130">
        <v>33600</v>
      </c>
      <c r="M90" s="130">
        <v>33600</v>
      </c>
      <c r="N90" s="130">
        <v>0</v>
      </c>
      <c r="O90" s="130">
        <v>0</v>
      </c>
    </row>
    <row r="91" spans="1:15" ht="12.75">
      <c r="A91" s="129" t="s">
        <v>168</v>
      </c>
      <c r="B91" s="130">
        <v>0</v>
      </c>
      <c r="D91" s="130">
        <v>0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</row>
    <row r="92" spans="1:15" ht="12.75">
      <c r="A92" s="129" t="s">
        <v>169</v>
      </c>
      <c r="B92" s="130">
        <v>0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</row>
    <row r="93" spans="1:15" ht="12.75">
      <c r="A93" s="129" t="s">
        <v>170</v>
      </c>
      <c r="B93" s="130">
        <v>0</v>
      </c>
      <c r="D93" s="130">
        <v>0</v>
      </c>
      <c r="E93" s="130"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</row>
    <row r="94" spans="1:13" ht="12.75">
      <c r="A94" s="129" t="s">
        <v>171</v>
      </c>
      <c r="B94" s="130"/>
      <c r="M94" s="131"/>
    </row>
    <row r="95" spans="1:15" ht="12.75">
      <c r="A95" s="129" t="s">
        <v>172</v>
      </c>
      <c r="B95" s="130">
        <v>0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141">
        <v>0</v>
      </c>
      <c r="N95" s="130">
        <v>0</v>
      </c>
      <c r="O95" s="130">
        <v>0</v>
      </c>
    </row>
    <row r="96" spans="1:15" ht="12.75">
      <c r="A96" s="129" t="s">
        <v>173</v>
      </c>
      <c r="B96" s="130">
        <v>0</v>
      </c>
      <c r="D96" s="130">
        <v>0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0</v>
      </c>
      <c r="M96" s="141">
        <v>0</v>
      </c>
      <c r="N96" s="130">
        <v>0</v>
      </c>
      <c r="O96" s="130">
        <v>0</v>
      </c>
    </row>
    <row r="97" spans="1:15" ht="12.75">
      <c r="A97" s="129" t="s">
        <v>174</v>
      </c>
      <c r="B97" s="130">
        <v>0</v>
      </c>
      <c r="D97" s="130">
        <v>0</v>
      </c>
      <c r="E97" s="130">
        <v>0</v>
      </c>
      <c r="F97" s="130">
        <v>0</v>
      </c>
      <c r="G97" s="130">
        <v>0</v>
      </c>
      <c r="H97" s="130">
        <v>0</v>
      </c>
      <c r="I97" s="130">
        <v>0</v>
      </c>
      <c r="J97" s="130">
        <v>0</v>
      </c>
      <c r="K97" s="130">
        <v>0</v>
      </c>
      <c r="L97" s="130">
        <v>0</v>
      </c>
      <c r="M97" s="130">
        <v>0</v>
      </c>
      <c r="N97" s="130">
        <v>0</v>
      </c>
      <c r="O97" s="130">
        <v>0</v>
      </c>
    </row>
    <row r="98" spans="1:15" ht="12.75">
      <c r="A98" s="129" t="s">
        <v>175</v>
      </c>
      <c r="B98" s="134">
        <v>0</v>
      </c>
      <c r="D98" s="134">
        <v>0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</row>
    <row r="99" spans="2:15" ht="12.75">
      <c r="B99" s="112">
        <v>33600</v>
      </c>
      <c r="D99" s="112">
        <v>33600</v>
      </c>
      <c r="E99" s="112">
        <v>33600</v>
      </c>
      <c r="F99" s="112">
        <v>33600</v>
      </c>
      <c r="G99" s="112">
        <v>33600</v>
      </c>
      <c r="H99" s="112">
        <v>33600</v>
      </c>
      <c r="I99" s="112">
        <v>33600</v>
      </c>
      <c r="J99" s="112">
        <v>33600</v>
      </c>
      <c r="K99" s="112">
        <v>33600</v>
      </c>
      <c r="L99" s="112">
        <v>33600</v>
      </c>
      <c r="M99" s="112">
        <v>33600</v>
      </c>
      <c r="N99" s="112">
        <v>0</v>
      </c>
      <c r="O99" s="112">
        <v>0</v>
      </c>
    </row>
    <row r="100" spans="1:15" s="143" customFormat="1" ht="12.75">
      <c r="A100" s="142" t="s">
        <v>192</v>
      </c>
      <c r="B100" s="131">
        <v>-2474.3743</v>
      </c>
      <c r="C100" s="112"/>
      <c r="D100" s="112">
        <v>-2474.3743</v>
      </c>
      <c r="E100" s="112">
        <v>-2474.3743</v>
      </c>
      <c r="F100" s="112">
        <v>-2474.3743</v>
      </c>
      <c r="G100" s="112">
        <v>-2474.3743</v>
      </c>
      <c r="H100" s="112">
        <v>-2474.3743</v>
      </c>
      <c r="I100" s="112">
        <v>-2474.3743</v>
      </c>
      <c r="J100" s="112">
        <v>-2474.3743</v>
      </c>
      <c r="K100" s="112">
        <v>-2474.3743</v>
      </c>
      <c r="L100" s="112">
        <v>-2474.3743</v>
      </c>
      <c r="M100" s="112">
        <v>-2474.3743</v>
      </c>
      <c r="N100" s="131">
        <v>-2474.3743</v>
      </c>
      <c r="O100" s="131">
        <v>-2474.3743</v>
      </c>
    </row>
    <row r="101" spans="1:107" ht="12.75">
      <c r="A101" s="129" t="s">
        <v>193</v>
      </c>
      <c r="B101" s="112">
        <v>-330</v>
      </c>
      <c r="D101" s="112">
        <v>-330</v>
      </c>
      <c r="E101" s="112">
        <v>-330</v>
      </c>
      <c r="F101" s="112">
        <v>-330</v>
      </c>
      <c r="G101" s="112">
        <v>-330</v>
      </c>
      <c r="H101" s="112">
        <v>-330</v>
      </c>
      <c r="I101" s="112">
        <v>-330</v>
      </c>
      <c r="J101" s="112">
        <v>-330</v>
      </c>
      <c r="K101" s="112">
        <v>-330</v>
      </c>
      <c r="L101" s="112">
        <v>-330</v>
      </c>
      <c r="M101" s="112">
        <v>-330</v>
      </c>
      <c r="N101" s="112">
        <v>-330</v>
      </c>
      <c r="O101" s="112">
        <v>-330</v>
      </c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</row>
    <row r="102" spans="1:107" ht="12.75">
      <c r="A102" s="129" t="s">
        <v>194</v>
      </c>
      <c r="B102" s="112">
        <v>-33600</v>
      </c>
      <c r="D102" s="112">
        <v>-33600</v>
      </c>
      <c r="E102" s="112">
        <v>-33600</v>
      </c>
      <c r="F102" s="112">
        <v>-33600</v>
      </c>
      <c r="G102" s="112">
        <v>-33600</v>
      </c>
      <c r="H102" s="112">
        <v>-33600</v>
      </c>
      <c r="I102" s="112">
        <v>-33600</v>
      </c>
      <c r="J102" s="112">
        <v>-33600</v>
      </c>
      <c r="K102" s="112">
        <v>-33600</v>
      </c>
      <c r="L102" s="112">
        <v>-33600</v>
      </c>
      <c r="M102" s="112">
        <v>-33600</v>
      </c>
      <c r="N102" s="112">
        <v>-33600</v>
      </c>
      <c r="O102" s="112">
        <v>-33600</v>
      </c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</row>
    <row r="103" spans="1:107" ht="12.75">
      <c r="A103" s="129" t="s">
        <v>195</v>
      </c>
      <c r="B103" s="112">
        <v>6261</v>
      </c>
      <c r="D103" s="112">
        <v>6261</v>
      </c>
      <c r="E103" s="112">
        <v>6261</v>
      </c>
      <c r="F103" s="112">
        <v>6261</v>
      </c>
      <c r="G103" s="112">
        <v>6261</v>
      </c>
      <c r="H103" s="112">
        <v>6261</v>
      </c>
      <c r="I103" s="112">
        <v>6261</v>
      </c>
      <c r="J103" s="112">
        <v>6261</v>
      </c>
      <c r="K103" s="112">
        <v>6261</v>
      </c>
      <c r="L103" s="112">
        <v>6261</v>
      </c>
      <c r="M103" s="112">
        <v>6261</v>
      </c>
      <c r="N103" s="112">
        <v>6261</v>
      </c>
      <c r="O103" s="112">
        <v>6261</v>
      </c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</row>
    <row r="104" ht="13.5" customHeight="1">
      <c r="A104" s="129"/>
    </row>
    <row r="105" spans="2:15" ht="12.75">
      <c r="B105" s="135">
        <v>3456.6257</v>
      </c>
      <c r="D105" s="135">
        <v>3456.6257</v>
      </c>
      <c r="E105" s="135">
        <v>3456.6257</v>
      </c>
      <c r="F105" s="135">
        <v>3456.6257</v>
      </c>
      <c r="G105" s="135">
        <v>3456.6257</v>
      </c>
      <c r="H105" s="135">
        <v>3456.6257</v>
      </c>
      <c r="I105" s="135">
        <v>3456.6257</v>
      </c>
      <c r="J105" s="135">
        <v>3456.6257</v>
      </c>
      <c r="K105" s="135">
        <v>3456.6257</v>
      </c>
      <c r="L105" s="135">
        <v>3456.6257</v>
      </c>
      <c r="M105" s="135">
        <v>3456.6257</v>
      </c>
      <c r="N105" s="135">
        <v>-30143.3743</v>
      </c>
      <c r="O105" s="135">
        <v>-30143.3743</v>
      </c>
    </row>
    <row r="106" ht="12.75"/>
    <row r="107" ht="12.75">
      <c r="A107" s="129" t="s">
        <v>196</v>
      </c>
    </row>
    <row r="108" spans="1:19" s="132" customFormat="1" ht="12.75">
      <c r="A108" s="112" t="s">
        <v>167</v>
      </c>
      <c r="B108" s="138">
        <v>-14574</v>
      </c>
      <c r="C108" s="138"/>
      <c r="D108" s="138">
        <v>-12929.6366</v>
      </c>
      <c r="E108" s="138">
        <v>-12062.13909</v>
      </c>
      <c r="F108" s="138">
        <v>-7015.32527</v>
      </c>
      <c r="G108" s="138">
        <v>438.092669999998</v>
      </c>
      <c r="H108" s="138">
        <v>6369.74172</v>
      </c>
      <c r="I108" s="130">
        <v>10660.4028</v>
      </c>
      <c r="J108" s="130">
        <v>6277.77471</v>
      </c>
      <c r="K108" s="130">
        <v>9298.09782000001</v>
      </c>
      <c r="L108" s="130">
        <v>13162.10467</v>
      </c>
      <c r="M108" s="130">
        <v>13162.10467</v>
      </c>
      <c r="N108" s="130">
        <v>0</v>
      </c>
      <c r="O108" s="130">
        <v>0</v>
      </c>
      <c r="P108" s="144"/>
      <c r="R108" s="144"/>
      <c r="S108" s="112"/>
    </row>
    <row r="109" spans="1:19" ht="12.75">
      <c r="A109" s="129" t="s">
        <v>168</v>
      </c>
      <c r="B109" s="136">
        <v>64893</v>
      </c>
      <c r="C109" s="130"/>
      <c r="D109" s="136">
        <v>64164</v>
      </c>
      <c r="E109" s="136">
        <v>63414</v>
      </c>
      <c r="F109" s="136">
        <v>63264</v>
      </c>
      <c r="G109" s="136">
        <v>62897</v>
      </c>
      <c r="H109" s="136">
        <v>62265</v>
      </c>
      <c r="I109" s="130">
        <v>61577</v>
      </c>
      <c r="J109" s="130">
        <v>61433</v>
      </c>
      <c r="K109" s="130">
        <v>61059</v>
      </c>
      <c r="L109" s="130">
        <v>60659</v>
      </c>
      <c r="M109" s="130">
        <v>60659</v>
      </c>
      <c r="N109" s="130">
        <v>0</v>
      </c>
      <c r="O109" s="130">
        <v>0</v>
      </c>
      <c r="P109" s="145"/>
      <c r="R109" s="145"/>
      <c r="S109" s="112"/>
    </row>
    <row r="110" spans="1:19" ht="13.5" customHeight="1">
      <c r="A110" s="129" t="s">
        <v>169</v>
      </c>
      <c r="B110" s="136">
        <v>-39828.58996</v>
      </c>
      <c r="C110" s="136"/>
      <c r="D110" s="136">
        <v>-40626.2224</v>
      </c>
      <c r="E110" s="136">
        <v>-41379.0172</v>
      </c>
      <c r="F110" s="136">
        <v>-41715.22426</v>
      </c>
      <c r="G110" s="136">
        <v>-42165.86883</v>
      </c>
      <c r="H110" s="136">
        <v>-43077.56927</v>
      </c>
      <c r="I110" s="130">
        <v>-44061.39918</v>
      </c>
      <c r="J110" s="130">
        <v>-45281.44978</v>
      </c>
      <c r="K110" s="130">
        <v>-46484.539038</v>
      </c>
      <c r="L110" s="130">
        <v>-51069.829988</v>
      </c>
      <c r="M110" s="130">
        <v>-51069.829988</v>
      </c>
      <c r="N110" s="130">
        <v>-51069.829988</v>
      </c>
      <c r="O110" s="130">
        <v>0</v>
      </c>
      <c r="P110" s="145"/>
      <c r="R110" s="145"/>
      <c r="S110" s="112"/>
    </row>
    <row r="111" spans="1:20" ht="12.75">
      <c r="A111" s="142" t="s">
        <v>170</v>
      </c>
      <c r="B111" s="136">
        <v>17270</v>
      </c>
      <c r="C111" s="136"/>
      <c r="D111" s="136">
        <v>16829.282</v>
      </c>
      <c r="E111" s="136">
        <v>16708.555</v>
      </c>
      <c r="F111" s="136">
        <v>17065.385</v>
      </c>
      <c r="G111" s="136">
        <v>18557.65165</v>
      </c>
      <c r="H111" s="136">
        <v>18688.08139</v>
      </c>
      <c r="I111" s="130">
        <v>19048.4076</v>
      </c>
      <c r="J111" s="130">
        <v>19774.8876</v>
      </c>
      <c r="K111" s="130">
        <v>20132.9176</v>
      </c>
      <c r="L111" s="130">
        <v>20771.2796</v>
      </c>
      <c r="M111" s="130">
        <v>20771.2796</v>
      </c>
      <c r="N111" s="130">
        <v>0</v>
      </c>
      <c r="O111" s="130">
        <v>0</v>
      </c>
      <c r="P111" s="145"/>
      <c r="R111" s="145"/>
      <c r="S111" s="112"/>
      <c r="T111" s="145"/>
    </row>
    <row r="112" spans="1:19" ht="12.75">
      <c r="A112" s="129" t="s">
        <v>171</v>
      </c>
      <c r="B112" s="130">
        <v>2444</v>
      </c>
      <c r="C112" s="130"/>
      <c r="D112" s="112">
        <v>2444</v>
      </c>
      <c r="E112" s="112">
        <v>2444</v>
      </c>
      <c r="F112" s="112">
        <v>2400</v>
      </c>
      <c r="G112" s="112">
        <v>2400</v>
      </c>
      <c r="H112" s="112">
        <v>2385</v>
      </c>
      <c r="I112" s="146">
        <v>2399</v>
      </c>
      <c r="J112" s="146">
        <v>2404</v>
      </c>
      <c r="K112" s="146">
        <v>2434</v>
      </c>
      <c r="L112" s="146">
        <v>2473</v>
      </c>
      <c r="M112" s="146"/>
      <c r="N112" s="146"/>
      <c r="O112" s="146"/>
      <c r="P112" s="145"/>
      <c r="R112" s="145"/>
      <c r="S112" s="112"/>
    </row>
    <row r="113" spans="1:19" ht="12.75">
      <c r="A113" s="129" t="s">
        <v>172</v>
      </c>
      <c r="B113" s="130">
        <v>11929.56239</v>
      </c>
      <c r="C113" s="130"/>
      <c r="D113" s="130">
        <v>11929.56239</v>
      </c>
      <c r="E113" s="130">
        <v>11929.56239</v>
      </c>
      <c r="F113" s="130">
        <v>11929.56239</v>
      </c>
      <c r="G113" s="130">
        <v>11929.56239</v>
      </c>
      <c r="H113" s="130">
        <v>11929.56239</v>
      </c>
      <c r="I113" s="133">
        <v>11929.56239</v>
      </c>
      <c r="J113" s="133">
        <v>11929.56239</v>
      </c>
      <c r="K113" s="133">
        <v>11929.56239</v>
      </c>
      <c r="L113" s="133">
        <v>11929.56239</v>
      </c>
      <c r="M113" s="133">
        <v>11929.56239</v>
      </c>
      <c r="N113" s="133">
        <v>11929.56239</v>
      </c>
      <c r="O113" s="130">
        <v>11929.56239</v>
      </c>
      <c r="P113" s="145"/>
      <c r="R113" s="145"/>
      <c r="S113" s="112"/>
    </row>
    <row r="114" spans="1:19" ht="12.75">
      <c r="A114" s="129" t="s">
        <v>173</v>
      </c>
      <c r="B114" s="130">
        <v>-294.71135</v>
      </c>
      <c r="C114" s="130"/>
      <c r="D114" s="130">
        <v>-296.71135</v>
      </c>
      <c r="E114" s="130">
        <v>-299.71135</v>
      </c>
      <c r="F114" s="130">
        <v>-301.71135</v>
      </c>
      <c r="G114" s="130">
        <v>-302</v>
      </c>
      <c r="H114" s="130">
        <v>-302</v>
      </c>
      <c r="I114" s="133">
        <v>-302</v>
      </c>
      <c r="J114" s="133">
        <v>-302</v>
      </c>
      <c r="K114" s="133">
        <v>-302</v>
      </c>
      <c r="L114" s="133">
        <v>-302</v>
      </c>
      <c r="M114" s="133">
        <v>-302</v>
      </c>
      <c r="N114" s="133">
        <v>-302</v>
      </c>
      <c r="O114" s="130">
        <v>0</v>
      </c>
      <c r="P114" s="145"/>
      <c r="R114" s="145"/>
      <c r="S114" s="112"/>
    </row>
    <row r="115" spans="1:19" ht="12.75">
      <c r="A115" s="129" t="s">
        <v>174</v>
      </c>
      <c r="B115" s="130">
        <v>-5744</v>
      </c>
      <c r="C115" s="130"/>
      <c r="D115" s="130">
        <v>-5743</v>
      </c>
      <c r="E115" s="130">
        <v>-5742</v>
      </c>
      <c r="F115" s="130">
        <v>-5741</v>
      </c>
      <c r="G115" s="130">
        <v>-5740</v>
      </c>
      <c r="H115" s="130">
        <v>-5738</v>
      </c>
      <c r="I115" s="130">
        <v>-5737</v>
      </c>
      <c r="J115" s="130">
        <v>-5735</v>
      </c>
      <c r="K115" s="130">
        <v>-5733</v>
      </c>
      <c r="L115" s="130">
        <v>-5735</v>
      </c>
      <c r="M115" s="141">
        <v>0</v>
      </c>
      <c r="N115" s="130">
        <v>0</v>
      </c>
      <c r="O115" s="130">
        <v>0</v>
      </c>
      <c r="P115" s="145"/>
      <c r="R115" s="145"/>
      <c r="S115" s="112"/>
    </row>
    <row r="116" spans="1:19" ht="12.75">
      <c r="A116" s="129" t="s">
        <v>175</v>
      </c>
      <c r="B116" s="134">
        <v>-196</v>
      </c>
      <c r="C116" s="130"/>
      <c r="D116" s="134">
        <v>-196</v>
      </c>
      <c r="E116" s="134">
        <v>-196</v>
      </c>
      <c r="F116" s="134">
        <v>-196</v>
      </c>
      <c r="G116" s="134">
        <v>-196</v>
      </c>
      <c r="H116" s="134">
        <v>-196</v>
      </c>
      <c r="I116" s="134">
        <v>-196</v>
      </c>
      <c r="J116" s="134">
        <v>-196</v>
      </c>
      <c r="K116" s="134">
        <v>-196</v>
      </c>
      <c r="L116" s="134">
        <v>-196</v>
      </c>
      <c r="M116" s="134">
        <v>-196</v>
      </c>
      <c r="N116" s="134">
        <v>-196</v>
      </c>
      <c r="O116" s="134">
        <v>-196</v>
      </c>
      <c r="P116" s="145"/>
      <c r="R116" s="145"/>
      <c r="S116" s="112"/>
    </row>
    <row r="117" spans="2:19" ht="12.75">
      <c r="B117" s="112">
        <v>35899.26108</v>
      </c>
      <c r="D117" s="112">
        <v>35575.27404</v>
      </c>
      <c r="E117" s="112">
        <v>34817.24975</v>
      </c>
      <c r="F117" s="112">
        <v>39689.68651</v>
      </c>
      <c r="G117" s="112">
        <v>47818.43788</v>
      </c>
      <c r="H117" s="112">
        <v>52323.81623</v>
      </c>
      <c r="I117" s="112">
        <v>55317.97361</v>
      </c>
      <c r="J117" s="112">
        <v>50304.77492</v>
      </c>
      <c r="K117" s="112">
        <v>52138.038772</v>
      </c>
      <c r="L117" s="112">
        <v>51692.116672</v>
      </c>
      <c r="M117" s="112">
        <v>54954.116672</v>
      </c>
      <c r="N117" s="112">
        <v>-39638.267598</v>
      </c>
      <c r="O117" s="112">
        <v>11733.56239</v>
      </c>
      <c r="P117" s="145"/>
      <c r="Q117" s="112"/>
      <c r="R117" s="145"/>
      <c r="S117" s="112"/>
    </row>
    <row r="118" spans="3:19" ht="12.75">
      <c r="C118" s="130"/>
      <c r="P118" s="145"/>
      <c r="Q118" s="112"/>
      <c r="R118" s="145"/>
      <c r="S118" s="112"/>
    </row>
    <row r="119" spans="1:15" ht="12.75">
      <c r="A119" s="129" t="s">
        <v>197</v>
      </c>
      <c r="B119" s="112">
        <v>-7567</v>
      </c>
      <c r="D119" s="112">
        <v>-7567</v>
      </c>
      <c r="E119" s="112">
        <v>-7567</v>
      </c>
      <c r="F119" s="112">
        <v>-7567</v>
      </c>
      <c r="G119" s="112">
        <v>-7567</v>
      </c>
      <c r="H119" s="112">
        <v>-7567</v>
      </c>
      <c r="I119" s="112">
        <v>-7567</v>
      </c>
      <c r="J119" s="112">
        <v>-7567</v>
      </c>
      <c r="K119" s="112">
        <v>-7567</v>
      </c>
      <c r="L119" s="112">
        <v>-7567</v>
      </c>
      <c r="M119" s="112">
        <v>-7567</v>
      </c>
      <c r="N119" s="112">
        <v>-7567</v>
      </c>
      <c r="O119" s="112">
        <v>-7567</v>
      </c>
    </row>
    <row r="120" spans="1:12" ht="12.75">
      <c r="A120" s="129" t="s">
        <v>198</v>
      </c>
      <c r="B120" s="112">
        <v>-3</v>
      </c>
      <c r="D120" s="112">
        <v>-4</v>
      </c>
      <c r="E120" s="112">
        <v>1</v>
      </c>
      <c r="F120" s="112">
        <v>-3</v>
      </c>
      <c r="G120" s="112">
        <v>-3</v>
      </c>
      <c r="H120" s="112">
        <v>-4</v>
      </c>
      <c r="I120" s="112">
        <v>-2</v>
      </c>
      <c r="J120" s="112">
        <v>-10</v>
      </c>
      <c r="K120" s="112">
        <v>-10</v>
      </c>
      <c r="L120" s="112">
        <v>-9</v>
      </c>
    </row>
    <row r="121" ht="12.75">
      <c r="A121" s="129" t="s">
        <v>199</v>
      </c>
    </row>
    <row r="122" spans="1:15" ht="12.75">
      <c r="A122" s="129" t="s">
        <v>200</v>
      </c>
      <c r="B122" s="130">
        <v>-4952.34105953199</v>
      </c>
      <c r="D122" s="146">
        <v>-5110.087675548</v>
      </c>
      <c r="E122" s="112">
        <v>-5280.31362530799</v>
      </c>
      <c r="F122" s="112">
        <v>-6970.41101241</v>
      </c>
      <c r="G122" s="112">
        <v>-7185.820754129</v>
      </c>
      <c r="H122" s="112">
        <v>-7324.940072277</v>
      </c>
      <c r="I122" s="112">
        <v>-7054.280647974</v>
      </c>
      <c r="J122" s="112">
        <v>-7143.04638499399</v>
      </c>
      <c r="K122" s="112">
        <v>-7235.5819091626</v>
      </c>
      <c r="L122" s="112">
        <v>-7005.8038970276</v>
      </c>
      <c r="M122" s="112">
        <v>-7005.8038970276</v>
      </c>
      <c r="N122" s="112">
        <v>-7005.8038970276</v>
      </c>
      <c r="O122" s="112">
        <v>-7005.8038970276</v>
      </c>
    </row>
    <row r="123" spans="1:15" ht="12.75">
      <c r="A123" s="129" t="s">
        <v>201</v>
      </c>
      <c r="B123" s="130">
        <v>-89583.70127</v>
      </c>
      <c r="D123" s="112">
        <v>-89583.70127</v>
      </c>
      <c r="E123" s="112">
        <v>-89583.70127</v>
      </c>
      <c r="F123" s="112">
        <v>-89014.70127</v>
      </c>
      <c r="G123" s="112">
        <v>-89014.70127</v>
      </c>
      <c r="H123" s="112">
        <v>-89014.70127</v>
      </c>
      <c r="I123" s="112">
        <v>-89014.70127</v>
      </c>
      <c r="J123" s="112">
        <v>-89014.70127</v>
      </c>
      <c r="K123" s="112">
        <v>-89014.7012700001</v>
      </c>
      <c r="L123" s="112">
        <v>-89014.7012700001</v>
      </c>
      <c r="M123" s="112">
        <v>-89014.7012700001</v>
      </c>
      <c r="N123" s="112">
        <v>-89014.7012700001</v>
      </c>
      <c r="O123" s="112">
        <v>-89014.7012700001</v>
      </c>
    </row>
    <row r="124" spans="1:15" ht="12.75">
      <c r="A124" s="129" t="s">
        <v>202</v>
      </c>
      <c r="B124" s="130">
        <v>-17498.0209</v>
      </c>
      <c r="D124" s="112">
        <v>-17498.0209</v>
      </c>
      <c r="E124" s="112">
        <v>-17498.0209</v>
      </c>
      <c r="F124" s="112">
        <v>-17498.0209</v>
      </c>
      <c r="G124" s="112">
        <v>-17498.0209</v>
      </c>
      <c r="H124" s="112">
        <v>-17498.0209</v>
      </c>
      <c r="I124" s="112">
        <v>-17498.0209</v>
      </c>
      <c r="J124" s="112">
        <v>-17498.0209</v>
      </c>
      <c r="K124" s="112">
        <v>-17498.0209</v>
      </c>
      <c r="L124" s="112">
        <v>-17498.0209</v>
      </c>
      <c r="M124" s="112">
        <v>-17498.0209</v>
      </c>
      <c r="N124" s="112">
        <v>-17498.0209</v>
      </c>
      <c r="O124" s="112">
        <v>-17498.0209</v>
      </c>
    </row>
    <row r="125" spans="1:15" ht="12.75">
      <c r="A125" s="129" t="s">
        <v>203</v>
      </c>
      <c r="B125" s="130">
        <v>5146.72547978667</v>
      </c>
      <c r="D125" s="146">
        <v>5648.325</v>
      </c>
      <c r="E125" s="112">
        <v>6249.65</v>
      </c>
      <c r="F125" s="112">
        <v>7711.53094607793</v>
      </c>
      <c r="G125" s="112">
        <v>8178.85594607792</v>
      </c>
      <c r="H125" s="112">
        <v>8480.18094607792</v>
      </c>
      <c r="I125" s="112">
        <v>9680.50594607793</v>
      </c>
      <c r="J125" s="112">
        <v>11195.8309460779</v>
      </c>
      <c r="K125" s="112">
        <v>12243.1559460779</v>
      </c>
      <c r="L125" s="112">
        <v>12555.6289460779</v>
      </c>
      <c r="M125" s="112">
        <v>12555.6289460779</v>
      </c>
      <c r="N125" s="112">
        <v>12555.6289460779</v>
      </c>
      <c r="O125" s="112">
        <v>12555.6289460779</v>
      </c>
    </row>
    <row r="126" ht="12.75">
      <c r="A126" s="129"/>
    </row>
    <row r="127" spans="2:15" ht="12.75">
      <c r="B127" s="135">
        <v>-78558.0766697453</v>
      </c>
      <c r="D127" s="135">
        <v>-78539.210805548</v>
      </c>
      <c r="E127" s="135">
        <v>-78861.136045308</v>
      </c>
      <c r="F127" s="135">
        <v>-73651.9157263321</v>
      </c>
      <c r="G127" s="135">
        <v>-65271.2490980511</v>
      </c>
      <c r="H127" s="135">
        <v>-60604.6650661991</v>
      </c>
      <c r="I127" s="135">
        <v>-56137.5232618961</v>
      </c>
      <c r="J127" s="135">
        <v>-59732.1626889161</v>
      </c>
      <c r="K127" s="135">
        <v>-56944.1093610848</v>
      </c>
      <c r="L127" s="135">
        <v>-56846.7804489498</v>
      </c>
      <c r="M127" s="135">
        <v>-53575.7804489498</v>
      </c>
      <c r="N127" s="135">
        <v>-148168.16471895</v>
      </c>
      <c r="O127" s="135">
        <v>-96796.3347309498</v>
      </c>
    </row>
    <row r="128" spans="1:14" ht="12.75">
      <c r="A128" s="131"/>
      <c r="C128" s="130"/>
      <c r="M128" s="131"/>
      <c r="N128" s="131"/>
    </row>
    <row r="129" spans="1:14" ht="12.75">
      <c r="A129" s="129" t="s">
        <v>143</v>
      </c>
      <c r="M129" s="131"/>
      <c r="N129" s="131"/>
    </row>
    <row r="130" spans="1:15" ht="12.75">
      <c r="A130" s="129" t="s">
        <v>167</v>
      </c>
      <c r="B130" s="130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</row>
    <row r="131" spans="1:15" ht="12.75">
      <c r="A131" s="129" t="s">
        <v>168</v>
      </c>
      <c r="B131" s="130">
        <v>202</v>
      </c>
      <c r="D131" s="112">
        <v>179</v>
      </c>
      <c r="E131" s="112">
        <v>170</v>
      </c>
      <c r="F131" s="112">
        <v>164</v>
      </c>
      <c r="G131" s="112">
        <v>148</v>
      </c>
      <c r="H131" s="112">
        <v>139</v>
      </c>
      <c r="I131" s="112">
        <v>125</v>
      </c>
      <c r="J131" s="112">
        <v>114</v>
      </c>
      <c r="K131" s="112">
        <v>98</v>
      </c>
      <c r="L131" s="112">
        <v>80</v>
      </c>
      <c r="M131" s="112">
        <v>80</v>
      </c>
      <c r="N131" s="112">
        <v>0</v>
      </c>
      <c r="O131" s="112">
        <v>0</v>
      </c>
    </row>
    <row r="132" spans="1:15" ht="12.75">
      <c r="A132" s="129" t="s">
        <v>169</v>
      </c>
      <c r="B132" s="130">
        <v>0</v>
      </c>
      <c r="D132" s="112">
        <v>0</v>
      </c>
      <c r="E132" s="112"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</row>
    <row r="133" spans="1:15" ht="12.75">
      <c r="A133" s="129" t="s">
        <v>170</v>
      </c>
      <c r="B133" s="130">
        <v>0</v>
      </c>
      <c r="D133" s="112">
        <v>0</v>
      </c>
      <c r="E133" s="112"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</row>
    <row r="134" spans="1:13" ht="12.75">
      <c r="A134" s="129" t="s">
        <v>171</v>
      </c>
      <c r="B134" s="130"/>
      <c r="M134" s="131"/>
    </row>
    <row r="135" spans="1:15" ht="12.75">
      <c r="A135" s="129" t="s">
        <v>172</v>
      </c>
      <c r="B135" s="130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31">
        <v>0</v>
      </c>
      <c r="N135" s="112">
        <v>0</v>
      </c>
      <c r="O135" s="112">
        <v>0</v>
      </c>
    </row>
    <row r="136" spans="1:15" ht="12.75">
      <c r="A136" s="129" t="s">
        <v>173</v>
      </c>
      <c r="B136" s="130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31">
        <v>0</v>
      </c>
      <c r="N136" s="112">
        <v>0</v>
      </c>
      <c r="O136" s="112">
        <v>0</v>
      </c>
    </row>
    <row r="137" spans="1:15" ht="12.75">
      <c r="A137" s="129" t="s">
        <v>174</v>
      </c>
      <c r="B137" s="130">
        <v>0</v>
      </c>
      <c r="D137" s="112">
        <v>0</v>
      </c>
      <c r="E137" s="112">
        <v>0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31">
        <v>0</v>
      </c>
      <c r="N137" s="112">
        <v>0</v>
      </c>
      <c r="O137" s="112">
        <v>0</v>
      </c>
    </row>
    <row r="138" spans="1:15" ht="12.75">
      <c r="A138" s="129" t="s">
        <v>175</v>
      </c>
      <c r="B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1:15" ht="12.75">
      <c r="A139" s="129"/>
      <c r="B139" s="112">
        <v>202</v>
      </c>
      <c r="D139" s="112">
        <v>179</v>
      </c>
      <c r="E139" s="112">
        <v>170</v>
      </c>
      <c r="F139" s="112">
        <v>164</v>
      </c>
      <c r="G139" s="112">
        <v>148</v>
      </c>
      <c r="H139" s="112">
        <v>139</v>
      </c>
      <c r="I139" s="112">
        <v>125</v>
      </c>
      <c r="J139" s="112">
        <v>114</v>
      </c>
      <c r="K139" s="112">
        <v>98</v>
      </c>
      <c r="L139" s="112">
        <v>80</v>
      </c>
      <c r="M139" s="112">
        <v>80</v>
      </c>
      <c r="N139" s="112">
        <v>0</v>
      </c>
      <c r="O139" s="112">
        <v>0</v>
      </c>
    </row>
    <row r="140" spans="1:15" s="148" customFormat="1" ht="12.75">
      <c r="A140" s="147" t="s">
        <v>204</v>
      </c>
      <c r="B140" s="146">
        <v>-4034.723915104</v>
      </c>
      <c r="C140" s="112"/>
      <c r="D140" s="112">
        <v>-4016.723915104</v>
      </c>
      <c r="E140" s="112">
        <v>-4016.723915104</v>
      </c>
      <c r="F140" s="112">
        <v>-4016.723915104</v>
      </c>
      <c r="G140" s="146">
        <v>-4016.723915104</v>
      </c>
      <c r="H140" s="146">
        <v>-4016.723915104</v>
      </c>
      <c r="I140" s="146">
        <v>-4016.723915104</v>
      </c>
      <c r="J140" s="146">
        <v>-4016.723915104</v>
      </c>
      <c r="K140" s="146">
        <v>-4016.723915104</v>
      </c>
      <c r="L140" s="146">
        <v>-4016.723915104</v>
      </c>
      <c r="M140" s="146">
        <v>-4016.723915104</v>
      </c>
      <c r="N140" s="146">
        <v>-4016.723915104</v>
      </c>
      <c r="O140" s="146">
        <v>-4016.723915104</v>
      </c>
    </row>
    <row r="141" spans="1:15" s="148" customFormat="1" ht="12.75">
      <c r="A141" s="147" t="s">
        <v>205</v>
      </c>
      <c r="B141" s="146">
        <v>-211</v>
      </c>
      <c r="C141" s="112"/>
      <c r="D141" s="112">
        <v>0</v>
      </c>
      <c r="E141" s="112">
        <v>-130</v>
      </c>
      <c r="F141" s="112">
        <v>-248</v>
      </c>
      <c r="G141" s="146">
        <v>-303</v>
      </c>
      <c r="H141" s="146">
        <v>-377</v>
      </c>
      <c r="I141" s="146">
        <v>-526</v>
      </c>
      <c r="J141" s="146">
        <v>-687</v>
      </c>
      <c r="K141" s="146">
        <v>-886</v>
      </c>
      <c r="L141" s="146">
        <v>-1082</v>
      </c>
      <c r="M141" s="146">
        <v>-1831</v>
      </c>
      <c r="N141" s="146">
        <v>-1831</v>
      </c>
      <c r="O141" s="146">
        <v>-1831</v>
      </c>
    </row>
    <row r="142" spans="1:15" ht="12.75">
      <c r="A142" s="147" t="s">
        <v>206</v>
      </c>
      <c r="B142" s="146">
        <v>229</v>
      </c>
      <c r="D142" s="112">
        <v>-130</v>
      </c>
      <c r="E142" s="112">
        <v>-118</v>
      </c>
      <c r="F142" s="112">
        <v>-55</v>
      </c>
      <c r="G142" s="112">
        <v>-74</v>
      </c>
      <c r="H142" s="112">
        <v>-149</v>
      </c>
      <c r="I142" s="112">
        <v>-161</v>
      </c>
      <c r="J142" s="112">
        <v>-199</v>
      </c>
      <c r="K142" s="112">
        <v>-196</v>
      </c>
      <c r="L142" s="112">
        <v>-749</v>
      </c>
      <c r="M142" s="112">
        <v>0</v>
      </c>
      <c r="N142" s="112">
        <v>0</v>
      </c>
      <c r="O142" s="112">
        <v>0</v>
      </c>
    </row>
    <row r="143" spans="1:17" ht="12.75">
      <c r="A143" s="129" t="s">
        <v>199</v>
      </c>
      <c r="Q143" s="145"/>
    </row>
    <row r="144" ht="12.75">
      <c r="A144" s="129" t="s">
        <v>207</v>
      </c>
    </row>
    <row r="145" ht="12.75">
      <c r="A145" s="129" t="s">
        <v>208</v>
      </c>
    </row>
    <row r="146" ht="12.75">
      <c r="A146" s="129" t="s">
        <v>209</v>
      </c>
    </row>
    <row r="147" spans="1:15" ht="12.75">
      <c r="A147" s="129" t="s">
        <v>210</v>
      </c>
      <c r="B147" s="149">
        <v>9434.0043</v>
      </c>
      <c r="D147" s="112">
        <v>9434.0043</v>
      </c>
      <c r="E147" s="112">
        <v>9434.0043</v>
      </c>
      <c r="F147" s="112">
        <v>9612.0013</v>
      </c>
      <c r="G147" s="112">
        <v>9612.0013</v>
      </c>
      <c r="H147" s="112">
        <v>9612.0013</v>
      </c>
      <c r="I147" s="112">
        <v>9612.0013</v>
      </c>
      <c r="J147" s="112">
        <v>9612.0013</v>
      </c>
      <c r="K147" s="112">
        <v>9612.0013</v>
      </c>
      <c r="L147" s="112">
        <v>9612.0013</v>
      </c>
      <c r="M147" s="112">
        <v>9612.0013</v>
      </c>
      <c r="N147" s="112">
        <v>9612.0013</v>
      </c>
      <c r="O147" s="112">
        <v>9612.0013</v>
      </c>
    </row>
    <row r="148" spans="1:15" ht="12.75">
      <c r="A148" s="129" t="s">
        <v>211</v>
      </c>
      <c r="B148" s="149">
        <v>177.997</v>
      </c>
      <c r="D148" s="112">
        <v>177.997</v>
      </c>
      <c r="E148" s="112">
        <v>177.997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</row>
    <row r="149" spans="1:2" ht="12.75">
      <c r="A149" s="129"/>
      <c r="B149" s="149"/>
    </row>
    <row r="150" spans="1:15" ht="12.75">
      <c r="A150" s="129" t="s">
        <v>212</v>
      </c>
      <c r="B150" s="135">
        <v>5797.277384896</v>
      </c>
      <c r="D150" s="135">
        <v>5644.277384896</v>
      </c>
      <c r="E150" s="135">
        <v>5517.277384896</v>
      </c>
      <c r="F150" s="135">
        <v>5456.277384896</v>
      </c>
      <c r="G150" s="135">
        <v>5366.277384896</v>
      </c>
      <c r="H150" s="135">
        <v>5208.277384896</v>
      </c>
      <c r="I150" s="135">
        <v>5033.277384896</v>
      </c>
      <c r="J150" s="135">
        <v>4823.277384896</v>
      </c>
      <c r="K150" s="135">
        <v>4611.277384896</v>
      </c>
      <c r="L150" s="135">
        <v>3844.277384896</v>
      </c>
      <c r="M150" s="135">
        <v>3844.277384896</v>
      </c>
      <c r="N150" s="135">
        <v>3764.277384896</v>
      </c>
      <c r="O150" s="135">
        <v>3764.277384896</v>
      </c>
    </row>
    <row r="151" ht="12.75"/>
    <row r="152" ht="12.75">
      <c r="A152" s="129" t="s">
        <v>213</v>
      </c>
    </row>
    <row r="153" spans="1:15" ht="12.75">
      <c r="A153" s="142" t="s">
        <v>167</v>
      </c>
      <c r="B153" s="130">
        <v>402820</v>
      </c>
      <c r="D153" s="149">
        <v>390069.8359</v>
      </c>
      <c r="E153" s="149">
        <v>389819.8359</v>
      </c>
      <c r="F153" s="112">
        <v>389715.0275</v>
      </c>
      <c r="G153" s="112">
        <v>389513.81139</v>
      </c>
      <c r="H153" s="112">
        <v>389312.57662</v>
      </c>
      <c r="I153" s="112">
        <v>334229.77935</v>
      </c>
      <c r="J153" s="112">
        <v>345281.66958</v>
      </c>
      <c r="K153" s="112">
        <v>345080.43481</v>
      </c>
      <c r="L153" s="112">
        <v>306874.20004</v>
      </c>
      <c r="M153" s="112">
        <v>306874.20004</v>
      </c>
      <c r="N153" s="112">
        <v>0</v>
      </c>
      <c r="O153" s="112">
        <v>0</v>
      </c>
    </row>
    <row r="154" spans="1:15" ht="12.75">
      <c r="A154" s="142" t="s">
        <v>168</v>
      </c>
      <c r="B154" s="130">
        <v>18991</v>
      </c>
      <c r="D154" s="112">
        <v>19005</v>
      </c>
      <c r="E154" s="112">
        <v>19005</v>
      </c>
      <c r="F154" s="112">
        <v>16808</v>
      </c>
      <c r="G154" s="112">
        <v>16808</v>
      </c>
      <c r="H154" s="112">
        <v>16808</v>
      </c>
      <c r="I154" s="112">
        <v>14628</v>
      </c>
      <c r="J154" s="112">
        <v>14628</v>
      </c>
      <c r="K154" s="112">
        <v>14546</v>
      </c>
      <c r="L154" s="112">
        <v>12251</v>
      </c>
      <c r="M154" s="112">
        <v>12251</v>
      </c>
      <c r="N154" s="112">
        <v>0</v>
      </c>
      <c r="O154" s="112">
        <v>0</v>
      </c>
    </row>
    <row r="155" spans="1:15" ht="12.75">
      <c r="A155" s="142" t="s">
        <v>169</v>
      </c>
      <c r="B155" s="130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0</v>
      </c>
      <c r="O155" s="112">
        <v>-40000</v>
      </c>
    </row>
    <row r="156" spans="1:15" ht="12.75">
      <c r="A156" s="142" t="s">
        <v>170</v>
      </c>
      <c r="B156" s="130">
        <v>15941</v>
      </c>
      <c r="D156" s="112">
        <v>15941.5</v>
      </c>
      <c r="E156" s="112">
        <v>15942</v>
      </c>
      <c r="F156" s="112">
        <v>14098</v>
      </c>
      <c r="G156" s="112">
        <v>14098</v>
      </c>
      <c r="H156" s="112">
        <v>14098</v>
      </c>
      <c r="I156" s="112">
        <v>14098</v>
      </c>
      <c r="J156" s="112">
        <v>13254</v>
      </c>
      <c r="K156" s="112">
        <v>13254</v>
      </c>
      <c r="L156" s="112">
        <v>11410</v>
      </c>
      <c r="M156" s="112">
        <v>11410</v>
      </c>
      <c r="N156" s="112">
        <v>0</v>
      </c>
      <c r="O156" s="112">
        <v>0</v>
      </c>
    </row>
    <row r="157" spans="1:13" ht="12.75">
      <c r="A157" s="142" t="s">
        <v>171</v>
      </c>
      <c r="B157" s="130"/>
      <c r="M157" s="131"/>
    </row>
    <row r="158" spans="1:15" ht="12.75">
      <c r="A158" s="142" t="s">
        <v>172</v>
      </c>
      <c r="B158" s="130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31">
        <v>0</v>
      </c>
      <c r="N158" s="112">
        <v>0</v>
      </c>
      <c r="O158" s="112">
        <v>0</v>
      </c>
    </row>
    <row r="159" spans="1:15" ht="12.75">
      <c r="A159" s="142" t="s">
        <v>173</v>
      </c>
      <c r="B159" s="130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31">
        <v>0</v>
      </c>
      <c r="N159" s="112">
        <v>0</v>
      </c>
      <c r="O159" s="112">
        <v>0</v>
      </c>
    </row>
    <row r="160" spans="1:15" ht="12.75">
      <c r="A160" s="142" t="s">
        <v>174</v>
      </c>
      <c r="B160" s="130">
        <v>0</v>
      </c>
      <c r="D160" s="112">
        <v>0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31">
        <v>0</v>
      </c>
      <c r="N160" s="112">
        <v>0</v>
      </c>
      <c r="O160" s="112">
        <v>0</v>
      </c>
    </row>
    <row r="161" spans="1:15" ht="12.75">
      <c r="A161" s="142" t="s">
        <v>175</v>
      </c>
      <c r="B161" s="134">
        <v>0</v>
      </c>
      <c r="D161" s="134">
        <v>0</v>
      </c>
      <c r="E161" s="134">
        <v>0</v>
      </c>
      <c r="F161" s="134">
        <v>0</v>
      </c>
      <c r="G161" s="134">
        <v>0</v>
      </c>
      <c r="H161" s="134">
        <v>0</v>
      </c>
      <c r="I161" s="134">
        <v>0</v>
      </c>
      <c r="J161" s="134">
        <v>0</v>
      </c>
      <c r="K161" s="134">
        <v>0</v>
      </c>
      <c r="L161" s="134">
        <v>0</v>
      </c>
      <c r="M161" s="134">
        <v>0</v>
      </c>
      <c r="N161" s="134">
        <v>0</v>
      </c>
      <c r="O161" s="134">
        <v>0</v>
      </c>
    </row>
    <row r="162" spans="1:15" ht="12.75">
      <c r="A162" s="131"/>
      <c r="B162" s="112">
        <v>437752</v>
      </c>
      <c r="D162" s="112">
        <v>425016.3359</v>
      </c>
      <c r="E162" s="112">
        <v>424766.8359</v>
      </c>
      <c r="F162" s="112">
        <v>420621.0275</v>
      </c>
      <c r="G162" s="112">
        <v>420419.81139</v>
      </c>
      <c r="H162" s="112">
        <v>420218.57662</v>
      </c>
      <c r="I162" s="112">
        <v>362955.77935</v>
      </c>
      <c r="J162" s="112">
        <v>373163.66958</v>
      </c>
      <c r="K162" s="112">
        <v>372880.43481</v>
      </c>
      <c r="L162" s="112">
        <v>330535.20004</v>
      </c>
      <c r="M162" s="112">
        <v>330535.20004</v>
      </c>
      <c r="N162" s="112">
        <v>0</v>
      </c>
      <c r="O162" s="112">
        <v>-40000</v>
      </c>
    </row>
    <row r="163" ht="12.75">
      <c r="A163" s="149"/>
    </row>
    <row r="164" spans="1:15" s="151" customFormat="1" ht="12.75">
      <c r="A164" s="150" t="s">
        <v>214</v>
      </c>
      <c r="B164" s="150"/>
      <c r="C164" s="149"/>
      <c r="D164" s="149"/>
      <c r="E164" s="149"/>
      <c r="F164" s="149"/>
      <c r="G164" s="150"/>
      <c r="H164" s="150"/>
      <c r="I164" s="150"/>
      <c r="J164" s="150"/>
      <c r="K164" s="150"/>
      <c r="L164" s="150"/>
      <c r="M164" s="150"/>
      <c r="N164" s="150"/>
      <c r="O164" s="150"/>
    </row>
    <row r="165" spans="1:15" s="152" customFormat="1" ht="12.7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2:15" ht="12.75">
      <c r="B166" s="135">
        <v>437752</v>
      </c>
      <c r="D166" s="135">
        <v>425016.3359</v>
      </c>
      <c r="E166" s="135">
        <v>424766.8359</v>
      </c>
      <c r="F166" s="135">
        <v>420621.0275</v>
      </c>
      <c r="G166" s="135">
        <v>420419.81139</v>
      </c>
      <c r="H166" s="135">
        <v>420218.57662</v>
      </c>
      <c r="I166" s="135">
        <v>362955.77935</v>
      </c>
      <c r="J166" s="135">
        <v>373163.66958</v>
      </c>
      <c r="K166" s="135">
        <v>372880.43481</v>
      </c>
      <c r="L166" s="135">
        <v>330535.20004</v>
      </c>
      <c r="M166" s="135">
        <v>330535.20004</v>
      </c>
      <c r="N166" s="135">
        <v>0</v>
      </c>
      <c r="O166" s="135">
        <v>-40000</v>
      </c>
    </row>
    <row r="167" ht="12.75"/>
    <row r="168" ht="12.75">
      <c r="A168" s="129" t="s">
        <v>215</v>
      </c>
    </row>
    <row r="169" spans="1:15" ht="12.75">
      <c r="A169" s="129" t="s">
        <v>167</v>
      </c>
      <c r="B169" s="136">
        <v>40855</v>
      </c>
      <c r="C169" s="137"/>
      <c r="D169" s="136">
        <v>41726</v>
      </c>
      <c r="E169" s="136">
        <v>42185</v>
      </c>
      <c r="F169" s="136">
        <v>44924</v>
      </c>
      <c r="G169" s="138">
        <v>48180</v>
      </c>
      <c r="H169" s="138">
        <v>50772</v>
      </c>
      <c r="I169" s="130">
        <v>52818</v>
      </c>
      <c r="J169" s="130">
        <v>54765</v>
      </c>
      <c r="K169" s="130">
        <v>56405</v>
      </c>
      <c r="L169" s="130">
        <v>58414</v>
      </c>
      <c r="M169" s="130">
        <v>58414</v>
      </c>
      <c r="N169" s="130">
        <v>0</v>
      </c>
      <c r="O169" s="130">
        <v>0</v>
      </c>
    </row>
    <row r="170" spans="1:15" ht="12.75">
      <c r="A170" s="129" t="s">
        <v>168</v>
      </c>
      <c r="B170" s="136">
        <v>12183</v>
      </c>
      <c r="D170" s="136">
        <v>12012</v>
      </c>
      <c r="E170" s="136">
        <v>11872</v>
      </c>
      <c r="F170" s="136">
        <v>11683</v>
      </c>
      <c r="G170" s="136">
        <v>11537</v>
      </c>
      <c r="H170" s="136">
        <v>11212</v>
      </c>
      <c r="I170" s="112">
        <v>11303</v>
      </c>
      <c r="J170" s="112">
        <v>11265</v>
      </c>
      <c r="K170" s="112">
        <v>11085</v>
      </c>
      <c r="L170" s="112">
        <v>11141</v>
      </c>
      <c r="M170" s="112">
        <v>11141</v>
      </c>
      <c r="N170" s="112">
        <v>0</v>
      </c>
      <c r="O170" s="112">
        <v>0</v>
      </c>
    </row>
    <row r="171" spans="1:15" ht="12.75">
      <c r="A171" s="129" t="s">
        <v>169</v>
      </c>
      <c r="B171" s="136">
        <v>2021</v>
      </c>
      <c r="C171" s="137"/>
      <c r="D171" s="136">
        <v>2021</v>
      </c>
      <c r="E171" s="136">
        <v>2021</v>
      </c>
      <c r="F171" s="136">
        <v>1787</v>
      </c>
      <c r="G171" s="136">
        <v>1787</v>
      </c>
      <c r="H171" s="136">
        <v>1787</v>
      </c>
      <c r="I171" s="112">
        <v>2010</v>
      </c>
      <c r="J171" s="112">
        <v>2010</v>
      </c>
      <c r="K171" s="112">
        <v>2010</v>
      </c>
      <c r="L171" s="112">
        <v>2008</v>
      </c>
      <c r="M171" s="112">
        <v>2008</v>
      </c>
      <c r="N171" s="112">
        <v>2008</v>
      </c>
      <c r="O171" s="112">
        <v>0</v>
      </c>
    </row>
    <row r="172" spans="1:15" ht="12.75">
      <c r="A172" s="129" t="s">
        <v>170</v>
      </c>
      <c r="B172" s="136">
        <v>4019</v>
      </c>
      <c r="C172" s="137"/>
      <c r="D172" s="136">
        <v>3993</v>
      </c>
      <c r="E172" s="136">
        <v>3965</v>
      </c>
      <c r="F172" s="136">
        <v>3889</v>
      </c>
      <c r="G172" s="136">
        <v>4227</v>
      </c>
      <c r="H172" s="136">
        <v>4237</v>
      </c>
      <c r="I172" s="112">
        <v>4297</v>
      </c>
      <c r="J172" s="112">
        <v>4117</v>
      </c>
      <c r="K172" s="112">
        <v>4398</v>
      </c>
      <c r="L172" s="112">
        <v>4613</v>
      </c>
      <c r="M172" s="112">
        <v>4613</v>
      </c>
      <c r="N172" s="112">
        <v>0</v>
      </c>
      <c r="O172" s="112">
        <v>0</v>
      </c>
    </row>
    <row r="173" spans="1:13" ht="12.75">
      <c r="A173" s="129" t="s">
        <v>171</v>
      </c>
      <c r="B173" s="130"/>
      <c r="M173" s="131"/>
    </row>
    <row r="174" spans="1:15" ht="12.75">
      <c r="A174" s="129" t="s">
        <v>172</v>
      </c>
      <c r="B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I174" s="130">
        <v>0</v>
      </c>
      <c r="J174" s="130">
        <v>0</v>
      </c>
      <c r="K174" s="130">
        <v>0</v>
      </c>
      <c r="L174" s="130">
        <v>0</v>
      </c>
      <c r="M174" s="141">
        <v>0</v>
      </c>
      <c r="N174" s="130">
        <v>0</v>
      </c>
      <c r="O174" s="130">
        <v>0</v>
      </c>
    </row>
    <row r="175" spans="1:15" ht="12.75">
      <c r="A175" s="129" t="s">
        <v>173</v>
      </c>
      <c r="B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>
        <v>0</v>
      </c>
      <c r="M175" s="141">
        <v>0</v>
      </c>
      <c r="N175" s="130">
        <v>0</v>
      </c>
      <c r="O175" s="130">
        <v>0</v>
      </c>
    </row>
    <row r="176" spans="1:15" ht="12.75">
      <c r="A176" s="129" t="s">
        <v>174</v>
      </c>
      <c r="B176" s="130">
        <v>0</v>
      </c>
      <c r="D176" s="130">
        <v>0</v>
      </c>
      <c r="E176" s="130">
        <v>0</v>
      </c>
      <c r="F176" s="130">
        <v>0</v>
      </c>
      <c r="G176" s="130">
        <v>0</v>
      </c>
      <c r="H176" s="130">
        <v>0</v>
      </c>
      <c r="I176" s="130">
        <v>0</v>
      </c>
      <c r="J176" s="130">
        <v>0</v>
      </c>
      <c r="K176" s="130">
        <v>0</v>
      </c>
      <c r="L176" s="130">
        <v>0</v>
      </c>
      <c r="M176" s="141">
        <v>0</v>
      </c>
      <c r="N176" s="130">
        <v>0</v>
      </c>
      <c r="O176" s="130">
        <v>0</v>
      </c>
    </row>
    <row r="177" spans="1:15" ht="12.75">
      <c r="A177" s="129" t="s">
        <v>175</v>
      </c>
      <c r="B177" s="134">
        <v>0</v>
      </c>
      <c r="D177" s="134">
        <v>0</v>
      </c>
      <c r="E177" s="134">
        <v>0</v>
      </c>
      <c r="F177" s="134">
        <v>0</v>
      </c>
      <c r="G177" s="134">
        <v>0</v>
      </c>
      <c r="H177" s="134">
        <v>0</v>
      </c>
      <c r="I177" s="134">
        <v>0</v>
      </c>
      <c r="J177" s="134">
        <v>0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</row>
    <row r="178" spans="2:15" ht="12.75">
      <c r="B178" s="112">
        <v>59078</v>
      </c>
      <c r="D178" s="112">
        <v>59752</v>
      </c>
      <c r="E178" s="112">
        <v>60043</v>
      </c>
      <c r="F178" s="112">
        <v>62283</v>
      </c>
      <c r="G178" s="112">
        <v>65731</v>
      </c>
      <c r="H178" s="112">
        <v>68008</v>
      </c>
      <c r="I178" s="112">
        <v>70428</v>
      </c>
      <c r="J178" s="112">
        <v>72157</v>
      </c>
      <c r="K178" s="112">
        <v>73898</v>
      </c>
      <c r="L178" s="112">
        <v>76176</v>
      </c>
      <c r="M178" s="112">
        <v>76176</v>
      </c>
      <c r="N178" s="112">
        <v>2008</v>
      </c>
      <c r="O178" s="112">
        <v>0</v>
      </c>
    </row>
    <row r="179" spans="1:15" ht="12.75">
      <c r="A179" s="112" t="s">
        <v>216</v>
      </c>
      <c r="B179" s="112">
        <v>1015</v>
      </c>
      <c r="D179" s="112">
        <v>1015</v>
      </c>
      <c r="E179" s="112">
        <v>1015</v>
      </c>
      <c r="F179" s="112">
        <v>1044</v>
      </c>
      <c r="G179" s="112">
        <v>1044</v>
      </c>
      <c r="H179" s="112">
        <v>1044</v>
      </c>
      <c r="I179" s="112">
        <v>1044</v>
      </c>
      <c r="J179" s="112">
        <v>1044</v>
      </c>
      <c r="K179" s="112">
        <v>1044</v>
      </c>
      <c r="L179" s="112">
        <v>1044</v>
      </c>
      <c r="M179" s="112">
        <v>1044</v>
      </c>
      <c r="N179" s="112">
        <v>1044</v>
      </c>
      <c r="O179" s="112">
        <v>1044</v>
      </c>
    </row>
    <row r="180" spans="2:15" ht="12.75">
      <c r="B180" s="135">
        <v>60093</v>
      </c>
      <c r="D180" s="135">
        <v>60767</v>
      </c>
      <c r="E180" s="135">
        <v>61058</v>
      </c>
      <c r="F180" s="135">
        <v>63327</v>
      </c>
      <c r="G180" s="135">
        <v>66775</v>
      </c>
      <c r="H180" s="135">
        <v>69052</v>
      </c>
      <c r="I180" s="135">
        <v>71472</v>
      </c>
      <c r="J180" s="135">
        <v>73201</v>
      </c>
      <c r="K180" s="135">
        <v>74942</v>
      </c>
      <c r="L180" s="135">
        <v>77220</v>
      </c>
      <c r="M180" s="135">
        <v>77220</v>
      </c>
      <c r="N180" s="135">
        <v>3052</v>
      </c>
      <c r="O180" s="135">
        <v>1044</v>
      </c>
    </row>
    <row r="181" ht="12.75"/>
    <row r="182" ht="12.75">
      <c r="A182" s="153" t="s">
        <v>217</v>
      </c>
    </row>
    <row r="183" spans="1:15" ht="12.75">
      <c r="A183" s="129" t="s">
        <v>167</v>
      </c>
      <c r="B183" s="130">
        <v>14569.40758</v>
      </c>
      <c r="C183" s="130"/>
      <c r="D183" s="130">
        <v>14635.78095</v>
      </c>
      <c r="E183" s="130">
        <v>14656.14467</v>
      </c>
      <c r="F183" s="130">
        <v>14710.9639</v>
      </c>
      <c r="G183" s="130">
        <v>14620.5115</v>
      </c>
      <c r="H183" s="130">
        <v>14676.44452</v>
      </c>
      <c r="I183" s="130">
        <v>14698.51425</v>
      </c>
      <c r="J183" s="130">
        <v>14737.92598</v>
      </c>
      <c r="K183" s="130">
        <v>14719.63524</v>
      </c>
      <c r="L183" s="130">
        <v>14777.40766</v>
      </c>
      <c r="M183" s="130">
        <v>14777.40766</v>
      </c>
      <c r="N183" s="130">
        <v>0</v>
      </c>
      <c r="O183" s="130">
        <v>0</v>
      </c>
    </row>
    <row r="184" spans="1:15" ht="12.75">
      <c r="A184" s="129" t="s">
        <v>168</v>
      </c>
      <c r="B184" s="130">
        <v>7015</v>
      </c>
      <c r="D184" s="112">
        <v>7084</v>
      </c>
      <c r="E184" s="112">
        <v>7149</v>
      </c>
      <c r="F184" s="112">
        <v>7114</v>
      </c>
      <c r="G184" s="112">
        <v>7114</v>
      </c>
      <c r="H184" s="112">
        <v>7181</v>
      </c>
      <c r="I184" s="112">
        <v>7236</v>
      </c>
      <c r="J184" s="112">
        <v>7080</v>
      </c>
      <c r="K184" s="112">
        <v>7130</v>
      </c>
      <c r="L184" s="112">
        <v>7158</v>
      </c>
      <c r="M184" s="112">
        <v>7158</v>
      </c>
      <c r="N184" s="112">
        <v>0</v>
      </c>
      <c r="O184" s="112">
        <v>0</v>
      </c>
    </row>
    <row r="185" spans="1:15" ht="12.75">
      <c r="A185" s="129" t="s">
        <v>169</v>
      </c>
      <c r="B185" s="130">
        <v>3727.55292</v>
      </c>
      <c r="D185" s="112">
        <v>3746.28792</v>
      </c>
      <c r="E185" s="112">
        <v>3752.01803</v>
      </c>
      <c r="F185" s="112">
        <v>3758.88367</v>
      </c>
      <c r="G185" s="112">
        <v>3772.07965</v>
      </c>
      <c r="H185" s="112">
        <v>3727.84401</v>
      </c>
      <c r="I185" s="112">
        <v>3681.49626</v>
      </c>
      <c r="J185" s="112">
        <v>3702.90526</v>
      </c>
      <c r="K185" s="112">
        <v>3677.03209</v>
      </c>
      <c r="L185" s="112">
        <v>3674.6</v>
      </c>
      <c r="M185" s="112">
        <v>3674.6</v>
      </c>
      <c r="N185" s="112">
        <v>3674.6</v>
      </c>
      <c r="O185" s="112">
        <v>0</v>
      </c>
    </row>
    <row r="186" spans="1:15" ht="12.75">
      <c r="A186" s="129" t="s">
        <v>170</v>
      </c>
      <c r="B186" s="130">
        <v>1230</v>
      </c>
      <c r="D186" s="112">
        <v>1255</v>
      </c>
      <c r="E186" s="112">
        <v>1280</v>
      </c>
      <c r="F186" s="112">
        <v>1305</v>
      </c>
      <c r="G186" s="112">
        <v>1327</v>
      </c>
      <c r="H186" s="112">
        <v>1349</v>
      </c>
      <c r="I186" s="112">
        <v>1374</v>
      </c>
      <c r="J186" s="112">
        <v>1399</v>
      </c>
      <c r="K186" s="112">
        <v>1424</v>
      </c>
      <c r="L186" s="112">
        <v>1449</v>
      </c>
      <c r="M186" s="112">
        <v>1449</v>
      </c>
      <c r="N186" s="112">
        <v>0</v>
      </c>
      <c r="O186" s="112">
        <v>0</v>
      </c>
    </row>
    <row r="187" spans="1:15" ht="12.75">
      <c r="A187" s="129" t="s">
        <v>171</v>
      </c>
      <c r="B187" s="130">
        <v>56</v>
      </c>
      <c r="D187" s="112">
        <v>56</v>
      </c>
      <c r="E187" s="112">
        <v>56</v>
      </c>
      <c r="F187" s="112">
        <v>57</v>
      </c>
      <c r="G187" s="112">
        <v>57</v>
      </c>
      <c r="H187" s="112">
        <v>57</v>
      </c>
      <c r="I187" s="146">
        <v>57</v>
      </c>
      <c r="J187" s="146">
        <v>58</v>
      </c>
      <c r="K187" s="146">
        <v>58</v>
      </c>
      <c r="L187" s="146">
        <v>59</v>
      </c>
      <c r="M187" s="146"/>
      <c r="N187" s="146"/>
      <c r="O187" s="146"/>
    </row>
    <row r="188" spans="1:15" ht="12.75">
      <c r="A188" s="129" t="s">
        <v>172</v>
      </c>
      <c r="B188" s="130">
        <v>0</v>
      </c>
      <c r="D188" s="130">
        <v>0</v>
      </c>
      <c r="E188" s="130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41">
        <v>0</v>
      </c>
      <c r="N188" s="130">
        <v>0</v>
      </c>
      <c r="O188" s="130">
        <v>0</v>
      </c>
    </row>
    <row r="189" spans="1:15" ht="12.75">
      <c r="A189" s="129" t="s">
        <v>173</v>
      </c>
      <c r="B189" s="130">
        <v>0</v>
      </c>
      <c r="D189" s="130">
        <v>0</v>
      </c>
      <c r="E189" s="130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41">
        <v>0</v>
      </c>
      <c r="N189" s="130">
        <v>0</v>
      </c>
      <c r="O189" s="130">
        <v>0</v>
      </c>
    </row>
    <row r="190" spans="1:15" ht="12.75">
      <c r="A190" s="129" t="s">
        <v>174</v>
      </c>
      <c r="B190" s="130">
        <v>0</v>
      </c>
      <c r="D190" s="130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41">
        <v>0</v>
      </c>
      <c r="N190" s="130">
        <v>0</v>
      </c>
      <c r="O190" s="130">
        <v>0</v>
      </c>
    </row>
    <row r="191" spans="1:15" ht="12.75">
      <c r="A191" s="129" t="s">
        <v>175</v>
      </c>
      <c r="B191" s="134">
        <v>0</v>
      </c>
      <c r="D191" s="134">
        <v>0</v>
      </c>
      <c r="E191" s="134">
        <v>0</v>
      </c>
      <c r="F191" s="134">
        <v>0</v>
      </c>
      <c r="G191" s="134">
        <v>0</v>
      </c>
      <c r="H191" s="134">
        <v>0</v>
      </c>
      <c r="I191" s="134">
        <v>0</v>
      </c>
      <c r="J191" s="134"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</row>
    <row r="192" spans="2:15" ht="12.75">
      <c r="B192" s="112">
        <v>26597.9605</v>
      </c>
      <c r="D192" s="112">
        <v>26777.06887</v>
      </c>
      <c r="E192" s="112">
        <v>26893.1627</v>
      </c>
      <c r="F192" s="112">
        <v>26945.84757</v>
      </c>
      <c r="G192" s="112">
        <v>26890.59115</v>
      </c>
      <c r="H192" s="112">
        <v>26991.28853</v>
      </c>
      <c r="I192" s="112">
        <v>27047.01051</v>
      </c>
      <c r="J192" s="112">
        <v>26977.83124</v>
      </c>
      <c r="K192" s="112">
        <v>27008.66733</v>
      </c>
      <c r="L192" s="112">
        <v>27118.00766</v>
      </c>
      <c r="M192" s="112">
        <v>27059.00766</v>
      </c>
      <c r="N192" s="112">
        <v>3674.6</v>
      </c>
      <c r="O192" s="112">
        <v>0</v>
      </c>
    </row>
    <row r="193" ht="12.75"/>
    <row r="194" spans="2:15" ht="12.75">
      <c r="B194" s="135">
        <v>26597.9605</v>
      </c>
      <c r="D194" s="135">
        <v>26777.06887</v>
      </c>
      <c r="E194" s="135">
        <v>26893.1627</v>
      </c>
      <c r="F194" s="135">
        <v>26945.84757</v>
      </c>
      <c r="G194" s="135">
        <v>26890.59115</v>
      </c>
      <c r="H194" s="135">
        <v>26991.28853</v>
      </c>
      <c r="I194" s="135">
        <v>27047.01051</v>
      </c>
      <c r="J194" s="135">
        <v>26977.83124</v>
      </c>
      <c r="K194" s="135">
        <v>27008.66733</v>
      </c>
      <c r="L194" s="135">
        <v>27118.00766</v>
      </c>
      <c r="M194" s="135">
        <v>27059.00766</v>
      </c>
      <c r="N194" s="135">
        <v>3674.6</v>
      </c>
      <c r="O194" s="135">
        <v>0</v>
      </c>
    </row>
    <row r="195" ht="12.75">
      <c r="A195" s="131"/>
    </row>
    <row r="196" ht="12.75">
      <c r="A196" s="154" t="s">
        <v>218</v>
      </c>
    </row>
    <row r="197" spans="1:15" ht="12.75">
      <c r="A197" s="129" t="s">
        <v>167</v>
      </c>
      <c r="B197" s="130">
        <v>817417.32384</v>
      </c>
      <c r="C197" s="130"/>
      <c r="D197" s="130">
        <v>812219.97659</v>
      </c>
      <c r="E197" s="130">
        <v>807913.22538</v>
      </c>
      <c r="F197" s="130">
        <v>803777.01832</v>
      </c>
      <c r="G197" s="130">
        <v>799329.54468</v>
      </c>
      <c r="H197" s="130">
        <v>794969.02752</v>
      </c>
      <c r="I197" s="130">
        <v>791001.08511</v>
      </c>
      <c r="J197" s="130">
        <v>787007.74981</v>
      </c>
      <c r="K197" s="130">
        <v>783445.13582</v>
      </c>
      <c r="L197" s="130">
        <v>778940.02385</v>
      </c>
      <c r="M197" s="130">
        <v>778940.02385</v>
      </c>
      <c r="N197" s="130">
        <v>0</v>
      </c>
      <c r="O197" s="130">
        <v>0</v>
      </c>
    </row>
    <row r="198" spans="1:15" ht="12.75">
      <c r="A198" s="129" t="s">
        <v>168</v>
      </c>
      <c r="B198" s="130">
        <v>144882</v>
      </c>
      <c r="D198" s="130">
        <v>143691</v>
      </c>
      <c r="E198" s="130">
        <v>142462</v>
      </c>
      <c r="F198" s="130">
        <v>141338</v>
      </c>
      <c r="G198" s="130">
        <v>140539</v>
      </c>
      <c r="H198" s="130">
        <v>139758</v>
      </c>
      <c r="I198" s="130">
        <v>138671</v>
      </c>
      <c r="J198" s="130">
        <v>137932</v>
      </c>
      <c r="K198" s="130">
        <v>136915</v>
      </c>
      <c r="L198" s="130">
        <v>135915</v>
      </c>
      <c r="M198" s="130">
        <v>135915</v>
      </c>
      <c r="N198" s="130">
        <v>0</v>
      </c>
      <c r="O198" s="130">
        <v>0</v>
      </c>
    </row>
    <row r="199" spans="1:15" ht="12.75">
      <c r="A199" s="129" t="s">
        <v>169</v>
      </c>
      <c r="B199" s="130">
        <v>96983.452</v>
      </c>
      <c r="D199" s="130">
        <v>96297.10364</v>
      </c>
      <c r="E199" s="130">
        <v>95610.21133</v>
      </c>
      <c r="F199" s="130">
        <v>94929.4453</v>
      </c>
      <c r="G199" s="130">
        <v>94250.80008</v>
      </c>
      <c r="H199" s="130">
        <v>93577.39671</v>
      </c>
      <c r="I199" s="130">
        <v>92889.28554</v>
      </c>
      <c r="J199" s="130">
        <v>92200.84943</v>
      </c>
      <c r="K199" s="130">
        <v>91543.40567</v>
      </c>
      <c r="L199" s="130">
        <v>90877.54408</v>
      </c>
      <c r="M199" s="130">
        <v>90877.54408</v>
      </c>
      <c r="N199" s="130">
        <v>90877.54408</v>
      </c>
      <c r="O199" s="130">
        <v>0</v>
      </c>
    </row>
    <row r="200" spans="1:15" ht="12.75">
      <c r="A200" s="129" t="s">
        <v>170</v>
      </c>
      <c r="B200" s="130">
        <v>74325</v>
      </c>
      <c r="D200" s="112">
        <v>73513</v>
      </c>
      <c r="E200" s="112">
        <v>72630</v>
      </c>
      <c r="F200" s="112">
        <v>71680</v>
      </c>
      <c r="G200" s="112">
        <v>70695</v>
      </c>
      <c r="H200" s="112">
        <v>69815</v>
      </c>
      <c r="I200" s="112">
        <v>68991</v>
      </c>
      <c r="J200" s="112">
        <v>68190</v>
      </c>
      <c r="K200" s="112">
        <v>67344</v>
      </c>
      <c r="L200" s="112">
        <v>66478</v>
      </c>
      <c r="M200" s="112">
        <v>66478</v>
      </c>
      <c r="N200" s="112">
        <v>0</v>
      </c>
      <c r="O200" s="112">
        <v>0</v>
      </c>
    </row>
    <row r="201" spans="1:15" ht="12.75">
      <c r="A201" s="129" t="s">
        <v>171</v>
      </c>
      <c r="B201" s="130">
        <v>2</v>
      </c>
      <c r="D201" s="112">
        <v>2</v>
      </c>
      <c r="E201" s="112">
        <v>2</v>
      </c>
      <c r="F201" s="112">
        <v>2</v>
      </c>
      <c r="G201" s="112">
        <v>2</v>
      </c>
      <c r="H201" s="112">
        <v>2</v>
      </c>
      <c r="I201" s="146">
        <v>2</v>
      </c>
      <c r="J201" s="146">
        <v>1</v>
      </c>
      <c r="K201" s="146">
        <v>1</v>
      </c>
      <c r="L201" s="146">
        <v>1</v>
      </c>
      <c r="M201" s="146"/>
      <c r="N201" s="146"/>
      <c r="O201" s="146"/>
    </row>
    <row r="202" spans="1:15" ht="12.75">
      <c r="A202" s="129" t="s">
        <v>172</v>
      </c>
      <c r="B202" s="130">
        <v>0</v>
      </c>
      <c r="D202" s="130">
        <v>0</v>
      </c>
      <c r="E202" s="130">
        <v>0</v>
      </c>
      <c r="F202" s="130">
        <v>0</v>
      </c>
      <c r="G202" s="130">
        <v>0</v>
      </c>
      <c r="H202" s="130">
        <v>0</v>
      </c>
      <c r="I202" s="130">
        <v>0</v>
      </c>
      <c r="J202" s="130">
        <v>0</v>
      </c>
      <c r="K202" s="130">
        <v>0</v>
      </c>
      <c r="L202" s="130">
        <v>0</v>
      </c>
      <c r="M202" s="141">
        <v>0</v>
      </c>
      <c r="N202" s="130">
        <v>0</v>
      </c>
      <c r="O202" s="130">
        <v>0</v>
      </c>
    </row>
    <row r="203" spans="1:15" ht="12.75">
      <c r="A203" s="129" t="s">
        <v>173</v>
      </c>
      <c r="B203" s="130">
        <v>1614</v>
      </c>
      <c r="D203" s="130">
        <v>1611</v>
      </c>
      <c r="E203" s="130">
        <v>1608</v>
      </c>
      <c r="F203" s="130">
        <v>1606</v>
      </c>
      <c r="G203" s="130">
        <v>1606</v>
      </c>
      <c r="H203" s="130">
        <v>1606</v>
      </c>
      <c r="I203" s="133">
        <v>1606</v>
      </c>
      <c r="J203" s="133">
        <v>1606</v>
      </c>
      <c r="K203" s="133">
        <v>1606</v>
      </c>
      <c r="L203" s="133">
        <v>1606</v>
      </c>
      <c r="M203" s="133">
        <v>1606</v>
      </c>
      <c r="N203" s="133">
        <v>1606</v>
      </c>
      <c r="O203" s="130">
        <v>0</v>
      </c>
    </row>
    <row r="204" spans="1:15" ht="12.75">
      <c r="A204" s="129" t="s">
        <v>174</v>
      </c>
      <c r="B204" s="130">
        <v>3116</v>
      </c>
      <c r="D204" s="130">
        <v>3110</v>
      </c>
      <c r="E204" s="130">
        <v>3103</v>
      </c>
      <c r="F204" s="130">
        <v>3097</v>
      </c>
      <c r="G204" s="130">
        <v>3090</v>
      </c>
      <c r="H204" s="130">
        <v>3084</v>
      </c>
      <c r="I204" s="130">
        <v>3077</v>
      </c>
      <c r="J204" s="130">
        <v>3070</v>
      </c>
      <c r="K204" s="130">
        <v>3064</v>
      </c>
      <c r="L204" s="130">
        <v>3057</v>
      </c>
      <c r="M204" s="130">
        <v>3057</v>
      </c>
      <c r="N204" s="130">
        <v>3057</v>
      </c>
      <c r="O204" s="130">
        <v>0</v>
      </c>
    </row>
    <row r="205" spans="1:15" ht="12.75">
      <c r="A205" s="129" t="s">
        <v>175</v>
      </c>
      <c r="B205" s="134">
        <v>0</v>
      </c>
      <c r="D205" s="134">
        <v>0</v>
      </c>
      <c r="E205" s="134">
        <v>0</v>
      </c>
      <c r="F205" s="134">
        <v>0</v>
      </c>
      <c r="G205" s="134">
        <v>0</v>
      </c>
      <c r="H205" s="134">
        <v>0</v>
      </c>
      <c r="I205" s="134">
        <v>0</v>
      </c>
      <c r="J205" s="134">
        <v>0</v>
      </c>
      <c r="K205" s="134">
        <v>0</v>
      </c>
      <c r="L205" s="134">
        <v>0</v>
      </c>
      <c r="M205" s="155">
        <v>0</v>
      </c>
      <c r="N205" s="134">
        <v>0</v>
      </c>
      <c r="O205" s="134">
        <v>0</v>
      </c>
    </row>
    <row r="206" spans="2:15" ht="12.75">
      <c r="B206" s="112">
        <v>1138339.77584</v>
      </c>
      <c r="D206" s="112">
        <v>1130444.08023</v>
      </c>
      <c r="E206" s="112">
        <v>1123328.43671</v>
      </c>
      <c r="F206" s="112">
        <v>1116429.46362</v>
      </c>
      <c r="G206" s="112">
        <v>1109512.34476</v>
      </c>
      <c r="H206" s="112">
        <v>1102811.42423</v>
      </c>
      <c r="I206" s="112">
        <v>1096237.37065</v>
      </c>
      <c r="J206" s="112">
        <v>1090007.59924</v>
      </c>
      <c r="K206" s="112">
        <v>1083918.54149</v>
      </c>
      <c r="L206" s="112">
        <v>1076874.56793</v>
      </c>
      <c r="M206" s="112">
        <v>1076873.56793</v>
      </c>
      <c r="N206" s="112">
        <v>95540.54408</v>
      </c>
      <c r="O206" s="112">
        <v>0</v>
      </c>
    </row>
    <row r="207" spans="1:15" ht="12.75">
      <c r="A207" s="129" t="s">
        <v>219</v>
      </c>
      <c r="B207" s="112">
        <v>-269</v>
      </c>
      <c r="D207" s="112">
        <v>-279</v>
      </c>
      <c r="E207" s="112">
        <v>-289</v>
      </c>
      <c r="F207" s="112">
        <v>-299</v>
      </c>
      <c r="G207" s="112">
        <v>-309</v>
      </c>
      <c r="H207" s="112">
        <v>-319</v>
      </c>
      <c r="I207" s="112">
        <v>-327</v>
      </c>
      <c r="J207" s="112">
        <v>-337</v>
      </c>
      <c r="K207" s="112">
        <v>-347</v>
      </c>
      <c r="L207" s="112">
        <v>-358</v>
      </c>
      <c r="M207" s="112">
        <v>-358</v>
      </c>
      <c r="N207" s="112">
        <v>-358</v>
      </c>
      <c r="O207" s="112">
        <v>-358</v>
      </c>
    </row>
    <row r="208" spans="1:15" ht="12.75">
      <c r="A208" s="129" t="s">
        <v>220</v>
      </c>
      <c r="B208" s="112">
        <v>-5091.63442</v>
      </c>
      <c r="D208" s="112">
        <v>-5091.63442</v>
      </c>
      <c r="E208" s="112">
        <v>-5091.63442</v>
      </c>
      <c r="F208" s="112">
        <v>-5091.63442</v>
      </c>
      <c r="G208" s="112">
        <v>-5091.63442</v>
      </c>
      <c r="H208" s="112">
        <v>-5091.63442</v>
      </c>
      <c r="I208" s="112">
        <v>-5091.63442</v>
      </c>
      <c r="J208" s="112">
        <v>-5091.63442</v>
      </c>
      <c r="K208" s="112">
        <v>-5091.63442</v>
      </c>
      <c r="L208" s="112">
        <v>-5091.63442</v>
      </c>
      <c r="M208" s="112">
        <v>-5091.63442</v>
      </c>
      <c r="N208" s="112">
        <v>-5091.63442</v>
      </c>
      <c r="O208" s="112">
        <v>-5091.63442</v>
      </c>
    </row>
    <row r="209" ht="12.75">
      <c r="A209" s="129"/>
    </row>
    <row r="210" spans="2:15" ht="12.75">
      <c r="B210" s="135">
        <v>1132979.14142</v>
      </c>
      <c r="D210" s="135">
        <v>1125073.44581</v>
      </c>
      <c r="E210" s="135">
        <v>1117947.80229</v>
      </c>
      <c r="F210" s="135">
        <v>1111038.8292</v>
      </c>
      <c r="G210" s="135">
        <v>1104111.71034</v>
      </c>
      <c r="H210" s="135">
        <v>1097400.78981</v>
      </c>
      <c r="I210" s="135">
        <v>1090818.73623</v>
      </c>
      <c r="J210" s="135">
        <v>1084578.96482</v>
      </c>
      <c r="K210" s="135">
        <v>1078479.90707</v>
      </c>
      <c r="L210" s="135">
        <v>1071424.93351</v>
      </c>
      <c r="M210" s="135">
        <v>1071423.93351</v>
      </c>
      <c r="N210" s="135">
        <v>90090.90966</v>
      </c>
      <c r="O210" s="135">
        <v>-5449.63442</v>
      </c>
    </row>
    <row r="211" ht="12.75"/>
    <row r="212" ht="12.75">
      <c r="A212" s="153" t="s">
        <v>221</v>
      </c>
    </row>
    <row r="213" spans="1:15" ht="12.75">
      <c r="A213" s="129" t="s">
        <v>167</v>
      </c>
      <c r="B213" s="130">
        <v>353034.15283</v>
      </c>
      <c r="D213" s="112">
        <v>353034.15283</v>
      </c>
      <c r="E213" s="112">
        <v>353034.15283</v>
      </c>
      <c r="F213" s="112">
        <v>353034.15283</v>
      </c>
      <c r="G213" s="112">
        <v>353034.15283</v>
      </c>
      <c r="H213" s="112">
        <v>353034.15283</v>
      </c>
      <c r="I213" s="112">
        <v>353034.15283</v>
      </c>
      <c r="J213" s="112">
        <v>353034.15283</v>
      </c>
      <c r="K213" s="112">
        <v>353034.15283</v>
      </c>
      <c r="L213" s="112">
        <v>353034.15283</v>
      </c>
      <c r="M213" s="112">
        <v>353034.15283</v>
      </c>
      <c r="N213" s="112">
        <v>0</v>
      </c>
      <c r="O213" s="112">
        <v>0</v>
      </c>
    </row>
    <row r="214" spans="1:15" ht="12.75">
      <c r="A214" s="129" t="s">
        <v>168</v>
      </c>
      <c r="B214" s="130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</row>
    <row r="215" spans="1:15" ht="12.75">
      <c r="A215" s="129" t="s">
        <v>169</v>
      </c>
      <c r="B215" s="130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</row>
    <row r="216" spans="1:15" ht="12.75">
      <c r="A216" s="129" t="s">
        <v>170</v>
      </c>
      <c r="B216" s="130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</row>
    <row r="217" spans="1:13" ht="12.75">
      <c r="A217" s="129" t="s">
        <v>171</v>
      </c>
      <c r="B217" s="130"/>
      <c r="M217" s="131"/>
    </row>
    <row r="218" spans="1:15" ht="12.75">
      <c r="A218" s="129" t="s">
        <v>172</v>
      </c>
      <c r="B218" s="130">
        <v>1</v>
      </c>
      <c r="D218" s="112">
        <v>1</v>
      </c>
      <c r="E218" s="112">
        <v>1</v>
      </c>
      <c r="F218" s="112">
        <v>1</v>
      </c>
      <c r="G218" s="112">
        <v>1</v>
      </c>
      <c r="H218" s="146">
        <v>1</v>
      </c>
      <c r="I218" s="146">
        <v>1</v>
      </c>
      <c r="J218" s="146">
        <v>1</v>
      </c>
      <c r="K218" s="146">
        <v>1</v>
      </c>
      <c r="L218" s="146">
        <v>1</v>
      </c>
      <c r="M218" s="146">
        <v>1</v>
      </c>
      <c r="N218" s="146">
        <v>1</v>
      </c>
      <c r="O218" s="112">
        <v>1</v>
      </c>
    </row>
    <row r="219" spans="1:15" ht="12.75">
      <c r="A219" s="129" t="s">
        <v>173</v>
      </c>
      <c r="B219" s="130">
        <v>0</v>
      </c>
      <c r="D219" s="112">
        <v>0</v>
      </c>
      <c r="E219" s="112">
        <v>0</v>
      </c>
      <c r="F219" s="112">
        <v>0</v>
      </c>
      <c r="G219" s="112">
        <v>0</v>
      </c>
      <c r="H219" s="146">
        <v>0</v>
      </c>
      <c r="I219" s="146">
        <v>0</v>
      </c>
      <c r="J219" s="146">
        <v>0</v>
      </c>
      <c r="K219" s="146">
        <v>0</v>
      </c>
      <c r="L219" s="146">
        <v>0</v>
      </c>
      <c r="M219" s="146">
        <v>0</v>
      </c>
      <c r="N219" s="146">
        <v>0</v>
      </c>
      <c r="O219" s="112">
        <v>0</v>
      </c>
    </row>
    <row r="220" spans="1:15" ht="12.75">
      <c r="A220" s="129" t="s">
        <v>174</v>
      </c>
      <c r="B220" s="130">
        <v>0</v>
      </c>
      <c r="D220" s="112">
        <v>0</v>
      </c>
      <c r="E220" s="112"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31">
        <v>0</v>
      </c>
      <c r="N220" s="112">
        <v>0</v>
      </c>
      <c r="O220" s="112">
        <v>0</v>
      </c>
    </row>
    <row r="221" spans="1:15" ht="12.75">
      <c r="A221" s="129" t="s">
        <v>175</v>
      </c>
      <c r="B221" s="134">
        <v>0</v>
      </c>
      <c r="D221" s="134">
        <v>0</v>
      </c>
      <c r="E221" s="134">
        <v>0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>
        <v>0</v>
      </c>
      <c r="M221" s="155">
        <v>0</v>
      </c>
      <c r="N221" s="134">
        <v>0</v>
      </c>
      <c r="O221" s="134">
        <v>0</v>
      </c>
    </row>
    <row r="222" spans="2:15" ht="12.75">
      <c r="B222" s="112">
        <v>353035.15283</v>
      </c>
      <c r="D222" s="112">
        <v>353035.15283</v>
      </c>
      <c r="E222" s="112">
        <v>353035.15283</v>
      </c>
      <c r="F222" s="112">
        <v>353035.15283</v>
      </c>
      <c r="G222" s="112">
        <v>353035.15283</v>
      </c>
      <c r="H222" s="112">
        <v>353035.15283</v>
      </c>
      <c r="I222" s="112">
        <v>353035.15283</v>
      </c>
      <c r="J222" s="112">
        <v>353035.15283</v>
      </c>
      <c r="K222" s="112">
        <v>353035.15283</v>
      </c>
      <c r="L222" s="112">
        <v>353035.15283</v>
      </c>
      <c r="M222" s="112">
        <v>353035.15283</v>
      </c>
      <c r="N222" s="112">
        <v>1</v>
      </c>
      <c r="O222" s="112">
        <v>1</v>
      </c>
    </row>
    <row r="223" ht="12.75"/>
    <row r="224" spans="1:15" ht="12.75">
      <c r="A224" s="129" t="s">
        <v>222</v>
      </c>
      <c r="B224" s="130">
        <v>-57600</v>
      </c>
      <c r="D224" s="112">
        <v>-57600</v>
      </c>
      <c r="E224" s="112">
        <v>-57600</v>
      </c>
      <c r="F224" s="112">
        <v>-57600</v>
      </c>
      <c r="G224" s="112">
        <v>-57600</v>
      </c>
      <c r="H224" s="112">
        <v>-57600</v>
      </c>
      <c r="I224" s="112">
        <v>-57600</v>
      </c>
      <c r="J224" s="112">
        <v>-57600</v>
      </c>
      <c r="K224" s="112">
        <v>-57600</v>
      </c>
      <c r="L224" s="112">
        <v>-57600</v>
      </c>
      <c r="M224" s="112">
        <v>-57600</v>
      </c>
      <c r="N224" s="112">
        <v>-57600</v>
      </c>
      <c r="O224" s="112">
        <v>-57600</v>
      </c>
    </row>
    <row r="225" spans="1:15" ht="12.75">
      <c r="A225" s="129" t="s">
        <v>223</v>
      </c>
      <c r="B225" s="130">
        <v>-295434.153</v>
      </c>
      <c r="D225" s="112">
        <v>-295434.153</v>
      </c>
      <c r="E225" s="112">
        <v>-295434.153</v>
      </c>
      <c r="F225" s="112">
        <v>-295434.153</v>
      </c>
      <c r="G225" s="112">
        <v>-295434.153</v>
      </c>
      <c r="H225" s="112">
        <v>-295434.153</v>
      </c>
      <c r="I225" s="112">
        <v>-295434.153</v>
      </c>
      <c r="J225" s="112">
        <v>-295434.153</v>
      </c>
      <c r="K225" s="112">
        <v>-295434.153</v>
      </c>
      <c r="L225" s="112">
        <v>-295434.153</v>
      </c>
      <c r="M225" s="112">
        <v>-295434.153</v>
      </c>
      <c r="N225" s="112">
        <v>-295434.153</v>
      </c>
      <c r="O225" s="112">
        <v>-295434.153</v>
      </c>
    </row>
    <row r="226" spans="1:15" ht="12.75">
      <c r="A226" s="129" t="s">
        <v>224</v>
      </c>
      <c r="B226" s="130">
        <v>-1.002</v>
      </c>
      <c r="D226" s="112">
        <v>-1.002</v>
      </c>
      <c r="E226" s="112">
        <v>-1.002</v>
      </c>
      <c r="F226" s="112">
        <v>-1.002</v>
      </c>
      <c r="G226" s="112">
        <v>-1.002</v>
      </c>
      <c r="H226" s="112">
        <v>-1.002</v>
      </c>
      <c r="I226" s="112">
        <v>-1.002</v>
      </c>
      <c r="J226" s="112">
        <v>-1.002</v>
      </c>
      <c r="K226" s="112">
        <v>-1.002</v>
      </c>
      <c r="L226" s="112">
        <v>-1.002</v>
      </c>
      <c r="M226" s="112">
        <v>-1.002</v>
      </c>
      <c r="N226" s="112">
        <v>-1.002</v>
      </c>
      <c r="O226" s="112">
        <v>-1.002</v>
      </c>
    </row>
    <row r="227" ht="12.75">
      <c r="A227" s="129"/>
    </row>
    <row r="228" spans="2:15" ht="12.75">
      <c r="B228" s="135">
        <v>-0.0021700000138953303</v>
      </c>
      <c r="D228" s="135">
        <v>-0.0021700000138953303</v>
      </c>
      <c r="E228" s="135">
        <v>-0.0021700000138953303</v>
      </c>
      <c r="F228" s="135">
        <v>-0.0021700000138953303</v>
      </c>
      <c r="G228" s="135">
        <v>-0.0021700000138953303</v>
      </c>
      <c r="H228" s="135">
        <v>-0.0021700000138953303</v>
      </c>
      <c r="I228" s="135">
        <v>-0.0021700000138953303</v>
      </c>
      <c r="J228" s="135">
        <v>-0.0021700000138953303</v>
      </c>
      <c r="K228" s="135">
        <v>-0.00216999999247491</v>
      </c>
      <c r="L228" s="135">
        <v>-0.00216999999247491</v>
      </c>
      <c r="M228" s="135">
        <v>-0.00216999999247491</v>
      </c>
      <c r="N228" s="135">
        <v>-353034.155</v>
      </c>
      <c r="O228" s="135">
        <v>-353034.155</v>
      </c>
    </row>
    <row r="229" ht="12.75"/>
    <row r="230" ht="12.75">
      <c r="A230" s="129" t="s">
        <v>225</v>
      </c>
    </row>
    <row r="231" spans="1:15" ht="12.75">
      <c r="A231" s="129" t="s">
        <v>167</v>
      </c>
      <c r="B231" s="130">
        <v>46896.05167</v>
      </c>
      <c r="C231" s="130"/>
      <c r="D231" s="130">
        <v>46896.05167</v>
      </c>
      <c r="E231" s="130">
        <v>46896.05167</v>
      </c>
      <c r="F231" s="130">
        <v>46896.05167</v>
      </c>
      <c r="G231" s="130">
        <v>46896.05167</v>
      </c>
      <c r="H231" s="130">
        <v>46896.05167</v>
      </c>
      <c r="I231" s="130">
        <v>46896.05167</v>
      </c>
      <c r="J231" s="130">
        <v>46896.05167</v>
      </c>
      <c r="K231" s="130">
        <v>46896.05167</v>
      </c>
      <c r="L231" s="130">
        <v>46896.05167</v>
      </c>
      <c r="M231" s="130">
        <v>46896.05167</v>
      </c>
      <c r="N231" s="130">
        <v>0</v>
      </c>
      <c r="O231" s="130">
        <v>0</v>
      </c>
    </row>
    <row r="232" spans="1:15" ht="12.75">
      <c r="A232" s="129" t="s">
        <v>168</v>
      </c>
      <c r="B232" s="130">
        <v>0</v>
      </c>
      <c r="D232" s="130">
        <v>0</v>
      </c>
      <c r="E232" s="130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</row>
    <row r="233" spans="1:15" ht="12.75">
      <c r="A233" s="129" t="s">
        <v>169</v>
      </c>
      <c r="B233" s="130">
        <v>0</v>
      </c>
      <c r="D233" s="130">
        <v>0</v>
      </c>
      <c r="E233" s="130">
        <v>0</v>
      </c>
      <c r="F233" s="130">
        <v>0</v>
      </c>
      <c r="G233" s="130">
        <v>0</v>
      </c>
      <c r="H233" s="130">
        <v>0</v>
      </c>
      <c r="I233" s="130">
        <v>0</v>
      </c>
      <c r="J233" s="130">
        <v>0</v>
      </c>
      <c r="K233" s="130">
        <v>0</v>
      </c>
      <c r="L233" s="130">
        <v>0</v>
      </c>
      <c r="M233" s="130">
        <v>0</v>
      </c>
      <c r="N233" s="130">
        <v>0</v>
      </c>
      <c r="O233" s="130">
        <v>0</v>
      </c>
    </row>
    <row r="234" spans="1:15" ht="12.75">
      <c r="A234" s="129" t="s">
        <v>170</v>
      </c>
      <c r="B234" s="130">
        <v>0</v>
      </c>
      <c r="D234" s="130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0</v>
      </c>
      <c r="J234" s="130">
        <v>0</v>
      </c>
      <c r="K234" s="130">
        <v>0</v>
      </c>
      <c r="L234" s="130">
        <v>0</v>
      </c>
      <c r="M234" s="130">
        <v>0</v>
      </c>
      <c r="N234" s="130">
        <v>0</v>
      </c>
      <c r="O234" s="130">
        <v>0</v>
      </c>
    </row>
    <row r="235" spans="1:13" ht="12.75">
      <c r="A235" s="129" t="s">
        <v>171</v>
      </c>
      <c r="B235" s="130"/>
      <c r="M235" s="131"/>
    </row>
    <row r="236" spans="1:15" ht="12.75">
      <c r="A236" s="129" t="s">
        <v>172</v>
      </c>
      <c r="B236" s="130">
        <v>0</v>
      </c>
      <c r="D236" s="130">
        <v>0</v>
      </c>
      <c r="E236" s="130">
        <v>0</v>
      </c>
      <c r="F236" s="130">
        <v>0</v>
      </c>
      <c r="G236" s="130">
        <v>0</v>
      </c>
      <c r="H236" s="130">
        <v>0</v>
      </c>
      <c r="I236" s="130">
        <v>0</v>
      </c>
      <c r="J236" s="130">
        <v>0</v>
      </c>
      <c r="K236" s="130">
        <v>0</v>
      </c>
      <c r="L236" s="130">
        <v>0</v>
      </c>
      <c r="M236" s="141">
        <v>0</v>
      </c>
      <c r="N236" s="130">
        <v>0</v>
      </c>
      <c r="O236" s="130">
        <v>0</v>
      </c>
    </row>
    <row r="237" spans="1:15" ht="12.75">
      <c r="A237" s="129" t="s">
        <v>173</v>
      </c>
      <c r="B237" s="130">
        <v>0</v>
      </c>
      <c r="D237" s="130">
        <v>0</v>
      </c>
      <c r="E237" s="130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130">
        <v>0</v>
      </c>
      <c r="M237" s="141">
        <v>0</v>
      </c>
      <c r="N237" s="130">
        <v>0</v>
      </c>
      <c r="O237" s="130">
        <v>0</v>
      </c>
    </row>
    <row r="238" spans="1:15" ht="12.75">
      <c r="A238" s="129" t="s">
        <v>174</v>
      </c>
      <c r="B238" s="130">
        <v>0</v>
      </c>
      <c r="D238" s="130">
        <v>0</v>
      </c>
      <c r="E238" s="130">
        <v>0</v>
      </c>
      <c r="F238" s="130">
        <v>0</v>
      </c>
      <c r="G238" s="130">
        <v>0</v>
      </c>
      <c r="H238" s="130">
        <v>0</v>
      </c>
      <c r="I238" s="130">
        <v>0</v>
      </c>
      <c r="J238" s="130">
        <v>0</v>
      </c>
      <c r="K238" s="130">
        <v>0</v>
      </c>
      <c r="L238" s="130">
        <v>0</v>
      </c>
      <c r="M238" s="141">
        <v>0</v>
      </c>
      <c r="N238" s="130">
        <v>0</v>
      </c>
      <c r="O238" s="130">
        <v>0</v>
      </c>
    </row>
    <row r="239" spans="1:15" ht="12.75">
      <c r="A239" s="129" t="s">
        <v>175</v>
      </c>
      <c r="B239" s="134">
        <v>0</v>
      </c>
      <c r="D239" s="134">
        <v>0</v>
      </c>
      <c r="E239" s="134">
        <v>0</v>
      </c>
      <c r="F239" s="134">
        <v>0</v>
      </c>
      <c r="G239" s="134">
        <v>0</v>
      </c>
      <c r="H239" s="134">
        <v>0</v>
      </c>
      <c r="I239" s="134">
        <v>0</v>
      </c>
      <c r="J239" s="134">
        <v>0</v>
      </c>
      <c r="K239" s="134">
        <v>0</v>
      </c>
      <c r="L239" s="134">
        <v>0</v>
      </c>
      <c r="M239" s="134">
        <v>0</v>
      </c>
      <c r="N239" s="134">
        <v>0</v>
      </c>
      <c r="O239" s="134">
        <v>0</v>
      </c>
    </row>
    <row r="240" spans="2:15" ht="12.75">
      <c r="B240" s="112">
        <v>46896.05167</v>
      </c>
      <c r="D240" s="112">
        <v>46896.05167</v>
      </c>
      <c r="E240" s="112">
        <v>46896.05167</v>
      </c>
      <c r="F240" s="112">
        <v>46896.05167</v>
      </c>
      <c r="G240" s="112">
        <v>46896.05167</v>
      </c>
      <c r="H240" s="112">
        <v>46896.05167</v>
      </c>
      <c r="I240" s="112">
        <v>46896.05167</v>
      </c>
      <c r="J240" s="112">
        <v>46896.05167</v>
      </c>
      <c r="K240" s="112">
        <v>46896.05167</v>
      </c>
      <c r="L240" s="112">
        <v>46896.05167</v>
      </c>
      <c r="M240" s="112">
        <v>46896.05167</v>
      </c>
      <c r="N240" s="112">
        <v>0</v>
      </c>
      <c r="O240" s="112">
        <v>0</v>
      </c>
    </row>
    <row r="241" ht="12.75"/>
    <row r="242" spans="1:15" ht="12.75">
      <c r="A242" s="129" t="s">
        <v>226</v>
      </c>
      <c r="B242" s="112">
        <v>16231.7891598967</v>
      </c>
      <c r="D242" s="112">
        <v>16733.38868011</v>
      </c>
      <c r="E242" s="112">
        <v>17334.71368011</v>
      </c>
      <c r="F242" s="112">
        <v>18450.5946261879</v>
      </c>
      <c r="G242" s="112">
        <v>18917.9196261879</v>
      </c>
      <c r="H242" s="112">
        <v>19219.2446261879</v>
      </c>
      <c r="I242" s="112">
        <v>20427.0542415725</v>
      </c>
      <c r="J242" s="112">
        <v>21942.3792415725</v>
      </c>
      <c r="K242" s="112">
        <v>22989.7042415725</v>
      </c>
      <c r="L242" s="112">
        <v>23537.1772415725</v>
      </c>
      <c r="M242" s="112">
        <v>23537.1772415725</v>
      </c>
      <c r="N242" s="112">
        <v>23537.1772415725</v>
      </c>
      <c r="O242" s="112">
        <v>23537.1772415725</v>
      </c>
    </row>
    <row r="243" ht="12.75">
      <c r="A243" s="129"/>
    </row>
    <row r="244" spans="2:15" ht="12.75">
      <c r="B244" s="135">
        <v>63127.8408298967</v>
      </c>
      <c r="D244" s="135">
        <v>63629.44035011</v>
      </c>
      <c r="E244" s="135">
        <v>64230.76535011</v>
      </c>
      <c r="F244" s="135">
        <v>65346.6462961879</v>
      </c>
      <c r="G244" s="135">
        <v>65813.971296188</v>
      </c>
      <c r="H244" s="135">
        <v>66115.2962961879</v>
      </c>
      <c r="I244" s="135">
        <v>67323.1059115726</v>
      </c>
      <c r="J244" s="135">
        <v>68838.4309115726</v>
      </c>
      <c r="K244" s="135">
        <v>69885.7559115726</v>
      </c>
      <c r="L244" s="135">
        <v>70433.2289115726</v>
      </c>
      <c r="M244" s="135">
        <v>70433.2289115726</v>
      </c>
      <c r="N244" s="135">
        <v>23537.1772415725</v>
      </c>
      <c r="O244" s="135">
        <v>23537.1772415725</v>
      </c>
    </row>
    <row r="245" ht="12.75"/>
    <row r="246" ht="12.75">
      <c r="A246" s="112" t="s">
        <v>227</v>
      </c>
    </row>
    <row r="247" spans="1:15" ht="12.75">
      <c r="A247" s="129" t="s">
        <v>167</v>
      </c>
      <c r="B247" s="130">
        <v>707.61728</v>
      </c>
      <c r="C247" s="130"/>
      <c r="D247" s="130">
        <v>707.61728</v>
      </c>
      <c r="E247" s="130">
        <v>707.61728</v>
      </c>
      <c r="F247" s="130">
        <v>707.61728</v>
      </c>
      <c r="G247" s="130">
        <v>707.61728</v>
      </c>
      <c r="H247" s="130">
        <v>707.61728</v>
      </c>
      <c r="I247" s="130">
        <v>707.61728</v>
      </c>
      <c r="J247" s="130">
        <v>707.61728</v>
      </c>
      <c r="K247" s="130">
        <v>707.61728</v>
      </c>
      <c r="L247" s="130">
        <v>707.61728</v>
      </c>
      <c r="M247" s="130">
        <v>707.61728</v>
      </c>
      <c r="N247" s="130">
        <v>0</v>
      </c>
      <c r="O247" s="130">
        <v>0</v>
      </c>
    </row>
    <row r="248" spans="1:15" ht="12.75">
      <c r="A248" s="129" t="s">
        <v>168</v>
      </c>
      <c r="B248" s="130">
        <v>0</v>
      </c>
      <c r="D248" s="130">
        <v>128</v>
      </c>
      <c r="E248" s="130">
        <v>128</v>
      </c>
      <c r="F248" s="130">
        <v>128</v>
      </c>
      <c r="G248" s="130">
        <v>128</v>
      </c>
      <c r="H248" s="130">
        <v>128</v>
      </c>
      <c r="I248" s="130">
        <v>224</v>
      </c>
      <c r="J248" s="130">
        <v>224</v>
      </c>
      <c r="K248" s="130">
        <v>224</v>
      </c>
      <c r="L248" s="130">
        <v>224</v>
      </c>
      <c r="M248" s="130">
        <v>224</v>
      </c>
      <c r="N248" s="130">
        <v>0</v>
      </c>
      <c r="O248" s="130">
        <v>0</v>
      </c>
    </row>
    <row r="249" spans="1:15" ht="12.75">
      <c r="A249" s="129" t="s">
        <v>169</v>
      </c>
      <c r="B249" s="130">
        <v>0</v>
      </c>
      <c r="D249" s="130">
        <v>0</v>
      </c>
      <c r="E249" s="130">
        <v>0</v>
      </c>
      <c r="F249" s="130">
        <v>0</v>
      </c>
      <c r="G249" s="130">
        <v>0</v>
      </c>
      <c r="H249" s="130">
        <v>0</v>
      </c>
      <c r="I249" s="130">
        <v>0</v>
      </c>
      <c r="J249" s="130">
        <v>0</v>
      </c>
      <c r="K249" s="130">
        <v>0</v>
      </c>
      <c r="L249" s="130">
        <v>0</v>
      </c>
      <c r="M249" s="130">
        <v>0</v>
      </c>
      <c r="N249" s="130">
        <v>0</v>
      </c>
      <c r="O249" s="130">
        <v>0</v>
      </c>
    </row>
    <row r="250" spans="1:15" ht="12.75">
      <c r="A250" s="129" t="s">
        <v>170</v>
      </c>
      <c r="B250" s="130">
        <v>0</v>
      </c>
      <c r="D250" s="130">
        <v>0</v>
      </c>
      <c r="E250" s="130">
        <v>0</v>
      </c>
      <c r="F250" s="130">
        <v>0</v>
      </c>
      <c r="G250" s="130">
        <v>0</v>
      </c>
      <c r="H250" s="130">
        <v>0</v>
      </c>
      <c r="I250" s="130">
        <v>0</v>
      </c>
      <c r="J250" s="130">
        <v>0</v>
      </c>
      <c r="K250" s="130">
        <v>0</v>
      </c>
      <c r="L250" s="130">
        <v>0</v>
      </c>
      <c r="M250" s="130">
        <v>0</v>
      </c>
      <c r="N250" s="130">
        <v>0</v>
      </c>
      <c r="O250" s="130">
        <v>0</v>
      </c>
    </row>
    <row r="251" spans="1:13" ht="12.75">
      <c r="A251" s="129" t="s">
        <v>171</v>
      </c>
      <c r="B251" s="130"/>
      <c r="M251" s="131"/>
    </row>
    <row r="252" spans="1:15" ht="12.75">
      <c r="A252" s="129" t="s">
        <v>172</v>
      </c>
      <c r="B252" s="130">
        <v>0</v>
      </c>
      <c r="D252" s="130">
        <v>0</v>
      </c>
      <c r="E252" s="130">
        <v>0</v>
      </c>
      <c r="F252" s="130">
        <v>0</v>
      </c>
      <c r="G252" s="130">
        <v>0</v>
      </c>
      <c r="H252" s="130">
        <v>0</v>
      </c>
      <c r="I252" s="130">
        <v>0</v>
      </c>
      <c r="J252" s="130">
        <v>0</v>
      </c>
      <c r="K252" s="130">
        <v>0</v>
      </c>
      <c r="L252" s="130">
        <v>0</v>
      </c>
      <c r="M252" s="141">
        <v>0</v>
      </c>
      <c r="N252" s="130">
        <v>0</v>
      </c>
      <c r="O252" s="130">
        <v>0</v>
      </c>
    </row>
    <row r="253" spans="1:15" ht="12.75">
      <c r="A253" s="129" t="s">
        <v>173</v>
      </c>
      <c r="B253" s="130">
        <v>0</v>
      </c>
      <c r="D253" s="130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30">
        <v>0</v>
      </c>
      <c r="K253" s="130">
        <v>0</v>
      </c>
      <c r="L253" s="130">
        <v>0</v>
      </c>
      <c r="M253" s="141">
        <v>0</v>
      </c>
      <c r="N253" s="130">
        <v>0</v>
      </c>
      <c r="O253" s="130">
        <v>0</v>
      </c>
    </row>
    <row r="254" spans="1:15" ht="12.75">
      <c r="A254" s="129" t="s">
        <v>174</v>
      </c>
      <c r="B254" s="130">
        <v>0</v>
      </c>
      <c r="D254" s="130">
        <v>0</v>
      </c>
      <c r="E254" s="130">
        <v>0</v>
      </c>
      <c r="F254" s="130">
        <v>0</v>
      </c>
      <c r="G254" s="130">
        <v>0</v>
      </c>
      <c r="H254" s="130">
        <v>0</v>
      </c>
      <c r="I254" s="130">
        <v>0</v>
      </c>
      <c r="J254" s="130">
        <v>0</v>
      </c>
      <c r="K254" s="130">
        <v>0</v>
      </c>
      <c r="L254" s="130">
        <v>0</v>
      </c>
      <c r="M254" s="141">
        <v>0</v>
      </c>
      <c r="N254" s="130">
        <v>0</v>
      </c>
      <c r="O254" s="130">
        <v>0</v>
      </c>
    </row>
    <row r="255" spans="1:15" ht="12.75">
      <c r="A255" s="129" t="s">
        <v>175</v>
      </c>
      <c r="B255" s="134">
        <v>0</v>
      </c>
      <c r="D255" s="134">
        <v>0</v>
      </c>
      <c r="E255" s="134">
        <v>0</v>
      </c>
      <c r="F255" s="134">
        <v>0</v>
      </c>
      <c r="G255" s="134">
        <v>0</v>
      </c>
      <c r="H255" s="134">
        <v>0</v>
      </c>
      <c r="I255" s="134">
        <v>0</v>
      </c>
      <c r="J255" s="134">
        <v>0</v>
      </c>
      <c r="K255" s="134">
        <v>0</v>
      </c>
      <c r="L255" s="134">
        <v>0</v>
      </c>
      <c r="M255" s="155">
        <v>0</v>
      </c>
      <c r="N255" s="134">
        <v>0</v>
      </c>
      <c r="O255" s="134">
        <v>0</v>
      </c>
    </row>
    <row r="256" spans="2:15" ht="12.75">
      <c r="B256" s="112">
        <v>707.61728</v>
      </c>
      <c r="D256" s="112">
        <v>835.61728</v>
      </c>
      <c r="E256" s="112">
        <v>835.61728</v>
      </c>
      <c r="F256" s="112">
        <v>835.61728</v>
      </c>
      <c r="G256" s="112">
        <v>835.61728</v>
      </c>
      <c r="H256" s="112">
        <v>835.61728</v>
      </c>
      <c r="I256" s="112">
        <v>931.61728</v>
      </c>
      <c r="J256" s="112">
        <v>931.61728</v>
      </c>
      <c r="K256" s="112">
        <v>931.61728</v>
      </c>
      <c r="L256" s="112">
        <v>931.61728</v>
      </c>
      <c r="M256" s="112">
        <v>931.61728</v>
      </c>
      <c r="N256" s="112">
        <v>0</v>
      </c>
      <c r="O256" s="112">
        <v>0</v>
      </c>
    </row>
    <row r="257" ht="12.75"/>
    <row r="258" spans="2:15" ht="12.75">
      <c r="B258" s="135">
        <v>707.61728</v>
      </c>
      <c r="D258" s="135">
        <v>835.61728</v>
      </c>
      <c r="E258" s="135">
        <v>835.61728</v>
      </c>
      <c r="F258" s="135">
        <v>835.61728</v>
      </c>
      <c r="G258" s="135">
        <v>835.61728</v>
      </c>
      <c r="H258" s="135">
        <v>835.61728</v>
      </c>
      <c r="I258" s="135">
        <v>931.61728</v>
      </c>
      <c r="J258" s="135">
        <v>931.61728</v>
      </c>
      <c r="K258" s="135">
        <v>931.61728</v>
      </c>
      <c r="L258" s="135">
        <v>931.61728</v>
      </c>
      <c r="M258" s="135">
        <v>931.61728</v>
      </c>
      <c r="N258" s="135">
        <v>0</v>
      </c>
      <c r="O258" s="135">
        <v>0</v>
      </c>
    </row>
    <row r="259" ht="12.75"/>
    <row r="260" ht="12.75">
      <c r="A260" s="156" t="s">
        <v>228</v>
      </c>
    </row>
    <row r="261" spans="1:15" ht="12.75">
      <c r="A261" s="129" t="s">
        <v>167</v>
      </c>
      <c r="B261" s="130">
        <v>0</v>
      </c>
      <c r="C261" s="130"/>
      <c r="D261" s="130">
        <v>0</v>
      </c>
      <c r="E261" s="130">
        <v>0</v>
      </c>
      <c r="F261" s="130">
        <v>0</v>
      </c>
      <c r="G261" s="130">
        <v>0</v>
      </c>
      <c r="H261" s="130">
        <v>0</v>
      </c>
      <c r="I261" s="130">
        <v>0</v>
      </c>
      <c r="J261" s="130">
        <v>0</v>
      </c>
      <c r="K261" s="130">
        <v>0</v>
      </c>
      <c r="L261" s="130">
        <v>0</v>
      </c>
      <c r="M261" s="130">
        <v>0</v>
      </c>
      <c r="N261" s="130">
        <v>0</v>
      </c>
      <c r="O261" s="130">
        <v>0</v>
      </c>
    </row>
    <row r="262" spans="1:21" ht="12.75">
      <c r="A262" s="129" t="s">
        <v>168</v>
      </c>
      <c r="B262" s="130">
        <v>324</v>
      </c>
      <c r="D262" s="130">
        <v>315</v>
      </c>
      <c r="E262" s="130">
        <v>306</v>
      </c>
      <c r="F262" s="130">
        <v>297</v>
      </c>
      <c r="G262" s="130">
        <v>288</v>
      </c>
      <c r="H262" s="130">
        <v>279</v>
      </c>
      <c r="I262" s="130">
        <v>270</v>
      </c>
      <c r="J262" s="130">
        <v>261</v>
      </c>
      <c r="K262" s="130">
        <v>252</v>
      </c>
      <c r="L262" s="130">
        <v>243</v>
      </c>
      <c r="M262" s="130">
        <v>243</v>
      </c>
      <c r="N262" s="130">
        <v>0</v>
      </c>
      <c r="O262" s="130">
        <v>0</v>
      </c>
      <c r="P262" s="113" t="s">
        <v>229</v>
      </c>
      <c r="Q262" s="113" t="s">
        <v>229</v>
      </c>
      <c r="R262" s="113" t="s">
        <v>229</v>
      </c>
      <c r="S262" s="113" t="s">
        <v>229</v>
      </c>
      <c r="T262" s="113" t="s">
        <v>229</v>
      </c>
      <c r="U262" s="113" t="s">
        <v>229</v>
      </c>
    </row>
    <row r="263" spans="1:15" ht="12.75">
      <c r="A263" s="129" t="s">
        <v>169</v>
      </c>
      <c r="B263" s="130">
        <v>0</v>
      </c>
      <c r="D263" s="130">
        <v>0</v>
      </c>
      <c r="E263" s="130">
        <v>0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</row>
    <row r="264" spans="1:15" ht="12.75">
      <c r="A264" s="129" t="s">
        <v>170</v>
      </c>
      <c r="B264" s="130">
        <v>7054</v>
      </c>
      <c r="D264" s="130">
        <v>7020</v>
      </c>
      <c r="E264" s="130">
        <v>6987</v>
      </c>
      <c r="F264" s="130">
        <v>6953</v>
      </c>
      <c r="G264" s="130">
        <v>6919</v>
      </c>
      <c r="H264" s="130">
        <v>6885</v>
      </c>
      <c r="I264" s="130">
        <v>6852</v>
      </c>
      <c r="J264" s="130">
        <v>6819</v>
      </c>
      <c r="K264" s="130">
        <v>6785</v>
      </c>
      <c r="L264" s="130">
        <v>6752</v>
      </c>
      <c r="M264" s="130">
        <v>6752</v>
      </c>
      <c r="N264" s="130">
        <v>0</v>
      </c>
      <c r="O264" s="130">
        <v>0</v>
      </c>
    </row>
    <row r="265" spans="1:13" ht="12.75">
      <c r="A265" s="129" t="s">
        <v>171</v>
      </c>
      <c r="B265" s="130"/>
      <c r="M265" s="131"/>
    </row>
    <row r="266" spans="1:15" ht="12.75">
      <c r="A266" s="129" t="s">
        <v>172</v>
      </c>
      <c r="B266" s="130">
        <v>0</v>
      </c>
      <c r="D266" s="130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41">
        <v>0</v>
      </c>
      <c r="N266" s="130">
        <v>0</v>
      </c>
      <c r="O266" s="130">
        <v>0</v>
      </c>
    </row>
    <row r="267" spans="1:15" ht="12.75">
      <c r="A267" s="129" t="s">
        <v>173</v>
      </c>
      <c r="B267" s="130">
        <v>0</v>
      </c>
      <c r="D267" s="130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41">
        <v>0</v>
      </c>
      <c r="N267" s="130">
        <v>0</v>
      </c>
      <c r="O267" s="130">
        <v>0</v>
      </c>
    </row>
    <row r="268" spans="1:15" ht="12.75">
      <c r="A268" s="129" t="s">
        <v>174</v>
      </c>
      <c r="B268" s="130">
        <v>0</v>
      </c>
      <c r="D268" s="130">
        <v>0</v>
      </c>
      <c r="E268" s="130">
        <v>0</v>
      </c>
      <c r="F268" s="130">
        <v>0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41">
        <v>0</v>
      </c>
      <c r="N268" s="130">
        <v>0</v>
      </c>
      <c r="O268" s="130">
        <v>0</v>
      </c>
    </row>
    <row r="269" spans="1:15" ht="12.75">
      <c r="A269" s="129" t="s">
        <v>175</v>
      </c>
      <c r="B269" s="134">
        <v>0</v>
      </c>
      <c r="D269" s="134">
        <v>0</v>
      </c>
      <c r="E269" s="134">
        <v>0</v>
      </c>
      <c r="F269" s="134">
        <v>0</v>
      </c>
      <c r="G269" s="134">
        <v>0</v>
      </c>
      <c r="H269" s="134">
        <v>0</v>
      </c>
      <c r="I269" s="134">
        <v>0</v>
      </c>
      <c r="J269" s="134">
        <v>0</v>
      </c>
      <c r="K269" s="134">
        <v>0</v>
      </c>
      <c r="L269" s="134">
        <v>0</v>
      </c>
      <c r="M269" s="134">
        <v>0</v>
      </c>
      <c r="N269" s="134">
        <v>0</v>
      </c>
      <c r="O269" s="134">
        <v>0</v>
      </c>
    </row>
    <row r="270" spans="2:15" ht="12.75">
      <c r="B270" s="112">
        <v>7378</v>
      </c>
      <c r="D270" s="112">
        <v>7335</v>
      </c>
      <c r="E270" s="112">
        <v>7293</v>
      </c>
      <c r="F270" s="112">
        <v>7250</v>
      </c>
      <c r="G270" s="112">
        <v>7207</v>
      </c>
      <c r="H270" s="112">
        <v>7164</v>
      </c>
      <c r="I270" s="112">
        <v>7122</v>
      </c>
      <c r="J270" s="112">
        <v>7080</v>
      </c>
      <c r="K270" s="112">
        <v>7037</v>
      </c>
      <c r="L270" s="112">
        <v>6995</v>
      </c>
      <c r="M270" s="112">
        <v>6995</v>
      </c>
      <c r="N270" s="112">
        <v>0</v>
      </c>
      <c r="O270" s="112">
        <v>0</v>
      </c>
    </row>
    <row r="271" ht="12.75">
      <c r="A271" s="112" t="s">
        <v>230</v>
      </c>
    </row>
    <row r="272" spans="1:15" ht="12.75">
      <c r="A272" s="129" t="s">
        <v>231</v>
      </c>
      <c r="B272" s="130">
        <v>-1306</v>
      </c>
      <c r="D272" s="112">
        <v>-1306</v>
      </c>
      <c r="E272" s="112">
        <v>-1306</v>
      </c>
      <c r="F272" s="112">
        <v>-1306</v>
      </c>
      <c r="G272" s="112">
        <v>-1306</v>
      </c>
      <c r="H272" s="112">
        <v>-1306</v>
      </c>
      <c r="I272" s="112">
        <v>-1306</v>
      </c>
      <c r="J272" s="112">
        <v>-1306</v>
      </c>
      <c r="K272" s="112">
        <v>-1306</v>
      </c>
      <c r="L272" s="112">
        <v>-1306</v>
      </c>
      <c r="M272" s="112">
        <v>-1306</v>
      </c>
      <c r="N272" s="112">
        <v>-1306</v>
      </c>
      <c r="O272" s="112">
        <v>-1306</v>
      </c>
    </row>
    <row r="273" spans="1:15" ht="12.75">
      <c r="A273" s="129" t="s">
        <v>232</v>
      </c>
      <c r="B273" s="130">
        <v>-8687.944</v>
      </c>
      <c r="D273" s="112">
        <v>-8965.944</v>
      </c>
      <c r="E273" s="112">
        <v>-9243.944</v>
      </c>
      <c r="F273" s="112">
        <v>-9522.944</v>
      </c>
      <c r="G273" s="112">
        <v>-9801.944</v>
      </c>
      <c r="H273" s="112">
        <v>-10079.944</v>
      </c>
      <c r="I273" s="112">
        <v>-10358.944</v>
      </c>
      <c r="J273" s="112">
        <v>-10636.944</v>
      </c>
      <c r="K273" s="112">
        <v>-10915.944</v>
      </c>
      <c r="L273" s="112">
        <v>-11193.944</v>
      </c>
      <c r="M273" s="112">
        <v>-11193.944</v>
      </c>
      <c r="N273" s="112">
        <v>-11193.944</v>
      </c>
      <c r="O273" s="112">
        <v>-11193.944</v>
      </c>
    </row>
    <row r="274" spans="1:15" ht="12.75">
      <c r="A274" s="129" t="s">
        <v>233</v>
      </c>
      <c r="B274" s="130">
        <v>62505.681</v>
      </c>
      <c r="D274" s="112">
        <v>62505.681</v>
      </c>
      <c r="E274" s="112">
        <v>62505.681</v>
      </c>
      <c r="F274" s="112">
        <v>62505.681</v>
      </c>
      <c r="G274" s="112">
        <v>62505.681</v>
      </c>
      <c r="H274" s="112">
        <v>62505.681</v>
      </c>
      <c r="I274" s="112">
        <v>62505.681</v>
      </c>
      <c r="J274" s="112">
        <v>62505.681</v>
      </c>
      <c r="K274" s="112">
        <v>62505.6809999999</v>
      </c>
      <c r="L274" s="112">
        <v>62505.6809999999</v>
      </c>
      <c r="M274" s="112">
        <v>62505.6809999999</v>
      </c>
      <c r="N274" s="112">
        <v>62505.6809999999</v>
      </c>
      <c r="O274" s="112">
        <v>62505.6809999999</v>
      </c>
    </row>
    <row r="275" spans="1:15" s="148" customFormat="1" ht="12.75">
      <c r="A275" s="147" t="s">
        <v>234</v>
      </c>
      <c r="B275" s="146"/>
      <c r="C275" s="112"/>
      <c r="D275" s="112"/>
      <c r="E275" s="112"/>
      <c r="F275" s="112"/>
      <c r="G275" s="146"/>
      <c r="H275" s="146"/>
      <c r="I275" s="146"/>
      <c r="J275" s="146"/>
      <c r="K275" s="146"/>
      <c r="L275" s="146"/>
      <c r="M275" s="146"/>
      <c r="N275" s="146"/>
      <c r="O275" s="146"/>
    </row>
    <row r="276" ht="12.75">
      <c r="A276" s="129"/>
    </row>
    <row r="277" spans="1:15" ht="12.75">
      <c r="A277" s="129"/>
      <c r="B277" s="135">
        <v>59889.737</v>
      </c>
      <c r="D277" s="135">
        <v>59568.737</v>
      </c>
      <c r="E277" s="135">
        <v>59248.737</v>
      </c>
      <c r="F277" s="135">
        <v>58926.737</v>
      </c>
      <c r="G277" s="135">
        <v>58604.737</v>
      </c>
      <c r="H277" s="135">
        <v>58283.737</v>
      </c>
      <c r="I277" s="135">
        <v>57962.737</v>
      </c>
      <c r="J277" s="135">
        <v>57642.737</v>
      </c>
      <c r="K277" s="135">
        <v>57320.7369999999</v>
      </c>
      <c r="L277" s="135">
        <v>57000.7369999999</v>
      </c>
      <c r="M277" s="135">
        <v>57000.7369999999</v>
      </c>
      <c r="N277" s="135">
        <v>50005.7369999999</v>
      </c>
      <c r="O277" s="135">
        <v>50005.7369999999</v>
      </c>
    </row>
    <row r="278" ht="12.75"/>
    <row r="279" spans="1:2" ht="12.75">
      <c r="A279" s="153" t="s">
        <v>235</v>
      </c>
      <c r="B279" s="146"/>
    </row>
    <row r="280" spans="1:15" ht="12.75">
      <c r="A280" s="157" t="s">
        <v>167</v>
      </c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</row>
    <row r="281" spans="1:15" ht="12.75">
      <c r="A281" s="157" t="s">
        <v>168</v>
      </c>
      <c r="B281" s="112">
        <v>0</v>
      </c>
      <c r="D281" s="112">
        <v>0</v>
      </c>
      <c r="E281" s="112">
        <v>0</v>
      </c>
      <c r="F281" s="112">
        <v>0</v>
      </c>
      <c r="G281" s="112">
        <v>0</v>
      </c>
      <c r="H281" s="112">
        <v>0</v>
      </c>
      <c r="I281" s="112">
        <v>0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</row>
    <row r="282" spans="1:15" ht="12.75">
      <c r="A282" s="157" t="s">
        <v>169</v>
      </c>
      <c r="B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</row>
    <row r="283" spans="1:15" ht="12.75">
      <c r="A283" s="157" t="s">
        <v>170</v>
      </c>
      <c r="B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</row>
    <row r="284" spans="1:15" ht="12.75">
      <c r="A284" s="157" t="s">
        <v>171</v>
      </c>
      <c r="B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</row>
    <row r="285" spans="1:15" ht="12.75">
      <c r="A285" s="157" t="s">
        <v>172</v>
      </c>
      <c r="B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</row>
    <row r="286" spans="1:15" ht="12.75">
      <c r="A286" s="157" t="s">
        <v>173</v>
      </c>
      <c r="B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</row>
    <row r="287" spans="1:15" ht="12.75">
      <c r="A287" s="157" t="s">
        <v>174</v>
      </c>
      <c r="B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</row>
    <row r="288" spans="1:15" ht="12.75">
      <c r="A288" s="157" t="s">
        <v>175</v>
      </c>
      <c r="B288" s="134">
        <v>0</v>
      </c>
      <c r="D288" s="134">
        <v>0</v>
      </c>
      <c r="E288" s="134">
        <v>0</v>
      </c>
      <c r="F288" s="134">
        <v>0</v>
      </c>
      <c r="G288" s="134">
        <v>0</v>
      </c>
      <c r="H288" s="134">
        <v>0</v>
      </c>
      <c r="I288" s="134">
        <v>0</v>
      </c>
      <c r="J288" s="134">
        <v>0</v>
      </c>
      <c r="K288" s="134">
        <v>0</v>
      </c>
      <c r="L288" s="134">
        <v>0</v>
      </c>
      <c r="M288" s="134">
        <v>0</v>
      </c>
      <c r="N288" s="134">
        <v>0</v>
      </c>
      <c r="O288" s="134">
        <v>0</v>
      </c>
    </row>
    <row r="289" spans="2:15" ht="12.75">
      <c r="B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</row>
    <row r="290" ht="12.75"/>
    <row r="291" spans="2:15" ht="12.75">
      <c r="B291" s="135">
        <v>0</v>
      </c>
      <c r="D291" s="135">
        <v>0</v>
      </c>
      <c r="E291" s="135">
        <v>0</v>
      </c>
      <c r="F291" s="135">
        <v>0</v>
      </c>
      <c r="G291" s="135">
        <v>0</v>
      </c>
      <c r="H291" s="135">
        <v>0</v>
      </c>
      <c r="I291" s="135">
        <v>0</v>
      </c>
      <c r="J291" s="135">
        <v>0</v>
      </c>
      <c r="K291" s="135">
        <v>0</v>
      </c>
      <c r="L291" s="135">
        <v>0</v>
      </c>
      <c r="M291" s="135">
        <v>0</v>
      </c>
      <c r="N291" s="135">
        <v>0</v>
      </c>
      <c r="O291" s="135">
        <v>0</v>
      </c>
    </row>
    <row r="292" ht="12.75"/>
    <row r="293" ht="12.75">
      <c r="A293" s="129" t="s">
        <v>236</v>
      </c>
    </row>
    <row r="294" spans="1:15" ht="12.75">
      <c r="A294" s="129" t="s">
        <v>167</v>
      </c>
      <c r="B294" s="130">
        <v>234923.31545</v>
      </c>
      <c r="D294" s="112">
        <v>251890.6217</v>
      </c>
      <c r="E294" s="112">
        <v>266467.2207</v>
      </c>
      <c r="F294" s="112">
        <v>256052.31807</v>
      </c>
      <c r="G294" s="112">
        <v>257067.61621</v>
      </c>
      <c r="H294" s="112">
        <v>294304.47346</v>
      </c>
      <c r="I294" s="112">
        <v>309849.67846</v>
      </c>
      <c r="J294" s="112">
        <v>328471.6192</v>
      </c>
      <c r="K294" s="112">
        <v>300838.73917</v>
      </c>
      <c r="L294" s="112">
        <v>310050.77497</v>
      </c>
      <c r="M294" s="112">
        <v>310050.77497</v>
      </c>
      <c r="N294" s="112">
        <v>310050.77497</v>
      </c>
      <c r="O294" s="112">
        <v>310050.77497</v>
      </c>
    </row>
    <row r="295" spans="1:15" ht="12.75">
      <c r="A295" s="129" t="s">
        <v>168</v>
      </c>
      <c r="B295" s="130">
        <v>34823</v>
      </c>
      <c r="D295" s="112">
        <v>41596</v>
      </c>
      <c r="E295" s="112">
        <v>42042</v>
      </c>
      <c r="F295" s="112">
        <v>41963</v>
      </c>
      <c r="G295" s="112">
        <v>38975</v>
      </c>
      <c r="H295" s="112">
        <v>38833</v>
      </c>
      <c r="I295" s="112">
        <v>36708</v>
      </c>
      <c r="J295" s="112">
        <v>35152</v>
      </c>
      <c r="K295" s="112">
        <v>38463</v>
      </c>
      <c r="L295" s="112">
        <v>40704</v>
      </c>
      <c r="M295" s="112">
        <v>40704</v>
      </c>
      <c r="N295" s="112">
        <v>40704</v>
      </c>
      <c r="O295" s="112">
        <v>40704</v>
      </c>
    </row>
    <row r="296" spans="1:15" ht="12.75">
      <c r="A296" s="129" t="s">
        <v>169</v>
      </c>
      <c r="B296" s="130">
        <v>53244.495</v>
      </c>
      <c r="D296" s="112">
        <v>52303.74273</v>
      </c>
      <c r="E296" s="112">
        <v>54814.76824</v>
      </c>
      <c r="F296" s="112">
        <v>43843.76559</v>
      </c>
      <c r="G296" s="112">
        <v>46055.30702</v>
      </c>
      <c r="H296" s="112">
        <v>52841.19826</v>
      </c>
      <c r="I296" s="112">
        <v>52219.21711</v>
      </c>
      <c r="J296" s="112">
        <v>52575.97914</v>
      </c>
      <c r="K296" s="112">
        <v>55965.69136</v>
      </c>
      <c r="L296" s="112">
        <v>46803.24126</v>
      </c>
      <c r="M296" s="112">
        <v>46803.24126</v>
      </c>
      <c r="N296" s="112">
        <v>46803.24126</v>
      </c>
      <c r="O296" s="112">
        <v>46803.24126</v>
      </c>
    </row>
    <row r="297" spans="1:15" ht="12.75">
      <c r="A297" s="129" t="s">
        <v>170</v>
      </c>
      <c r="B297" s="130">
        <v>8071</v>
      </c>
      <c r="D297" s="112">
        <v>10464</v>
      </c>
      <c r="E297" s="112">
        <v>8738</v>
      </c>
      <c r="F297" s="112">
        <v>13022</v>
      </c>
      <c r="G297" s="112">
        <v>8201</v>
      </c>
      <c r="H297" s="112">
        <v>9869</v>
      </c>
      <c r="I297" s="112">
        <v>8049</v>
      </c>
      <c r="J297" s="112">
        <v>7124</v>
      </c>
      <c r="K297" s="112">
        <v>9026</v>
      </c>
      <c r="L297" s="112">
        <v>8730</v>
      </c>
      <c r="M297" s="112">
        <v>8730</v>
      </c>
      <c r="N297" s="112">
        <v>8730</v>
      </c>
      <c r="O297" s="112">
        <v>8730</v>
      </c>
    </row>
    <row r="298" spans="1:15" ht="12.75">
      <c r="A298" s="129" t="s">
        <v>171</v>
      </c>
      <c r="B298" s="130">
        <v>32</v>
      </c>
      <c r="D298" s="112">
        <v>32</v>
      </c>
      <c r="E298" s="112">
        <v>32</v>
      </c>
      <c r="F298" s="112">
        <v>38</v>
      </c>
      <c r="G298" s="112">
        <v>38</v>
      </c>
      <c r="H298" s="146">
        <v>35</v>
      </c>
      <c r="I298" s="146">
        <v>31</v>
      </c>
      <c r="J298" s="146">
        <v>30</v>
      </c>
      <c r="K298" s="146">
        <v>33</v>
      </c>
      <c r="L298" s="146">
        <v>36</v>
      </c>
      <c r="M298" s="146">
        <v>36</v>
      </c>
      <c r="N298" s="146">
        <v>36</v>
      </c>
      <c r="O298" s="146">
        <v>36</v>
      </c>
    </row>
    <row r="299" spans="1:15" ht="12.75">
      <c r="A299" s="129" t="s">
        <v>172</v>
      </c>
      <c r="B299" s="130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</row>
    <row r="300" spans="1:15" ht="12.75">
      <c r="A300" s="129" t="s">
        <v>173</v>
      </c>
      <c r="B300" s="130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</row>
    <row r="301" spans="1:15" ht="12.75">
      <c r="A301" s="129" t="s">
        <v>174</v>
      </c>
      <c r="B301" s="130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</row>
    <row r="302" spans="1:15" ht="12.75">
      <c r="A302" s="129" t="s">
        <v>175</v>
      </c>
      <c r="B302" s="134">
        <v>0</v>
      </c>
      <c r="D302" s="134">
        <v>0</v>
      </c>
      <c r="E302" s="134">
        <v>0</v>
      </c>
      <c r="F302" s="134">
        <v>0</v>
      </c>
      <c r="G302" s="134">
        <v>0</v>
      </c>
      <c r="H302" s="134">
        <v>0</v>
      </c>
      <c r="I302" s="134">
        <v>0</v>
      </c>
      <c r="J302" s="134">
        <v>0</v>
      </c>
      <c r="K302" s="134">
        <v>0</v>
      </c>
      <c r="L302" s="134">
        <v>0</v>
      </c>
      <c r="M302" s="134">
        <v>0</v>
      </c>
      <c r="N302" s="134">
        <v>0</v>
      </c>
      <c r="O302" s="134">
        <v>0</v>
      </c>
    </row>
    <row r="303" spans="2:15" ht="12.75">
      <c r="B303" s="112">
        <v>331093.81045</v>
      </c>
      <c r="D303" s="112">
        <v>356286.36443</v>
      </c>
      <c r="E303" s="112">
        <v>372093.98894</v>
      </c>
      <c r="F303" s="112">
        <v>354919.08366</v>
      </c>
      <c r="G303" s="112">
        <v>350336.92323</v>
      </c>
      <c r="H303" s="112">
        <v>395882.67172</v>
      </c>
      <c r="I303" s="112">
        <v>406856.89557</v>
      </c>
      <c r="J303" s="112">
        <v>423353.59834</v>
      </c>
      <c r="K303" s="112">
        <v>404326.43053</v>
      </c>
      <c r="L303" s="112">
        <v>406324.01623</v>
      </c>
      <c r="M303" s="112">
        <v>406324.01623</v>
      </c>
      <c r="N303" s="112">
        <v>406324.01623</v>
      </c>
      <c r="O303" s="112">
        <v>406324.01623</v>
      </c>
    </row>
    <row r="304" spans="1:15" ht="12.75">
      <c r="A304" s="129" t="s">
        <v>237</v>
      </c>
      <c r="B304" s="130">
        <v>-582</v>
      </c>
      <c r="D304" s="112">
        <v>-582</v>
      </c>
      <c r="E304" s="112">
        <v>-582</v>
      </c>
      <c r="F304" s="112">
        <v>-1469</v>
      </c>
      <c r="G304" s="112">
        <v>-1469</v>
      </c>
      <c r="H304" s="112">
        <v>-1469</v>
      </c>
      <c r="I304" s="112">
        <v>-1072</v>
      </c>
      <c r="J304" s="112">
        <v>-1072</v>
      </c>
      <c r="K304" s="112">
        <v>-1072</v>
      </c>
      <c r="L304" s="112">
        <v>-1302</v>
      </c>
      <c r="M304" s="112">
        <v>-1302</v>
      </c>
      <c r="N304" s="112">
        <v>-1302</v>
      </c>
      <c r="O304" s="112">
        <v>-1302</v>
      </c>
    </row>
    <row r="305" spans="1:15" ht="12.75">
      <c r="A305" s="129" t="s">
        <v>238</v>
      </c>
      <c r="B305" s="112">
        <v>0</v>
      </c>
      <c r="D305" s="112">
        <v>0</v>
      </c>
      <c r="E305" s="112">
        <v>33</v>
      </c>
      <c r="F305" s="112">
        <v>684</v>
      </c>
      <c r="G305" s="112">
        <v>317</v>
      </c>
      <c r="H305" s="112">
        <v>206</v>
      </c>
      <c r="I305" s="112">
        <v>740</v>
      </c>
      <c r="J305" s="112">
        <v>1034</v>
      </c>
      <c r="K305" s="112">
        <v>1192</v>
      </c>
      <c r="L305" s="112">
        <v>308</v>
      </c>
      <c r="M305" s="112">
        <v>308</v>
      </c>
      <c r="N305" s="112">
        <v>308</v>
      </c>
      <c r="O305" s="112">
        <v>308</v>
      </c>
    </row>
    <row r="306" ht="12.75">
      <c r="A306" s="129"/>
    </row>
    <row r="307" spans="2:15" ht="12.75">
      <c r="B307" s="135">
        <v>330511.81045</v>
      </c>
      <c r="D307" s="135">
        <v>355704.36443</v>
      </c>
      <c r="E307" s="135">
        <v>371544.98894</v>
      </c>
      <c r="F307" s="135">
        <v>354134.08366</v>
      </c>
      <c r="G307" s="135">
        <v>349184.92323</v>
      </c>
      <c r="H307" s="135">
        <v>394619.67172</v>
      </c>
      <c r="I307" s="135">
        <v>406524.89557</v>
      </c>
      <c r="J307" s="135">
        <v>423315.59834</v>
      </c>
      <c r="K307" s="135">
        <v>404446.43053</v>
      </c>
      <c r="L307" s="135">
        <v>405330.01623</v>
      </c>
      <c r="M307" s="135">
        <v>405330.01623</v>
      </c>
      <c r="N307" s="135">
        <v>405330.01623</v>
      </c>
      <c r="O307" s="135">
        <v>405330.01623</v>
      </c>
    </row>
    <row r="308" ht="12.75">
      <c r="A308" s="129"/>
    </row>
    <row r="309" ht="12.75">
      <c r="A309" s="129" t="s">
        <v>239</v>
      </c>
    </row>
    <row r="310" spans="1:15" ht="12.75">
      <c r="A310" s="129" t="s">
        <v>167</v>
      </c>
      <c r="B310" s="130">
        <v>16412.80809</v>
      </c>
      <c r="D310" s="112">
        <v>43569.53874</v>
      </c>
      <c r="E310" s="112">
        <v>41772.40453</v>
      </c>
      <c r="F310" s="112">
        <v>45395.84374</v>
      </c>
      <c r="G310" s="112">
        <v>44308.49816</v>
      </c>
      <c r="H310" s="112">
        <v>43009.83533</v>
      </c>
      <c r="I310" s="112">
        <v>40701.93747</v>
      </c>
      <c r="J310" s="112">
        <v>62718</v>
      </c>
      <c r="K310" s="112">
        <v>53733.09284</v>
      </c>
      <c r="L310" s="112">
        <v>38945.59045</v>
      </c>
      <c r="M310" s="112">
        <v>38945.59045</v>
      </c>
      <c r="N310" s="112">
        <v>38945.59045</v>
      </c>
      <c r="O310" s="112">
        <v>38945.59045</v>
      </c>
    </row>
    <row r="311" spans="1:15" ht="12.75">
      <c r="A311" s="129" t="s">
        <v>168</v>
      </c>
      <c r="B311" s="130">
        <v>31039</v>
      </c>
      <c r="D311" s="112">
        <v>29651</v>
      </c>
      <c r="E311" s="112">
        <v>30674</v>
      </c>
      <c r="F311" s="112">
        <v>33572</v>
      </c>
      <c r="G311" s="112">
        <v>29319</v>
      </c>
      <c r="H311" s="112">
        <v>29660</v>
      </c>
      <c r="I311" s="112">
        <v>30462</v>
      </c>
      <c r="J311" s="112">
        <v>31801</v>
      </c>
      <c r="K311" s="112">
        <v>30212</v>
      </c>
      <c r="L311" s="112">
        <v>33495</v>
      </c>
      <c r="M311" s="112">
        <v>33495</v>
      </c>
      <c r="N311" s="112">
        <v>33495</v>
      </c>
      <c r="O311" s="112">
        <v>33495</v>
      </c>
    </row>
    <row r="312" spans="1:15" ht="12.75">
      <c r="A312" s="129" t="s">
        <v>169</v>
      </c>
      <c r="B312" s="130">
        <v>24171.59262</v>
      </c>
      <c r="D312" s="112">
        <v>25840.09977</v>
      </c>
      <c r="E312" s="112">
        <v>27165.49913</v>
      </c>
      <c r="F312" s="112">
        <v>31112.71297</v>
      </c>
      <c r="G312" s="112">
        <v>28771.60295</v>
      </c>
      <c r="H312" s="112">
        <v>26450.57317</v>
      </c>
      <c r="I312" s="112">
        <v>24576.40893</v>
      </c>
      <c r="J312" s="112">
        <v>27447.67207</v>
      </c>
      <c r="K312" s="112">
        <v>28948.3466</v>
      </c>
      <c r="L312" s="112">
        <v>28670.85752</v>
      </c>
      <c r="M312" s="112">
        <v>28670.85752</v>
      </c>
      <c r="N312" s="112">
        <v>28670.85752</v>
      </c>
      <c r="O312" s="112">
        <v>28670.85752</v>
      </c>
    </row>
    <row r="313" spans="1:15" s="148" customFormat="1" ht="12.75">
      <c r="A313" s="147" t="s">
        <v>170</v>
      </c>
      <c r="B313" s="130">
        <v>32430</v>
      </c>
      <c r="C313" s="112"/>
      <c r="D313" s="112">
        <v>36404</v>
      </c>
      <c r="E313" s="112">
        <v>38086</v>
      </c>
      <c r="F313" s="112">
        <v>44665</v>
      </c>
      <c r="G313" s="112">
        <v>49806</v>
      </c>
      <c r="H313" s="112">
        <v>54546</v>
      </c>
      <c r="I313" s="112">
        <v>58777</v>
      </c>
      <c r="J313" s="112">
        <v>56112</v>
      </c>
      <c r="K313" s="112">
        <v>54450.356</v>
      </c>
      <c r="L313" s="112">
        <v>53158</v>
      </c>
      <c r="M313" s="112">
        <v>53158</v>
      </c>
      <c r="N313" s="146">
        <v>53158</v>
      </c>
      <c r="O313" s="146">
        <v>53158</v>
      </c>
    </row>
    <row r="314" spans="1:15" ht="12.75">
      <c r="A314" s="129" t="s">
        <v>171</v>
      </c>
      <c r="B314" s="130">
        <v>3</v>
      </c>
      <c r="D314" s="112">
        <v>3</v>
      </c>
      <c r="E314" s="112">
        <v>3</v>
      </c>
      <c r="F314" s="112">
        <v>6</v>
      </c>
      <c r="G314" s="112">
        <v>6</v>
      </c>
      <c r="H314" s="112">
        <v>7</v>
      </c>
      <c r="I314" s="112">
        <v>9</v>
      </c>
      <c r="J314" s="112">
        <v>12</v>
      </c>
      <c r="K314" s="112">
        <v>8</v>
      </c>
      <c r="L314" s="112">
        <v>8</v>
      </c>
      <c r="M314" s="112">
        <v>8</v>
      </c>
      <c r="N314" s="112">
        <v>8</v>
      </c>
      <c r="O314" s="112">
        <v>8</v>
      </c>
    </row>
    <row r="315" spans="1:15" ht="12.75">
      <c r="A315" s="129" t="s">
        <v>172</v>
      </c>
      <c r="B315" s="130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</row>
    <row r="316" spans="1:15" ht="12.75">
      <c r="A316" s="129" t="s">
        <v>173</v>
      </c>
      <c r="B316" s="130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</row>
    <row r="317" spans="1:15" ht="12.75">
      <c r="A317" s="129" t="s">
        <v>174</v>
      </c>
      <c r="B317" s="130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</row>
    <row r="318" spans="1:15" ht="12.75">
      <c r="A318" s="129" t="s">
        <v>175</v>
      </c>
      <c r="B318" s="134">
        <v>0</v>
      </c>
      <c r="D318" s="134">
        <v>0</v>
      </c>
      <c r="E318" s="134">
        <v>0</v>
      </c>
      <c r="F318" s="134">
        <v>0</v>
      </c>
      <c r="G318" s="134">
        <v>0</v>
      </c>
      <c r="H318" s="134">
        <v>0</v>
      </c>
      <c r="I318" s="134">
        <v>0</v>
      </c>
      <c r="J318" s="134">
        <v>0</v>
      </c>
      <c r="K318" s="134">
        <v>0</v>
      </c>
      <c r="L318" s="134">
        <v>0</v>
      </c>
      <c r="M318" s="134">
        <v>0</v>
      </c>
      <c r="N318" s="134">
        <v>0</v>
      </c>
      <c r="O318" s="134">
        <v>0</v>
      </c>
    </row>
    <row r="319" spans="2:15" ht="12.75">
      <c r="B319" s="112">
        <v>104056.40071</v>
      </c>
      <c r="D319" s="112">
        <v>135467.63851</v>
      </c>
      <c r="E319" s="112">
        <v>137700.90366</v>
      </c>
      <c r="F319" s="112">
        <v>154751.55671</v>
      </c>
      <c r="G319" s="112">
        <v>152211.10111</v>
      </c>
      <c r="H319" s="112">
        <v>153673.4085</v>
      </c>
      <c r="I319" s="112">
        <v>154526.3464</v>
      </c>
      <c r="J319" s="112">
        <v>178090.67207</v>
      </c>
      <c r="K319" s="112">
        <v>167351.79544</v>
      </c>
      <c r="L319" s="112">
        <v>154277.44797</v>
      </c>
      <c r="M319" s="112">
        <v>154277.44797</v>
      </c>
      <c r="N319" s="112">
        <v>154277.44797</v>
      </c>
      <c r="O319" s="112">
        <v>154277.44797</v>
      </c>
    </row>
    <row r="320" ht="12.75"/>
    <row r="321" spans="2:15" ht="12.75">
      <c r="B321" s="135">
        <v>104056.40071</v>
      </c>
      <c r="D321" s="135">
        <v>135467.63851</v>
      </c>
      <c r="E321" s="135">
        <v>137700.90366</v>
      </c>
      <c r="F321" s="135">
        <v>154751.55671</v>
      </c>
      <c r="G321" s="135">
        <v>152211.10111</v>
      </c>
      <c r="H321" s="135">
        <v>153673.4085</v>
      </c>
      <c r="I321" s="135">
        <v>154526.3464</v>
      </c>
      <c r="J321" s="135">
        <v>178090.67207</v>
      </c>
      <c r="K321" s="135">
        <v>167351.79544</v>
      </c>
      <c r="L321" s="135">
        <v>154277.44797</v>
      </c>
      <c r="M321" s="135">
        <v>154277.44797</v>
      </c>
      <c r="N321" s="135">
        <v>154277.44797</v>
      </c>
      <c r="O321" s="135">
        <v>154277.44797</v>
      </c>
    </row>
    <row r="322" ht="12.75">
      <c r="J322" s="112" t="s">
        <v>240</v>
      </c>
    </row>
    <row r="323" ht="12.75">
      <c r="A323" s="129" t="s">
        <v>241</v>
      </c>
    </row>
    <row r="324" spans="1:15" ht="12.75">
      <c r="A324" s="129" t="s">
        <v>167</v>
      </c>
      <c r="B324" s="130">
        <v>11763.097</v>
      </c>
      <c r="D324" s="112">
        <v>-118.96121</v>
      </c>
      <c r="E324" s="112">
        <v>2231.87587</v>
      </c>
      <c r="F324" s="112">
        <v>2219.05713</v>
      </c>
      <c r="G324" s="112">
        <v>-1341.40405</v>
      </c>
      <c r="H324" s="112">
        <v>4066.18076</v>
      </c>
      <c r="I324" s="112">
        <v>4861.05785</v>
      </c>
      <c r="J324" s="112">
        <v>2090.55153</v>
      </c>
      <c r="K324" s="112">
        <v>-1254.60783</v>
      </c>
      <c r="L324" s="112">
        <v>-2024.58405</v>
      </c>
      <c r="M324" s="112">
        <v>-2024.58405</v>
      </c>
      <c r="N324" s="112">
        <v>-2024.58405</v>
      </c>
      <c r="O324" s="112">
        <v>-2024.58405</v>
      </c>
    </row>
    <row r="325" spans="1:15" ht="12.75">
      <c r="A325" s="129" t="s">
        <v>168</v>
      </c>
      <c r="B325" s="130">
        <v>4226</v>
      </c>
      <c r="D325" s="112">
        <v>4565</v>
      </c>
      <c r="E325" s="112">
        <v>5715</v>
      </c>
      <c r="F325" s="112">
        <v>5415</v>
      </c>
      <c r="G325" s="112">
        <v>4419</v>
      </c>
      <c r="H325" s="112">
        <v>4312</v>
      </c>
      <c r="I325" s="112">
        <v>3640</v>
      </c>
      <c r="J325" s="112">
        <v>3585</v>
      </c>
      <c r="K325" s="112">
        <v>3396</v>
      </c>
      <c r="L325" s="112">
        <v>4054</v>
      </c>
      <c r="M325" s="112">
        <v>4054</v>
      </c>
      <c r="N325" s="112">
        <v>4054</v>
      </c>
      <c r="O325" s="112">
        <v>4054</v>
      </c>
    </row>
    <row r="326" spans="1:15" ht="12.75">
      <c r="A326" s="129" t="s">
        <v>169</v>
      </c>
      <c r="B326" s="130">
        <v>5234.015</v>
      </c>
      <c r="D326" s="112">
        <v>5388.23788</v>
      </c>
      <c r="E326" s="112">
        <v>2661.30664</v>
      </c>
      <c r="F326" s="149">
        <v>5002.45813</v>
      </c>
      <c r="G326" s="112">
        <v>3099.50903</v>
      </c>
      <c r="H326" s="112">
        <v>3130.02311</v>
      </c>
      <c r="I326" s="112">
        <v>3654.50797</v>
      </c>
      <c r="J326" s="112">
        <v>3839.48412</v>
      </c>
      <c r="K326" s="112">
        <v>2108.57183</v>
      </c>
      <c r="L326" s="112">
        <v>2495.29655</v>
      </c>
      <c r="M326" s="112">
        <v>2495.29655</v>
      </c>
      <c r="N326" s="112">
        <v>2495.29655</v>
      </c>
      <c r="O326" s="112">
        <v>2495.29655</v>
      </c>
    </row>
    <row r="327" spans="1:15" ht="12.75">
      <c r="A327" s="147" t="s">
        <v>170</v>
      </c>
      <c r="B327" s="130">
        <v>913</v>
      </c>
      <c r="D327" s="112">
        <v>1853</v>
      </c>
      <c r="E327" s="112">
        <v>2073</v>
      </c>
      <c r="F327" s="112">
        <v>1641</v>
      </c>
      <c r="G327" s="112">
        <v>2893</v>
      </c>
      <c r="H327" s="112">
        <v>2136</v>
      </c>
      <c r="I327" s="112">
        <v>2047.835</v>
      </c>
      <c r="J327" s="112">
        <v>1985</v>
      </c>
      <c r="K327" s="112">
        <v>2747</v>
      </c>
      <c r="L327" s="112">
        <v>1832</v>
      </c>
      <c r="M327" s="112">
        <v>1832</v>
      </c>
      <c r="N327" s="112">
        <v>1832</v>
      </c>
      <c r="O327" s="112">
        <v>1832</v>
      </c>
    </row>
    <row r="328" spans="1:15" ht="12.75">
      <c r="A328" s="129" t="s">
        <v>171</v>
      </c>
      <c r="B328" s="130">
        <v>43</v>
      </c>
      <c r="D328" s="112">
        <v>43</v>
      </c>
      <c r="E328" s="112">
        <v>43</v>
      </c>
      <c r="F328" s="112">
        <v>21</v>
      </c>
      <c r="G328" s="112">
        <v>21</v>
      </c>
      <c r="H328" s="112">
        <v>37</v>
      </c>
      <c r="I328" s="112">
        <v>31</v>
      </c>
      <c r="J328" s="112">
        <v>40</v>
      </c>
      <c r="K328" s="112">
        <v>35</v>
      </c>
      <c r="L328" s="112">
        <v>35</v>
      </c>
      <c r="M328" s="112">
        <v>35</v>
      </c>
      <c r="N328" s="112">
        <v>35</v>
      </c>
      <c r="O328" s="112">
        <v>35</v>
      </c>
    </row>
    <row r="329" spans="1:15" ht="12.75">
      <c r="A329" s="129" t="s">
        <v>172</v>
      </c>
      <c r="B329" s="130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</row>
    <row r="330" spans="1:15" ht="12.75">
      <c r="A330" s="129" t="s">
        <v>173</v>
      </c>
      <c r="B330" s="130">
        <v>0</v>
      </c>
      <c r="D330" s="112">
        <v>0</v>
      </c>
      <c r="E330" s="112">
        <v>1</v>
      </c>
      <c r="F330" s="112">
        <v>1</v>
      </c>
      <c r="G330" s="112">
        <v>1</v>
      </c>
      <c r="H330" s="112">
        <v>1</v>
      </c>
      <c r="I330" s="112">
        <v>1</v>
      </c>
      <c r="J330" s="112">
        <v>1</v>
      </c>
      <c r="K330" s="112">
        <v>1</v>
      </c>
      <c r="L330" s="112">
        <v>1</v>
      </c>
      <c r="M330" s="112">
        <v>1</v>
      </c>
      <c r="N330" s="112">
        <v>1</v>
      </c>
      <c r="O330" s="112">
        <v>1</v>
      </c>
    </row>
    <row r="331" spans="1:15" ht="12.75">
      <c r="A331" s="129" t="s">
        <v>174</v>
      </c>
      <c r="B331" s="130">
        <v>0</v>
      </c>
      <c r="D331" s="112">
        <v>0</v>
      </c>
      <c r="E331" s="112">
        <v>2</v>
      </c>
      <c r="F331" s="112">
        <v>1</v>
      </c>
      <c r="G331" s="112">
        <v>1</v>
      </c>
      <c r="H331" s="112">
        <v>15</v>
      </c>
      <c r="I331" s="112">
        <v>12</v>
      </c>
      <c r="J331" s="112">
        <v>10</v>
      </c>
      <c r="K331" s="112">
        <v>10</v>
      </c>
      <c r="L331" s="112">
        <v>8</v>
      </c>
      <c r="M331" s="112">
        <v>8</v>
      </c>
      <c r="N331" s="112">
        <v>8</v>
      </c>
      <c r="O331" s="112">
        <v>8</v>
      </c>
    </row>
    <row r="332" spans="1:15" ht="12.75">
      <c r="A332" s="129" t="s">
        <v>175</v>
      </c>
      <c r="B332" s="134">
        <v>0</v>
      </c>
      <c r="D332" s="134">
        <v>0</v>
      </c>
      <c r="E332" s="134">
        <v>0</v>
      </c>
      <c r="F332" s="134">
        <v>0</v>
      </c>
      <c r="G332" s="134">
        <v>0</v>
      </c>
      <c r="H332" s="134">
        <v>0</v>
      </c>
      <c r="I332" s="134">
        <v>0</v>
      </c>
      <c r="J332" s="134">
        <v>0</v>
      </c>
      <c r="K332" s="134">
        <v>0</v>
      </c>
      <c r="L332" s="134">
        <v>0</v>
      </c>
      <c r="M332" s="134">
        <v>0</v>
      </c>
      <c r="N332" s="134">
        <v>0</v>
      </c>
      <c r="O332" s="134">
        <v>0</v>
      </c>
    </row>
    <row r="333" spans="2:15" ht="12.75">
      <c r="B333" s="112">
        <v>22179.112</v>
      </c>
      <c r="D333" s="112">
        <v>11730.27667</v>
      </c>
      <c r="E333" s="112">
        <v>12727.18251</v>
      </c>
      <c r="F333" s="112">
        <v>14300.51526</v>
      </c>
      <c r="G333" s="112">
        <v>9093.10498</v>
      </c>
      <c r="H333" s="112">
        <v>13697.20387</v>
      </c>
      <c r="I333" s="112">
        <v>14247.40082</v>
      </c>
      <c r="J333" s="112">
        <v>11551.03565</v>
      </c>
      <c r="K333" s="112">
        <v>7042.964</v>
      </c>
      <c r="L333" s="112">
        <v>6400.7125</v>
      </c>
      <c r="M333" s="112">
        <v>6400.7125</v>
      </c>
      <c r="N333" s="112">
        <v>6400.7125</v>
      </c>
      <c r="O333" s="112">
        <v>6400.7125</v>
      </c>
    </row>
    <row r="334" ht="12.75"/>
    <row r="335" spans="1:15" ht="12.75">
      <c r="A335" s="112" t="s">
        <v>242</v>
      </c>
      <c r="B335" s="112">
        <v>0</v>
      </c>
      <c r="D335" s="112">
        <v>0</v>
      </c>
      <c r="E335" s="112">
        <v>-626</v>
      </c>
      <c r="F335" s="112">
        <v>-428</v>
      </c>
      <c r="G335" s="112">
        <v>-303</v>
      </c>
      <c r="H335" s="112">
        <v>-948</v>
      </c>
      <c r="I335" s="112">
        <v>-309</v>
      </c>
      <c r="J335" s="112">
        <v>-239</v>
      </c>
      <c r="K335" s="112">
        <v>-305</v>
      </c>
      <c r="L335" s="112">
        <v>-262</v>
      </c>
      <c r="M335" s="112">
        <v>-262</v>
      </c>
      <c r="N335" s="112">
        <v>-262</v>
      </c>
      <c r="O335" s="112">
        <v>-262</v>
      </c>
    </row>
    <row r="336" spans="1:15" s="148" customFormat="1" ht="12.75">
      <c r="A336" s="147" t="s">
        <v>243</v>
      </c>
      <c r="B336" s="130">
        <v>-164</v>
      </c>
      <c r="C336" s="112"/>
      <c r="D336" s="112">
        <v>421</v>
      </c>
      <c r="E336" s="112">
        <v>138</v>
      </c>
      <c r="F336" s="112">
        <v>115</v>
      </c>
      <c r="G336" s="146">
        <v>348</v>
      </c>
      <c r="H336" s="146">
        <v>147</v>
      </c>
      <c r="I336" s="146">
        <v>436</v>
      </c>
      <c r="J336" s="146">
        <v>440</v>
      </c>
      <c r="K336" s="146">
        <v>438</v>
      </c>
      <c r="L336" s="146">
        <v>764</v>
      </c>
      <c r="M336" s="146">
        <v>792</v>
      </c>
      <c r="N336" s="146">
        <v>792</v>
      </c>
      <c r="O336" s="146">
        <v>792</v>
      </c>
    </row>
    <row r="337" ht="12.75">
      <c r="A337" s="129"/>
    </row>
    <row r="338" spans="2:15" ht="12.75">
      <c r="B338" s="135">
        <v>22015.112</v>
      </c>
      <c r="D338" s="135">
        <v>12151.27667</v>
      </c>
      <c r="E338" s="135">
        <v>12239.18251</v>
      </c>
      <c r="F338" s="135">
        <v>13987.51526</v>
      </c>
      <c r="G338" s="135">
        <v>9138.10498</v>
      </c>
      <c r="H338" s="135">
        <v>12896.20387</v>
      </c>
      <c r="I338" s="135">
        <v>14374.40082</v>
      </c>
      <c r="J338" s="135">
        <v>11752.03565</v>
      </c>
      <c r="K338" s="135">
        <v>7175.964</v>
      </c>
      <c r="L338" s="135">
        <v>6902.7125</v>
      </c>
      <c r="M338" s="135">
        <v>6930.7125</v>
      </c>
      <c r="N338" s="135">
        <v>6930.7125</v>
      </c>
      <c r="O338" s="135">
        <v>6930.7125</v>
      </c>
    </row>
    <row r="339" ht="12.75">
      <c r="A339" s="158"/>
    </row>
    <row r="340" ht="12.75">
      <c r="A340" s="142" t="s">
        <v>244</v>
      </c>
    </row>
    <row r="341" spans="1:15" ht="12.75">
      <c r="A341" s="129" t="s">
        <v>167</v>
      </c>
      <c r="B341" s="130">
        <v>10978.19814</v>
      </c>
      <c r="C341" s="130"/>
      <c r="D341" s="112">
        <v>2224.67791</v>
      </c>
      <c r="E341" s="112">
        <v>2140.73317</v>
      </c>
      <c r="F341" s="112">
        <v>7698.23111</v>
      </c>
      <c r="G341" s="112">
        <v>7412.05188</v>
      </c>
      <c r="H341" s="112">
        <v>2001.92372</v>
      </c>
      <c r="I341" s="112">
        <v>9035.66595</v>
      </c>
      <c r="J341" s="112">
        <v>9788.23087</v>
      </c>
      <c r="K341" s="112">
        <v>7639.42088</v>
      </c>
      <c r="L341" s="112">
        <v>16358.8605</v>
      </c>
      <c r="M341" s="112">
        <v>16358.8605</v>
      </c>
      <c r="N341" s="112">
        <v>16358.8605</v>
      </c>
      <c r="O341" s="112">
        <v>16358.8605</v>
      </c>
    </row>
    <row r="342" spans="1:15" ht="12.75">
      <c r="A342" s="129" t="s">
        <v>168</v>
      </c>
      <c r="B342" s="130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</row>
    <row r="343" spans="1:15" ht="12.75">
      <c r="A343" s="129" t="s">
        <v>169</v>
      </c>
      <c r="B343" s="130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</row>
    <row r="344" spans="1:15" ht="12.75">
      <c r="A344" s="129" t="s">
        <v>170</v>
      </c>
      <c r="B344" s="130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</row>
    <row r="345" spans="1:2" ht="12.75">
      <c r="A345" s="129" t="s">
        <v>171</v>
      </c>
      <c r="B345" s="130"/>
    </row>
    <row r="346" spans="1:15" ht="12.75">
      <c r="A346" s="129" t="s">
        <v>172</v>
      </c>
      <c r="B346" s="130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</row>
    <row r="347" spans="1:15" ht="12.75">
      <c r="A347" s="129" t="s">
        <v>173</v>
      </c>
      <c r="B347" s="130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</row>
    <row r="348" spans="1:15" ht="12.75">
      <c r="A348" s="129" t="s">
        <v>174</v>
      </c>
      <c r="B348" s="130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</row>
    <row r="349" spans="1:15" ht="12.75">
      <c r="A349" s="129" t="s">
        <v>175</v>
      </c>
      <c r="B349" s="134">
        <v>0</v>
      </c>
      <c r="D349" s="134">
        <v>0</v>
      </c>
      <c r="E349" s="134">
        <v>0</v>
      </c>
      <c r="F349" s="134">
        <v>0</v>
      </c>
      <c r="G349" s="134">
        <v>0</v>
      </c>
      <c r="H349" s="134">
        <v>0</v>
      </c>
      <c r="I349" s="134">
        <v>0</v>
      </c>
      <c r="J349" s="134">
        <v>0</v>
      </c>
      <c r="K349" s="134">
        <v>0</v>
      </c>
      <c r="L349" s="134">
        <v>0</v>
      </c>
      <c r="M349" s="134">
        <v>0</v>
      </c>
      <c r="N349" s="134">
        <v>0</v>
      </c>
      <c r="O349" s="134">
        <v>0</v>
      </c>
    </row>
    <row r="350" spans="2:15" ht="12.75">
      <c r="B350" s="112">
        <v>10978.19814</v>
      </c>
      <c r="D350" s="112">
        <v>2224.67791</v>
      </c>
      <c r="E350" s="112">
        <v>2140.73317</v>
      </c>
      <c r="F350" s="112">
        <v>7698.23111</v>
      </c>
      <c r="G350" s="112">
        <v>7412.05188</v>
      </c>
      <c r="H350" s="112">
        <v>2001.92372</v>
      </c>
      <c r="I350" s="112">
        <v>9035.66595</v>
      </c>
      <c r="J350" s="112">
        <v>9788.23087</v>
      </c>
      <c r="K350" s="112">
        <v>7639.42088</v>
      </c>
      <c r="L350" s="112">
        <v>16358.8605</v>
      </c>
      <c r="M350" s="112">
        <v>16358.8605</v>
      </c>
      <c r="N350" s="112">
        <v>16358.8605</v>
      </c>
      <c r="O350" s="112">
        <v>16358.8605</v>
      </c>
    </row>
    <row r="351" ht="12.75">
      <c r="A351" s="112" t="s">
        <v>245</v>
      </c>
    </row>
    <row r="352" ht="12.75"/>
    <row r="353" spans="2:15" ht="12.75">
      <c r="B353" s="135">
        <v>10978.19814</v>
      </c>
      <c r="D353" s="135">
        <v>2224.67791</v>
      </c>
      <c r="E353" s="135">
        <v>2140.73317</v>
      </c>
      <c r="F353" s="135">
        <v>7698.23111</v>
      </c>
      <c r="G353" s="135">
        <v>7412.05188</v>
      </c>
      <c r="H353" s="135">
        <v>2001.92372</v>
      </c>
      <c r="I353" s="135">
        <v>9035.66595</v>
      </c>
      <c r="J353" s="135">
        <v>9788.23087</v>
      </c>
      <c r="K353" s="135">
        <v>7639.42088</v>
      </c>
      <c r="L353" s="135">
        <v>16358.8605</v>
      </c>
      <c r="M353" s="135">
        <v>16358.8605</v>
      </c>
      <c r="N353" s="135">
        <v>16358.8605</v>
      </c>
      <c r="O353" s="135">
        <v>16358.8605</v>
      </c>
    </row>
    <row r="354" ht="12.75"/>
    <row r="355" spans="1:2" ht="12.75">
      <c r="A355" s="153" t="s">
        <v>246</v>
      </c>
      <c r="B355" s="146"/>
    </row>
    <row r="356" spans="1:15" ht="12.75">
      <c r="A356" s="147" t="s">
        <v>167</v>
      </c>
      <c r="B356" s="130">
        <v>48430.64694</v>
      </c>
      <c r="C356" s="130"/>
      <c r="D356" s="112">
        <v>54285.54617</v>
      </c>
      <c r="E356" s="112">
        <v>49554.77448</v>
      </c>
      <c r="F356" s="112">
        <v>56639.73993</v>
      </c>
      <c r="G356" s="112">
        <v>52943.31589</v>
      </c>
      <c r="H356" s="112">
        <v>50167.05261</v>
      </c>
      <c r="I356" s="112">
        <v>52368.339362</v>
      </c>
      <c r="J356" s="112">
        <v>55873.55318</v>
      </c>
      <c r="K356" s="112">
        <v>54518.64419</v>
      </c>
      <c r="L356" s="112">
        <v>53324.26512</v>
      </c>
      <c r="M356" s="112">
        <v>53324.26512</v>
      </c>
      <c r="N356" s="112">
        <v>53324.26512</v>
      </c>
      <c r="O356" s="112">
        <v>53324.26512</v>
      </c>
    </row>
    <row r="357" spans="1:15" ht="12.75">
      <c r="A357" s="147" t="s">
        <v>168</v>
      </c>
      <c r="B357" s="130">
        <v>514</v>
      </c>
      <c r="D357" s="112">
        <v>476</v>
      </c>
      <c r="E357" s="112">
        <v>86</v>
      </c>
      <c r="F357" s="112">
        <v>78</v>
      </c>
      <c r="G357" s="112">
        <v>89</v>
      </c>
      <c r="H357" s="112">
        <v>81</v>
      </c>
      <c r="I357" s="112">
        <v>86</v>
      </c>
      <c r="J357" s="112">
        <v>89</v>
      </c>
      <c r="K357" s="112">
        <v>85</v>
      </c>
      <c r="L357" s="112">
        <v>85</v>
      </c>
      <c r="M357" s="112">
        <v>85</v>
      </c>
      <c r="N357" s="112">
        <v>85</v>
      </c>
      <c r="O357" s="112">
        <v>85</v>
      </c>
    </row>
    <row r="358" spans="1:15" ht="12.75">
      <c r="A358" s="147" t="s">
        <v>169</v>
      </c>
      <c r="B358" s="130">
        <v>139.62674</v>
      </c>
      <c r="D358" s="112">
        <v>106.69366</v>
      </c>
      <c r="E358" s="112">
        <v>64.26718</v>
      </c>
      <c r="F358" s="112">
        <v>125.95399</v>
      </c>
      <c r="G358" s="112">
        <v>73.88391</v>
      </c>
      <c r="H358" s="112">
        <v>74.91861</v>
      </c>
      <c r="I358" s="112">
        <v>72.83924</v>
      </c>
      <c r="J358" s="112">
        <v>86.07967</v>
      </c>
      <c r="K358" s="112">
        <v>104.31268</v>
      </c>
      <c r="L358" s="112">
        <v>131.55862</v>
      </c>
      <c r="M358" s="112">
        <v>131.55862</v>
      </c>
      <c r="N358" s="112">
        <v>131.55862</v>
      </c>
      <c r="O358" s="112">
        <v>131.55862</v>
      </c>
    </row>
    <row r="359" spans="1:15" ht="12.75">
      <c r="A359" s="147" t="s">
        <v>170</v>
      </c>
      <c r="B359" s="130">
        <v>0</v>
      </c>
      <c r="D359" s="112">
        <v>69</v>
      </c>
      <c r="E359" s="112">
        <v>32</v>
      </c>
      <c r="F359" s="112">
        <v>40</v>
      </c>
      <c r="G359" s="112">
        <v>32</v>
      </c>
      <c r="H359" s="112">
        <v>25</v>
      </c>
      <c r="I359" s="112">
        <v>38</v>
      </c>
      <c r="J359" s="112">
        <v>20</v>
      </c>
      <c r="K359" s="112">
        <v>16</v>
      </c>
      <c r="L359" s="112">
        <v>28</v>
      </c>
      <c r="M359" s="112">
        <v>28</v>
      </c>
      <c r="N359" s="112">
        <v>28</v>
      </c>
      <c r="O359" s="112">
        <v>28</v>
      </c>
    </row>
    <row r="360" spans="1:15" ht="12.75">
      <c r="A360" s="147" t="s">
        <v>171</v>
      </c>
      <c r="B360" s="130">
        <v>2813</v>
      </c>
      <c r="D360" s="112">
        <v>2813</v>
      </c>
      <c r="E360" s="112">
        <v>2813</v>
      </c>
      <c r="F360" s="112">
        <v>3092</v>
      </c>
      <c r="G360" s="112">
        <v>3092</v>
      </c>
      <c r="H360" s="112">
        <v>2961</v>
      </c>
      <c r="I360" s="112">
        <v>2913</v>
      </c>
      <c r="J360" s="112">
        <v>2896</v>
      </c>
      <c r="K360" s="112">
        <v>2908</v>
      </c>
      <c r="L360" s="112">
        <v>3013</v>
      </c>
      <c r="M360" s="112">
        <v>3013</v>
      </c>
      <c r="N360" s="112">
        <v>3013</v>
      </c>
      <c r="O360" s="112">
        <v>3013</v>
      </c>
    </row>
    <row r="361" spans="1:15" ht="12.75">
      <c r="A361" s="147" t="s">
        <v>172</v>
      </c>
      <c r="B361" s="130">
        <v>66404</v>
      </c>
      <c r="D361" s="112">
        <v>66404</v>
      </c>
      <c r="E361" s="112">
        <v>66404</v>
      </c>
      <c r="F361" s="112">
        <v>66404</v>
      </c>
      <c r="G361" s="112">
        <v>66404</v>
      </c>
      <c r="H361" s="112">
        <v>66404</v>
      </c>
      <c r="I361" s="112">
        <v>66404</v>
      </c>
      <c r="J361" s="112">
        <v>66404</v>
      </c>
      <c r="K361" s="112">
        <v>66404</v>
      </c>
      <c r="L361" s="112">
        <v>66404</v>
      </c>
      <c r="M361" s="112">
        <v>66404</v>
      </c>
      <c r="N361" s="112">
        <v>66404</v>
      </c>
      <c r="O361" s="112">
        <v>66404</v>
      </c>
    </row>
    <row r="362" spans="1:15" ht="12.75">
      <c r="A362" s="147" t="s">
        <v>173</v>
      </c>
      <c r="B362" s="130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</row>
    <row r="363" spans="1:15" ht="12.75">
      <c r="A363" s="147" t="s">
        <v>174</v>
      </c>
      <c r="B363" s="130">
        <v>0</v>
      </c>
      <c r="D363" s="112">
        <v>5</v>
      </c>
      <c r="E363" s="112">
        <v>11</v>
      </c>
      <c r="F363" s="112">
        <v>11</v>
      </c>
      <c r="G363" s="112">
        <v>11</v>
      </c>
      <c r="H363" s="112">
        <v>11</v>
      </c>
      <c r="I363" s="112">
        <v>11</v>
      </c>
      <c r="J363" s="112">
        <v>11</v>
      </c>
      <c r="K363" s="112">
        <v>11</v>
      </c>
      <c r="L363" s="112">
        <v>11</v>
      </c>
      <c r="M363" s="112">
        <v>11</v>
      </c>
      <c r="N363" s="112">
        <v>11</v>
      </c>
      <c r="O363" s="112">
        <v>11</v>
      </c>
    </row>
    <row r="364" spans="1:15" ht="12.75">
      <c r="A364" s="147" t="s">
        <v>175</v>
      </c>
      <c r="B364" s="159">
        <v>36959</v>
      </c>
      <c r="D364" s="134">
        <v>36959</v>
      </c>
      <c r="E364" s="134">
        <v>36959</v>
      </c>
      <c r="F364" s="134">
        <v>36959</v>
      </c>
      <c r="G364" s="134">
        <v>36959</v>
      </c>
      <c r="H364" s="134">
        <v>36959</v>
      </c>
      <c r="I364" s="134">
        <v>36959</v>
      </c>
      <c r="J364" s="134">
        <v>36959</v>
      </c>
      <c r="K364" s="134">
        <v>36959</v>
      </c>
      <c r="L364" s="134">
        <v>36959</v>
      </c>
      <c r="M364" s="134">
        <v>36959</v>
      </c>
      <c r="N364" s="134">
        <v>36959</v>
      </c>
      <c r="O364" s="134">
        <v>36959</v>
      </c>
    </row>
    <row r="365" spans="2:15" ht="12.75">
      <c r="B365" s="112">
        <v>155260.27368</v>
      </c>
      <c r="D365" s="112">
        <v>161118.23983</v>
      </c>
      <c r="E365" s="112">
        <v>155924.04166</v>
      </c>
      <c r="F365" s="112">
        <v>163349.69392</v>
      </c>
      <c r="G365" s="112">
        <v>159604.1998</v>
      </c>
      <c r="H365" s="112">
        <v>156682.97122</v>
      </c>
      <c r="I365" s="112">
        <v>158852.178602</v>
      </c>
      <c r="J365" s="112">
        <v>162338.63285</v>
      </c>
      <c r="K365" s="112">
        <v>161005.95687</v>
      </c>
      <c r="L365" s="112">
        <v>159955.82374</v>
      </c>
      <c r="M365" s="112">
        <v>159955.82374</v>
      </c>
      <c r="N365" s="112">
        <v>159955.82374</v>
      </c>
      <c r="O365" s="112">
        <v>159955.82374</v>
      </c>
    </row>
    <row r="366" ht="12.75"/>
    <row r="367" spans="1:10" ht="12.75">
      <c r="A367" s="147" t="s">
        <v>247</v>
      </c>
      <c r="B367" s="146"/>
      <c r="J367" s="112">
        <v>-1</v>
      </c>
    </row>
    <row r="368" spans="1:36" s="151" customFormat="1" ht="12.75">
      <c r="A368" s="157" t="s">
        <v>248</v>
      </c>
      <c r="B368" s="150">
        <v>0</v>
      </c>
      <c r="C368" s="149"/>
      <c r="D368" s="149">
        <v>0</v>
      </c>
      <c r="E368" s="149">
        <v>0</v>
      </c>
      <c r="F368" s="149">
        <v>0</v>
      </c>
      <c r="G368" s="150">
        <v>0</v>
      </c>
      <c r="H368" s="150">
        <v>0</v>
      </c>
      <c r="I368" s="150">
        <v>0</v>
      </c>
      <c r="J368" s="150">
        <v>0</v>
      </c>
      <c r="K368" s="150">
        <v>0</v>
      </c>
      <c r="L368" s="150">
        <v>0</v>
      </c>
      <c r="M368" s="150">
        <v>0</v>
      </c>
      <c r="N368" s="150">
        <v>0</v>
      </c>
      <c r="O368" s="150">
        <v>0</v>
      </c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60"/>
    </row>
    <row r="369" spans="1:15" ht="12.75">
      <c r="A369" s="147" t="s">
        <v>249</v>
      </c>
      <c r="B369" s="146">
        <v>164</v>
      </c>
      <c r="D369" s="112">
        <v>-421</v>
      </c>
      <c r="E369" s="112">
        <v>-138</v>
      </c>
      <c r="F369" s="112">
        <v>-115</v>
      </c>
      <c r="G369" s="112">
        <v>-348</v>
      </c>
      <c r="H369" s="112">
        <v>-147</v>
      </c>
      <c r="I369" s="112">
        <v>-436</v>
      </c>
      <c r="J369" s="112">
        <v>-440</v>
      </c>
      <c r="K369" s="112">
        <v>-438</v>
      </c>
      <c r="L369" s="112">
        <v>-764</v>
      </c>
      <c r="M369" s="112">
        <v>-792</v>
      </c>
      <c r="N369" s="112">
        <v>-792</v>
      </c>
      <c r="O369" s="112">
        <v>-792</v>
      </c>
    </row>
    <row r="370" spans="1:15" ht="12.75">
      <c r="A370" s="147" t="s">
        <v>250</v>
      </c>
      <c r="B370" s="146">
        <v>-66408.88434</v>
      </c>
      <c r="D370" s="112">
        <v>-66408.88434</v>
      </c>
      <c r="E370" s="112">
        <v>-66408.88434</v>
      </c>
      <c r="F370" s="112">
        <v>-66408.87234</v>
      </c>
      <c r="G370" s="112">
        <v>-66408.90834</v>
      </c>
      <c r="H370" s="112">
        <v>-66409.05834</v>
      </c>
      <c r="I370" s="112">
        <v>-66408.78834</v>
      </c>
      <c r="J370" s="112">
        <v>-66408.78834</v>
      </c>
      <c r="K370" s="112">
        <v>-66438.78834</v>
      </c>
      <c r="L370" s="112">
        <v>-66438.88084</v>
      </c>
      <c r="M370" s="112">
        <v>-66438.88084</v>
      </c>
      <c r="N370" s="112">
        <v>-66438.88084</v>
      </c>
      <c r="O370" s="112">
        <v>-66438.88084</v>
      </c>
    </row>
    <row r="371" spans="1:15" ht="12.75">
      <c r="A371" s="147" t="s">
        <v>251</v>
      </c>
      <c r="B371" s="146">
        <v>-88995.55516</v>
      </c>
      <c r="D371" s="112">
        <v>-94268.9853</v>
      </c>
      <c r="E371" s="112">
        <v>-89357.32853</v>
      </c>
      <c r="F371" s="112">
        <v>-96805.71714</v>
      </c>
      <c r="G371" s="112">
        <v>-92826.99633</v>
      </c>
      <c r="H371" s="112">
        <v>-90107.38056</v>
      </c>
      <c r="I371" s="112">
        <v>-91986.369642</v>
      </c>
      <c r="J371" s="112">
        <v>-95469.03292</v>
      </c>
      <c r="K371" s="112">
        <v>-94109.27548</v>
      </c>
      <c r="L371" s="112">
        <v>-92733.43707</v>
      </c>
      <c r="M371" s="112">
        <v>-92733.43707</v>
      </c>
      <c r="N371" s="112">
        <v>-92733.43707</v>
      </c>
      <c r="O371" s="112">
        <v>-92733.43707</v>
      </c>
    </row>
    <row r="372" spans="1:15" ht="12.75">
      <c r="A372" s="147" t="s">
        <v>252</v>
      </c>
      <c r="B372" s="146">
        <v>-20</v>
      </c>
      <c r="D372" s="112">
        <v>-20</v>
      </c>
      <c r="E372" s="112">
        <v>-20</v>
      </c>
      <c r="F372" s="112">
        <v>-20</v>
      </c>
      <c r="G372" s="112">
        <v>-20</v>
      </c>
      <c r="H372" s="112">
        <v>-20</v>
      </c>
      <c r="I372" s="112">
        <v>-20</v>
      </c>
      <c r="J372" s="112">
        <v>-20</v>
      </c>
      <c r="K372" s="112">
        <v>-20</v>
      </c>
      <c r="L372" s="112">
        <v>-20</v>
      </c>
      <c r="M372" s="112">
        <v>-20</v>
      </c>
      <c r="N372" s="112">
        <v>-20</v>
      </c>
      <c r="O372" s="112">
        <v>-20</v>
      </c>
    </row>
    <row r="373" ht="12.75">
      <c r="A373" s="129"/>
    </row>
    <row r="374" spans="2:15" s="112" customFormat="1" ht="12.75">
      <c r="B374" s="135">
        <v>-0.165820000023814</v>
      </c>
      <c r="D374" s="135">
        <v>-0.629809999998543</v>
      </c>
      <c r="E374" s="135">
        <v>-0.17121000001498</v>
      </c>
      <c r="F374" s="135">
        <v>0.104439999980968</v>
      </c>
      <c r="G374" s="135">
        <v>0.29513000001316</v>
      </c>
      <c r="H374" s="135">
        <v>-0.46768000001611704</v>
      </c>
      <c r="I374" s="135">
        <v>1.02061999999569</v>
      </c>
      <c r="J374" s="135">
        <v>-0.188410000002477</v>
      </c>
      <c r="K374" s="135">
        <v>-0.10695000001578601</v>
      </c>
      <c r="L374" s="135">
        <v>-0.49416999999084504</v>
      </c>
      <c r="M374" s="135">
        <v>-28.4941699999908</v>
      </c>
      <c r="N374" s="135">
        <v>-28.4941699999908</v>
      </c>
      <c r="O374" s="135">
        <v>-28.4941699999908</v>
      </c>
    </row>
    <row r="375" ht="12.75"/>
    <row r="376" ht="12.75">
      <c r="A376" s="129" t="s">
        <v>253</v>
      </c>
    </row>
    <row r="377" spans="1:15" ht="12.75">
      <c r="A377" s="129" t="s">
        <v>167</v>
      </c>
      <c r="B377" s="130">
        <v>3585.12463</v>
      </c>
      <c r="D377" s="112">
        <v>3585.12463</v>
      </c>
      <c r="E377" s="112">
        <v>3585.12463</v>
      </c>
      <c r="F377" s="112">
        <v>3585.12463</v>
      </c>
      <c r="G377" s="112">
        <v>3585.12463</v>
      </c>
      <c r="H377" s="112">
        <v>3585.32463</v>
      </c>
      <c r="I377" s="112">
        <v>3585.12463</v>
      </c>
      <c r="J377" s="112">
        <v>3585.12463</v>
      </c>
      <c r="K377" s="112">
        <v>3585.12463</v>
      </c>
      <c r="L377" s="112">
        <v>3585.12463</v>
      </c>
      <c r="M377" s="112">
        <v>3585.12463</v>
      </c>
      <c r="N377" s="112">
        <v>0</v>
      </c>
      <c r="O377" s="112">
        <v>0</v>
      </c>
    </row>
    <row r="378" spans="1:15" ht="12.75">
      <c r="A378" s="129" t="s">
        <v>168</v>
      </c>
      <c r="B378" s="130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</row>
    <row r="379" spans="1:15" ht="12.75">
      <c r="A379" s="129" t="s">
        <v>169</v>
      </c>
      <c r="B379" s="130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</row>
    <row r="380" spans="1:15" ht="12.75">
      <c r="A380" s="129" t="s">
        <v>170</v>
      </c>
      <c r="B380" s="130">
        <v>75</v>
      </c>
      <c r="D380" s="112">
        <v>75</v>
      </c>
      <c r="E380" s="112">
        <v>75</v>
      </c>
      <c r="F380" s="112">
        <v>75</v>
      </c>
      <c r="G380" s="112">
        <v>75</v>
      </c>
      <c r="H380" s="112">
        <v>75</v>
      </c>
      <c r="I380" s="112">
        <v>354.165</v>
      </c>
      <c r="J380" s="112">
        <v>420</v>
      </c>
      <c r="K380" s="112">
        <v>0</v>
      </c>
      <c r="L380" s="112">
        <v>419</v>
      </c>
      <c r="M380" s="112">
        <v>419</v>
      </c>
      <c r="N380" s="112">
        <v>0</v>
      </c>
      <c r="O380" s="112">
        <v>0</v>
      </c>
    </row>
    <row r="381" spans="1:2" ht="12.75">
      <c r="A381" s="129" t="s">
        <v>171</v>
      </c>
      <c r="B381" s="130"/>
    </row>
    <row r="382" spans="1:15" ht="12.75">
      <c r="A382" s="129" t="s">
        <v>172</v>
      </c>
      <c r="B382" s="130">
        <v>163</v>
      </c>
      <c r="D382" s="112">
        <v>163</v>
      </c>
      <c r="E382" s="112">
        <v>163</v>
      </c>
      <c r="F382" s="112">
        <v>163</v>
      </c>
      <c r="G382" s="112">
        <v>163</v>
      </c>
      <c r="H382" s="112">
        <v>163</v>
      </c>
      <c r="I382" s="146">
        <v>163</v>
      </c>
      <c r="J382" s="146">
        <v>163</v>
      </c>
      <c r="K382" s="146">
        <v>163</v>
      </c>
      <c r="L382" s="146">
        <v>163</v>
      </c>
      <c r="M382" s="146">
        <v>163</v>
      </c>
      <c r="N382" s="146">
        <v>163</v>
      </c>
      <c r="O382" s="112">
        <v>0</v>
      </c>
    </row>
    <row r="383" spans="1:15" ht="12.75">
      <c r="A383" s="129" t="s">
        <v>173</v>
      </c>
      <c r="B383" s="130">
        <v>0</v>
      </c>
      <c r="D383" s="112">
        <v>0</v>
      </c>
      <c r="E383" s="112">
        <v>0</v>
      </c>
      <c r="F383" s="112">
        <v>0</v>
      </c>
      <c r="G383" s="112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</row>
    <row r="384" spans="1:15" ht="12.75">
      <c r="A384" s="129" t="s">
        <v>174</v>
      </c>
      <c r="B384" s="130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</row>
    <row r="385" spans="1:15" ht="12.75">
      <c r="A385" s="129" t="s">
        <v>175</v>
      </c>
      <c r="B385" s="134">
        <v>0</v>
      </c>
      <c r="D385" s="134">
        <v>0</v>
      </c>
      <c r="E385" s="134">
        <v>0</v>
      </c>
      <c r="F385" s="134">
        <v>0</v>
      </c>
      <c r="G385" s="134">
        <v>0</v>
      </c>
      <c r="H385" s="134">
        <v>0</v>
      </c>
      <c r="I385" s="134">
        <v>0</v>
      </c>
      <c r="J385" s="134">
        <v>0</v>
      </c>
      <c r="K385" s="134">
        <v>0</v>
      </c>
      <c r="L385" s="134">
        <v>0</v>
      </c>
      <c r="M385" s="134">
        <v>0</v>
      </c>
      <c r="N385" s="134">
        <v>0</v>
      </c>
      <c r="O385" s="134">
        <v>0</v>
      </c>
    </row>
    <row r="386" spans="2:15" ht="12.75">
      <c r="B386" s="112">
        <v>3823.12463</v>
      </c>
      <c r="D386" s="112">
        <v>3823.12463</v>
      </c>
      <c r="E386" s="112">
        <v>3823.12463</v>
      </c>
      <c r="F386" s="112">
        <v>3823.12463</v>
      </c>
      <c r="G386" s="112">
        <v>3823.12463</v>
      </c>
      <c r="H386" s="112">
        <v>3823.32463</v>
      </c>
      <c r="I386" s="112">
        <v>4102.28963</v>
      </c>
      <c r="J386" s="112">
        <v>4168.12463</v>
      </c>
      <c r="K386" s="112">
        <v>3748.12463</v>
      </c>
      <c r="L386" s="112">
        <v>4167.12463</v>
      </c>
      <c r="M386" s="112">
        <v>4167.12463</v>
      </c>
      <c r="N386" s="112">
        <v>163</v>
      </c>
      <c r="O386" s="112">
        <v>0</v>
      </c>
    </row>
    <row r="387" spans="1:15" ht="12.75">
      <c r="A387" s="129" t="s">
        <v>254</v>
      </c>
      <c r="B387" s="112">
        <v>0</v>
      </c>
      <c r="D387" s="112">
        <v>0</v>
      </c>
      <c r="E387" s="112">
        <v>0</v>
      </c>
      <c r="F387" s="112">
        <v>0</v>
      </c>
      <c r="G387" s="112">
        <v>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</row>
    <row r="388" ht="12.75">
      <c r="A388" s="129"/>
    </row>
    <row r="389" spans="2:15" ht="12.75">
      <c r="B389" s="135">
        <v>3823.12463</v>
      </c>
      <c r="D389" s="135">
        <v>3823.12463</v>
      </c>
      <c r="E389" s="135">
        <v>3823.12463</v>
      </c>
      <c r="F389" s="135">
        <v>3823.12463</v>
      </c>
      <c r="G389" s="135">
        <v>3823.12463</v>
      </c>
      <c r="H389" s="135">
        <v>3823.32463</v>
      </c>
      <c r="I389" s="135">
        <v>4102.28963</v>
      </c>
      <c r="J389" s="135">
        <v>4168.12463</v>
      </c>
      <c r="K389" s="135">
        <v>3748.12463</v>
      </c>
      <c r="L389" s="135">
        <v>4167.12463</v>
      </c>
      <c r="M389" s="135">
        <v>4167.12463</v>
      </c>
      <c r="N389" s="135">
        <v>163</v>
      </c>
      <c r="O389" s="135">
        <v>0</v>
      </c>
    </row>
    <row r="390" ht="12.75"/>
    <row r="391" ht="12.75">
      <c r="A391" s="129" t="s">
        <v>255</v>
      </c>
    </row>
    <row r="392" spans="1:15" ht="12.75">
      <c r="A392" s="129" t="s">
        <v>167</v>
      </c>
      <c r="B392" s="130">
        <v>21000</v>
      </c>
      <c r="D392" s="112">
        <v>0</v>
      </c>
      <c r="E392" s="112">
        <v>0</v>
      </c>
      <c r="F392" s="112">
        <v>7875</v>
      </c>
      <c r="G392" s="112">
        <v>0</v>
      </c>
      <c r="H392" s="112">
        <v>0</v>
      </c>
      <c r="I392" s="112">
        <v>1700</v>
      </c>
      <c r="J392" s="112">
        <v>0</v>
      </c>
      <c r="K392" s="112">
        <v>25493</v>
      </c>
      <c r="L392" s="112">
        <v>25455</v>
      </c>
      <c r="M392" s="112">
        <v>25455</v>
      </c>
      <c r="N392" s="112">
        <v>0</v>
      </c>
      <c r="O392" s="112">
        <v>0</v>
      </c>
    </row>
    <row r="393" spans="1:15" ht="12.75">
      <c r="A393" s="129" t="s">
        <v>168</v>
      </c>
      <c r="B393" s="130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1000</v>
      </c>
      <c r="I393" s="112">
        <v>2500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</row>
    <row r="394" spans="1:15" ht="12.75">
      <c r="A394" s="129" t="s">
        <v>169</v>
      </c>
      <c r="B394" s="130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</row>
    <row r="395" spans="1:15" ht="12.75">
      <c r="A395" s="129" t="s">
        <v>170</v>
      </c>
      <c r="B395" s="130">
        <v>0</v>
      </c>
      <c r="D395" s="112">
        <v>1650</v>
      </c>
      <c r="E395" s="112">
        <v>1500</v>
      </c>
      <c r="F395" s="112">
        <v>0</v>
      </c>
      <c r="G395" s="112">
        <v>3550</v>
      </c>
      <c r="H395" s="112">
        <v>2400</v>
      </c>
      <c r="I395" s="112">
        <v>2000</v>
      </c>
      <c r="J395" s="112">
        <v>2650</v>
      </c>
      <c r="K395" s="112">
        <v>1200</v>
      </c>
      <c r="L395" s="112">
        <v>2650</v>
      </c>
      <c r="M395" s="112">
        <v>2650</v>
      </c>
      <c r="N395" s="112">
        <v>0</v>
      </c>
      <c r="O395" s="112">
        <v>0</v>
      </c>
    </row>
    <row r="396" spans="1:2" ht="12.75">
      <c r="A396" s="129" t="s">
        <v>171</v>
      </c>
      <c r="B396" s="130"/>
    </row>
    <row r="397" spans="1:15" ht="12.75">
      <c r="A397" s="129" t="s">
        <v>172</v>
      </c>
      <c r="B397" s="130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</row>
    <row r="398" spans="1:15" ht="12.75">
      <c r="A398" s="129" t="s">
        <v>173</v>
      </c>
      <c r="B398" s="130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</row>
    <row r="399" spans="1:15" ht="12.75">
      <c r="A399" s="129" t="s">
        <v>174</v>
      </c>
      <c r="B399" s="130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</row>
    <row r="400" spans="1:15" ht="12.75">
      <c r="A400" s="129" t="s">
        <v>175</v>
      </c>
      <c r="B400" s="134">
        <v>0</v>
      </c>
      <c r="D400" s="134">
        <v>0</v>
      </c>
      <c r="E400" s="134">
        <v>0</v>
      </c>
      <c r="F400" s="134">
        <v>0</v>
      </c>
      <c r="G400" s="134">
        <v>0</v>
      </c>
      <c r="H400" s="134">
        <v>0</v>
      </c>
      <c r="I400" s="134">
        <v>0</v>
      </c>
      <c r="J400" s="134">
        <v>0</v>
      </c>
      <c r="K400" s="134">
        <v>0</v>
      </c>
      <c r="L400" s="134">
        <v>0</v>
      </c>
      <c r="M400" s="134">
        <v>0</v>
      </c>
      <c r="N400" s="134">
        <v>0</v>
      </c>
      <c r="O400" s="134">
        <v>0</v>
      </c>
    </row>
    <row r="401" spans="2:15" ht="12.75">
      <c r="B401" s="112">
        <v>21000</v>
      </c>
      <c r="D401" s="112">
        <v>1650</v>
      </c>
      <c r="E401" s="112">
        <v>1500</v>
      </c>
      <c r="F401" s="112">
        <v>7875</v>
      </c>
      <c r="G401" s="112">
        <v>3550</v>
      </c>
      <c r="H401" s="112">
        <v>3400</v>
      </c>
      <c r="I401" s="112">
        <v>6200</v>
      </c>
      <c r="J401" s="112">
        <v>2650</v>
      </c>
      <c r="K401" s="112">
        <v>26693</v>
      </c>
      <c r="L401" s="112">
        <v>28105</v>
      </c>
      <c r="M401" s="112">
        <v>28105</v>
      </c>
      <c r="N401" s="112">
        <v>0</v>
      </c>
      <c r="O401" s="112">
        <v>0</v>
      </c>
    </row>
    <row r="402" ht="12.75"/>
    <row r="403" spans="2:15" ht="12.75">
      <c r="B403" s="135">
        <v>21000</v>
      </c>
      <c r="D403" s="135">
        <v>1650</v>
      </c>
      <c r="E403" s="135">
        <v>1500</v>
      </c>
      <c r="F403" s="135">
        <v>7875</v>
      </c>
      <c r="G403" s="135">
        <v>3550</v>
      </c>
      <c r="H403" s="135">
        <v>3400</v>
      </c>
      <c r="I403" s="135">
        <v>6200</v>
      </c>
      <c r="J403" s="135">
        <v>2650</v>
      </c>
      <c r="K403" s="135">
        <v>26693</v>
      </c>
      <c r="L403" s="135">
        <v>28105</v>
      </c>
      <c r="M403" s="135">
        <v>28105</v>
      </c>
      <c r="N403" s="135">
        <v>0</v>
      </c>
      <c r="O403" s="135">
        <v>0</v>
      </c>
    </row>
    <row r="404" ht="12.75"/>
    <row r="405" ht="12.75">
      <c r="A405" s="153" t="s">
        <v>256</v>
      </c>
    </row>
    <row r="406" spans="1:15" ht="12.75">
      <c r="A406" s="129" t="s">
        <v>167</v>
      </c>
      <c r="B406" s="130">
        <v>7856.808965</v>
      </c>
      <c r="D406" s="112">
        <v>2820.380062</v>
      </c>
      <c r="E406" s="112">
        <v>3403.19563</v>
      </c>
      <c r="F406" s="112">
        <v>3230.51138</v>
      </c>
      <c r="G406" s="112">
        <v>4582.34745</v>
      </c>
      <c r="H406" s="112">
        <v>3158.29308</v>
      </c>
      <c r="I406" s="112">
        <v>1221.68745</v>
      </c>
      <c r="J406" s="112">
        <v>2854.64511</v>
      </c>
      <c r="K406" s="112">
        <v>5472.18359</v>
      </c>
      <c r="L406" s="112">
        <v>4319.33285</v>
      </c>
      <c r="M406" s="112">
        <v>4319.33285</v>
      </c>
      <c r="N406" s="112">
        <v>0</v>
      </c>
      <c r="O406" s="112">
        <v>0</v>
      </c>
    </row>
    <row r="407" spans="1:15" ht="12.75">
      <c r="A407" s="129" t="s">
        <v>168</v>
      </c>
      <c r="B407" s="130">
        <v>654</v>
      </c>
      <c r="D407" s="112">
        <v>1367</v>
      </c>
      <c r="E407" s="112">
        <v>2872</v>
      </c>
      <c r="F407" s="112">
        <v>3153</v>
      </c>
      <c r="G407" s="112">
        <v>3846</v>
      </c>
      <c r="H407" s="112">
        <v>3658</v>
      </c>
      <c r="I407" s="112">
        <v>1767</v>
      </c>
      <c r="J407" s="112">
        <v>2381</v>
      </c>
      <c r="K407" s="112">
        <v>2065</v>
      </c>
      <c r="L407" s="112">
        <v>710</v>
      </c>
      <c r="M407" s="112">
        <v>710</v>
      </c>
      <c r="N407" s="112">
        <v>0</v>
      </c>
      <c r="O407" s="112">
        <v>0</v>
      </c>
    </row>
    <row r="408" spans="1:15" ht="12.75">
      <c r="A408" s="129" t="s">
        <v>169</v>
      </c>
      <c r="B408" s="130">
        <v>915.1</v>
      </c>
      <c r="D408" s="112">
        <v>1233.29901</v>
      </c>
      <c r="E408" s="112">
        <v>204.02919</v>
      </c>
      <c r="F408" s="112">
        <v>629.53144</v>
      </c>
      <c r="G408" s="112">
        <v>967.0819</v>
      </c>
      <c r="H408" s="112">
        <v>-345.49257</v>
      </c>
      <c r="I408" s="112">
        <v>203.35909</v>
      </c>
      <c r="J408" s="112">
        <v>452.76739</v>
      </c>
      <c r="K408" s="112">
        <v>-132.19717</v>
      </c>
      <c r="L408" s="112">
        <v>1484.38911</v>
      </c>
      <c r="M408" s="112">
        <v>1484.38911</v>
      </c>
      <c r="N408" s="112">
        <v>1484.38911</v>
      </c>
      <c r="O408" s="112">
        <v>0</v>
      </c>
    </row>
    <row r="409" spans="1:15" ht="12.75">
      <c r="A409" s="129" t="s">
        <v>170</v>
      </c>
      <c r="B409" s="130">
        <v>4088</v>
      </c>
      <c r="D409" s="112">
        <v>140</v>
      </c>
      <c r="E409" s="112">
        <v>1554</v>
      </c>
      <c r="F409" s="112">
        <v>1229</v>
      </c>
      <c r="G409" s="112">
        <v>1622</v>
      </c>
      <c r="H409" s="112">
        <v>3422</v>
      </c>
      <c r="I409" s="112">
        <v>3556</v>
      </c>
      <c r="J409" s="112">
        <v>4258</v>
      </c>
      <c r="K409" s="112">
        <v>1885</v>
      </c>
      <c r="L409" s="112">
        <v>2406</v>
      </c>
      <c r="M409" s="112">
        <v>2406</v>
      </c>
      <c r="N409" s="112">
        <v>0</v>
      </c>
      <c r="O409" s="112">
        <v>0</v>
      </c>
    </row>
    <row r="410" spans="1:15" ht="12.75">
      <c r="A410" s="129" t="s">
        <v>171</v>
      </c>
      <c r="B410" s="130">
        <v>70</v>
      </c>
      <c r="D410" s="112">
        <v>70</v>
      </c>
      <c r="E410" s="112">
        <v>70</v>
      </c>
      <c r="F410" s="112">
        <v>44</v>
      </c>
      <c r="G410" s="112">
        <v>44</v>
      </c>
      <c r="H410" s="146">
        <v>30</v>
      </c>
      <c r="I410" s="146">
        <v>84</v>
      </c>
      <c r="J410" s="146">
        <v>71</v>
      </c>
      <c r="K410" s="146">
        <v>89</v>
      </c>
      <c r="L410" s="146">
        <v>71</v>
      </c>
      <c r="M410" s="146"/>
      <c r="N410" s="146"/>
      <c r="O410" s="146"/>
    </row>
    <row r="411" spans="1:15" ht="12.75">
      <c r="A411" s="129" t="s">
        <v>172</v>
      </c>
      <c r="B411" s="130">
        <v>1</v>
      </c>
      <c r="D411" s="112">
        <v>1</v>
      </c>
      <c r="E411" s="112">
        <v>1</v>
      </c>
      <c r="F411" s="112">
        <v>1</v>
      </c>
      <c r="G411" s="112">
        <v>1</v>
      </c>
      <c r="H411" s="112">
        <v>1</v>
      </c>
      <c r="I411" s="146">
        <v>1</v>
      </c>
      <c r="J411" s="146">
        <v>1</v>
      </c>
      <c r="K411" s="146">
        <v>1</v>
      </c>
      <c r="L411" s="146">
        <v>1</v>
      </c>
      <c r="M411" s="146">
        <v>1</v>
      </c>
      <c r="N411" s="146">
        <v>1</v>
      </c>
      <c r="O411" s="112">
        <v>0</v>
      </c>
    </row>
    <row r="412" spans="1:15" ht="12.75">
      <c r="A412" s="129" t="s">
        <v>173</v>
      </c>
      <c r="B412" s="130">
        <v>0</v>
      </c>
      <c r="D412" s="112">
        <v>0</v>
      </c>
      <c r="E412" s="112">
        <v>0</v>
      </c>
      <c r="F412" s="112">
        <v>0</v>
      </c>
      <c r="G412" s="112">
        <v>0</v>
      </c>
      <c r="H412" s="112">
        <v>0</v>
      </c>
      <c r="I412" s="112">
        <v>0</v>
      </c>
      <c r="J412" s="112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</row>
    <row r="413" spans="1:15" ht="12.75">
      <c r="A413" s="129" t="s">
        <v>174</v>
      </c>
      <c r="B413" s="130">
        <v>0</v>
      </c>
      <c r="D413" s="112">
        <v>0</v>
      </c>
      <c r="E413" s="112">
        <v>0</v>
      </c>
      <c r="F413" s="112">
        <v>0</v>
      </c>
      <c r="G413" s="112">
        <v>0</v>
      </c>
      <c r="H413" s="112">
        <v>0</v>
      </c>
      <c r="I413" s="112">
        <v>0</v>
      </c>
      <c r="J413" s="112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</row>
    <row r="414" spans="1:15" ht="12.75">
      <c r="A414" s="129" t="s">
        <v>175</v>
      </c>
      <c r="B414" s="134">
        <v>4</v>
      </c>
      <c r="D414" s="134">
        <v>4</v>
      </c>
      <c r="E414" s="134">
        <v>4</v>
      </c>
      <c r="F414" s="134">
        <v>4</v>
      </c>
      <c r="G414" s="134">
        <v>4</v>
      </c>
      <c r="H414" s="134">
        <v>4</v>
      </c>
      <c r="I414" s="134">
        <v>4</v>
      </c>
      <c r="J414" s="134">
        <v>4</v>
      </c>
      <c r="K414" s="134">
        <v>4</v>
      </c>
      <c r="L414" s="134">
        <v>4</v>
      </c>
      <c r="M414" s="134">
        <v>4</v>
      </c>
      <c r="N414" s="134">
        <v>4</v>
      </c>
      <c r="O414" s="134">
        <v>4</v>
      </c>
    </row>
    <row r="415" spans="2:15" ht="12.75">
      <c r="B415" s="112">
        <v>13588.908965</v>
      </c>
      <c r="D415" s="112">
        <v>5635.679072</v>
      </c>
      <c r="E415" s="112">
        <v>8108.22482</v>
      </c>
      <c r="F415" s="112">
        <v>8291.04282</v>
      </c>
      <c r="G415" s="112">
        <v>11066.42935</v>
      </c>
      <c r="H415" s="112">
        <v>9927.80051</v>
      </c>
      <c r="I415" s="112">
        <v>6837.04654</v>
      </c>
      <c r="J415" s="112">
        <v>10022.4125</v>
      </c>
      <c r="K415" s="112">
        <v>9383.98642</v>
      </c>
      <c r="L415" s="112">
        <v>8995.72196</v>
      </c>
      <c r="M415" s="112">
        <v>8924.72196</v>
      </c>
      <c r="N415" s="112">
        <v>1489.38911</v>
      </c>
      <c r="O415" s="112">
        <v>4</v>
      </c>
    </row>
    <row r="416" spans="1:15" ht="12.75">
      <c r="A416" s="112" t="s">
        <v>242</v>
      </c>
      <c r="B416" s="112">
        <v>0</v>
      </c>
      <c r="D416" s="112">
        <v>0</v>
      </c>
      <c r="E416" s="112">
        <v>180</v>
      </c>
      <c r="F416" s="112">
        <v>915</v>
      </c>
      <c r="G416" s="112">
        <v>417</v>
      </c>
      <c r="H416" s="112">
        <v>220</v>
      </c>
      <c r="I416" s="112">
        <v>588</v>
      </c>
      <c r="J416" s="112">
        <v>1114</v>
      </c>
      <c r="K416" s="112">
        <v>985</v>
      </c>
      <c r="L416" s="112">
        <v>311</v>
      </c>
      <c r="M416" s="112">
        <v>311</v>
      </c>
      <c r="N416" s="112">
        <v>311</v>
      </c>
      <c r="O416" s="112">
        <v>311</v>
      </c>
    </row>
    <row r="417" ht="12.75"/>
    <row r="418" spans="2:15" ht="12.75">
      <c r="B418" s="135">
        <v>13588.908965</v>
      </c>
      <c r="D418" s="135">
        <v>5635.679072</v>
      </c>
      <c r="E418" s="135">
        <v>8288.22482</v>
      </c>
      <c r="F418" s="135">
        <v>9206.04282</v>
      </c>
      <c r="G418" s="135">
        <v>11483.42935</v>
      </c>
      <c r="H418" s="135">
        <v>10147.80051</v>
      </c>
      <c r="I418" s="135">
        <v>7425.04654</v>
      </c>
      <c r="J418" s="135">
        <v>11136.4125</v>
      </c>
      <c r="K418" s="135">
        <v>10368.98642</v>
      </c>
      <c r="L418" s="135">
        <v>9306.72196</v>
      </c>
      <c r="M418" s="135">
        <v>9235.72196</v>
      </c>
      <c r="N418" s="135">
        <v>1800.38911</v>
      </c>
      <c r="O418" s="135">
        <v>315</v>
      </c>
    </row>
    <row r="419" ht="12.75">
      <c r="A419" s="158"/>
    </row>
    <row r="420" ht="12.75">
      <c r="A420" s="129" t="s">
        <v>257</v>
      </c>
    </row>
    <row r="421" spans="1:15" ht="12.75">
      <c r="A421" s="129" t="s">
        <v>167</v>
      </c>
      <c r="B421" s="112">
        <v>54752.51017</v>
      </c>
      <c r="D421" s="112">
        <v>42836.55437</v>
      </c>
      <c r="E421" s="112">
        <v>36114.52224</v>
      </c>
      <c r="F421" s="112">
        <v>59617.10814</v>
      </c>
      <c r="G421" s="112">
        <v>51205.1181</v>
      </c>
      <c r="H421" s="112">
        <v>54127.8723</v>
      </c>
      <c r="I421" s="112">
        <v>68779.65215</v>
      </c>
      <c r="J421" s="112">
        <v>56369.66151</v>
      </c>
      <c r="K421" s="112">
        <v>51703.68897</v>
      </c>
      <c r="L421" s="112">
        <v>76266.2956</v>
      </c>
      <c r="M421" s="112">
        <v>76266.2956</v>
      </c>
      <c r="N421" s="112">
        <v>76266.2956</v>
      </c>
      <c r="O421" s="112">
        <v>76266.2956</v>
      </c>
    </row>
    <row r="422" spans="1:15" ht="12.75">
      <c r="A422" s="129" t="s">
        <v>168</v>
      </c>
      <c r="B422" s="112">
        <v>6615</v>
      </c>
      <c r="D422" s="112">
        <v>6207</v>
      </c>
      <c r="E422" s="112">
        <v>5859</v>
      </c>
      <c r="F422" s="112">
        <v>6193</v>
      </c>
      <c r="G422" s="112">
        <v>5943</v>
      </c>
      <c r="H422" s="112">
        <v>6422</v>
      </c>
      <c r="I422" s="112">
        <v>5894</v>
      </c>
      <c r="J422" s="112">
        <v>5871</v>
      </c>
      <c r="K422" s="112">
        <v>6111</v>
      </c>
      <c r="L422" s="112">
        <v>6673</v>
      </c>
      <c r="M422" s="112">
        <v>6673</v>
      </c>
      <c r="N422" s="112">
        <v>6673</v>
      </c>
      <c r="O422" s="112">
        <v>6673</v>
      </c>
    </row>
    <row r="423" spans="1:15" ht="12.75">
      <c r="A423" s="129" t="s">
        <v>169</v>
      </c>
      <c r="B423" s="112">
        <v>15080.88536</v>
      </c>
      <c r="D423" s="112">
        <v>14005.56679</v>
      </c>
      <c r="E423" s="112">
        <v>18954.02961</v>
      </c>
      <c r="F423" s="112">
        <v>9275.94239</v>
      </c>
      <c r="G423" s="112">
        <v>8443.21171</v>
      </c>
      <c r="H423" s="112">
        <v>4204.86856</v>
      </c>
      <c r="I423" s="112">
        <v>6276.57123</v>
      </c>
      <c r="J423" s="112">
        <v>8256.00428</v>
      </c>
      <c r="K423" s="112">
        <v>14112.25471</v>
      </c>
      <c r="L423" s="112">
        <v>9119.21436</v>
      </c>
      <c r="M423" s="112">
        <v>9119.21436</v>
      </c>
      <c r="N423" s="112">
        <v>9119.21436</v>
      </c>
      <c r="O423" s="112">
        <v>9119.21436</v>
      </c>
    </row>
    <row r="424" spans="1:15" ht="12.75">
      <c r="A424" s="129" t="s">
        <v>170</v>
      </c>
      <c r="B424" s="112">
        <v>2158</v>
      </c>
      <c r="D424" s="112">
        <v>2801</v>
      </c>
      <c r="E424" s="112">
        <v>2408</v>
      </c>
      <c r="F424" s="112">
        <v>2919</v>
      </c>
      <c r="G424" s="112">
        <v>2345</v>
      </c>
      <c r="H424" s="112">
        <v>3407</v>
      </c>
      <c r="I424" s="112">
        <v>2250</v>
      </c>
      <c r="J424" s="112">
        <v>1976</v>
      </c>
      <c r="K424" s="112">
        <v>1670</v>
      </c>
      <c r="L424" s="112">
        <v>1687</v>
      </c>
      <c r="M424" s="112">
        <v>1687</v>
      </c>
      <c r="N424" s="112">
        <v>1687</v>
      </c>
      <c r="O424" s="112">
        <v>1687</v>
      </c>
    </row>
    <row r="425" spans="1:15" ht="12.75">
      <c r="A425" s="129" t="s">
        <v>171</v>
      </c>
      <c r="B425" s="112">
        <v>253</v>
      </c>
      <c r="D425" s="112">
        <v>253</v>
      </c>
      <c r="E425" s="112">
        <v>253</v>
      </c>
      <c r="F425" s="112">
        <v>582</v>
      </c>
      <c r="G425" s="112">
        <v>582</v>
      </c>
      <c r="H425" s="112">
        <v>464</v>
      </c>
      <c r="I425" s="112">
        <v>414</v>
      </c>
      <c r="J425" s="112">
        <v>426</v>
      </c>
      <c r="K425" s="112">
        <v>382</v>
      </c>
      <c r="L425" s="112">
        <v>473</v>
      </c>
      <c r="M425" s="112">
        <v>473</v>
      </c>
      <c r="N425" s="112">
        <v>473</v>
      </c>
      <c r="O425" s="112">
        <v>473</v>
      </c>
    </row>
    <row r="426" spans="1:15" ht="12.75">
      <c r="A426" s="129" t="s">
        <v>172</v>
      </c>
      <c r="B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</row>
    <row r="427" spans="1:15" ht="12.75">
      <c r="A427" s="129" t="s">
        <v>173</v>
      </c>
      <c r="B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</row>
    <row r="428" spans="1:15" ht="12.75">
      <c r="A428" s="129" t="s">
        <v>174</v>
      </c>
      <c r="B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</row>
    <row r="429" spans="1:15" ht="12.75">
      <c r="A429" s="129" t="s">
        <v>175</v>
      </c>
      <c r="B429" s="134">
        <v>0</v>
      </c>
      <c r="D429" s="134">
        <v>0</v>
      </c>
      <c r="E429" s="134">
        <v>0</v>
      </c>
      <c r="F429" s="134">
        <v>0</v>
      </c>
      <c r="G429" s="134">
        <v>0</v>
      </c>
      <c r="H429" s="134">
        <v>0</v>
      </c>
      <c r="I429" s="134">
        <v>0</v>
      </c>
      <c r="J429" s="134">
        <v>0</v>
      </c>
      <c r="K429" s="134">
        <v>0</v>
      </c>
      <c r="L429" s="134">
        <v>0</v>
      </c>
      <c r="M429" s="134">
        <v>0</v>
      </c>
      <c r="N429" s="134">
        <v>0</v>
      </c>
      <c r="O429" s="134">
        <v>0</v>
      </c>
    </row>
    <row r="430" spans="2:15" ht="12.75">
      <c r="B430" s="112">
        <v>78859.39553</v>
      </c>
      <c r="D430" s="112">
        <v>66103.12116</v>
      </c>
      <c r="E430" s="112">
        <v>63588.55185</v>
      </c>
      <c r="F430" s="112">
        <v>78587.05053</v>
      </c>
      <c r="G430" s="112">
        <v>68518.32981</v>
      </c>
      <c r="H430" s="112">
        <v>68625.74086</v>
      </c>
      <c r="I430" s="112">
        <v>83614.22338</v>
      </c>
      <c r="J430" s="112">
        <v>72898.66579</v>
      </c>
      <c r="K430" s="112">
        <v>73978.94368</v>
      </c>
      <c r="L430" s="112">
        <v>94218.50996</v>
      </c>
      <c r="M430" s="112">
        <v>94218.50996</v>
      </c>
      <c r="N430" s="112">
        <v>94218.50996</v>
      </c>
      <c r="O430" s="112">
        <v>94218.50996</v>
      </c>
    </row>
    <row r="433" spans="2:15" ht="12.75">
      <c r="B433" s="135">
        <v>78859.39553</v>
      </c>
      <c r="D433" s="135">
        <v>66103.12116</v>
      </c>
      <c r="E433" s="135">
        <v>63588.55185</v>
      </c>
      <c r="F433" s="135">
        <v>78587.05053</v>
      </c>
      <c r="G433" s="135">
        <v>68518.32981</v>
      </c>
      <c r="H433" s="135">
        <v>68625.74086</v>
      </c>
      <c r="I433" s="135">
        <v>83614.22338</v>
      </c>
      <c r="J433" s="135">
        <v>72898.66579</v>
      </c>
      <c r="K433" s="135">
        <v>73978.94368</v>
      </c>
      <c r="L433" s="135">
        <v>94218.50996</v>
      </c>
      <c r="M433" s="135">
        <v>94218.50996</v>
      </c>
      <c r="N433" s="135">
        <v>94218.50996</v>
      </c>
      <c r="O433" s="135">
        <v>94218.50996</v>
      </c>
    </row>
    <row r="435" ht="12.75">
      <c r="A435" s="154" t="s">
        <v>258</v>
      </c>
    </row>
    <row r="436" spans="1:15" ht="12.75">
      <c r="A436" s="129" t="s">
        <v>167</v>
      </c>
      <c r="B436" s="112">
        <v>41835.5</v>
      </c>
      <c r="D436" s="112">
        <v>45324.46428</v>
      </c>
      <c r="E436" s="112">
        <v>40254.70538</v>
      </c>
      <c r="F436" s="112">
        <v>36685.79555</v>
      </c>
      <c r="G436" s="112">
        <v>37367.59697</v>
      </c>
      <c r="H436" s="112">
        <v>34509.83074</v>
      </c>
      <c r="I436" s="112">
        <v>42146.80908</v>
      </c>
      <c r="J436" s="112">
        <v>38180.85805</v>
      </c>
      <c r="K436" s="112">
        <v>40478.91238</v>
      </c>
      <c r="L436" s="112">
        <v>42267.45721</v>
      </c>
      <c r="M436" s="112">
        <v>42267.45721</v>
      </c>
      <c r="N436" s="112">
        <v>42267.45721</v>
      </c>
      <c r="O436" s="112">
        <v>42267.45721</v>
      </c>
    </row>
    <row r="437" spans="1:15" ht="12.75">
      <c r="A437" s="129" t="s">
        <v>168</v>
      </c>
      <c r="B437" s="112">
        <v>4960</v>
      </c>
      <c r="D437" s="112">
        <v>4518</v>
      </c>
      <c r="E437" s="112">
        <v>4703</v>
      </c>
      <c r="F437" s="112">
        <v>4726</v>
      </c>
      <c r="G437" s="112">
        <v>4828</v>
      </c>
      <c r="H437" s="112">
        <v>4887</v>
      </c>
      <c r="I437" s="112">
        <v>4637</v>
      </c>
      <c r="J437" s="112">
        <v>5176</v>
      </c>
      <c r="K437" s="112">
        <v>5603</v>
      </c>
      <c r="L437" s="112">
        <v>5460</v>
      </c>
      <c r="M437" s="112">
        <v>5460</v>
      </c>
      <c r="N437" s="112">
        <v>5460</v>
      </c>
      <c r="O437" s="112">
        <v>5460</v>
      </c>
    </row>
    <row r="438" spans="1:15" ht="12.75">
      <c r="A438" s="129" t="s">
        <v>169</v>
      </c>
      <c r="B438" s="112">
        <v>2991.867</v>
      </c>
      <c r="D438" s="112">
        <v>6376.39466</v>
      </c>
      <c r="E438" s="112">
        <v>4030.32006</v>
      </c>
      <c r="F438" s="112">
        <v>3350.27487</v>
      </c>
      <c r="G438" s="112">
        <v>3877.42863</v>
      </c>
      <c r="H438" s="112">
        <v>4996.10064</v>
      </c>
      <c r="I438" s="112">
        <v>4519.53683</v>
      </c>
      <c r="J438" s="112">
        <v>7776.41368</v>
      </c>
      <c r="K438" s="112">
        <v>5500.66597</v>
      </c>
      <c r="L438" s="112">
        <v>4258.49348</v>
      </c>
      <c r="M438" s="112">
        <v>4258.49348</v>
      </c>
      <c r="N438" s="112">
        <v>4258.49348</v>
      </c>
      <c r="O438" s="112">
        <v>4258.49348</v>
      </c>
    </row>
    <row r="439" spans="1:15" ht="12.75">
      <c r="A439" s="129" t="s">
        <v>170</v>
      </c>
      <c r="B439" s="112">
        <v>4748</v>
      </c>
      <c r="D439" s="112">
        <v>3395</v>
      </c>
      <c r="E439" s="112">
        <v>2643</v>
      </c>
      <c r="F439" s="112">
        <v>3080</v>
      </c>
      <c r="G439" s="112">
        <v>3504</v>
      </c>
      <c r="H439" s="112">
        <v>3790</v>
      </c>
      <c r="I439" s="112">
        <v>3787</v>
      </c>
      <c r="J439" s="112">
        <v>3931</v>
      </c>
      <c r="K439" s="112">
        <v>4299</v>
      </c>
      <c r="L439" s="112">
        <v>4526</v>
      </c>
      <c r="M439" s="112">
        <v>4526</v>
      </c>
      <c r="N439" s="112">
        <v>4526</v>
      </c>
      <c r="O439" s="112">
        <v>4526</v>
      </c>
    </row>
    <row r="440" spans="1:15" ht="12.75">
      <c r="A440" s="129" t="s">
        <v>171</v>
      </c>
      <c r="B440" s="112">
        <v>110</v>
      </c>
      <c r="D440" s="112">
        <v>110</v>
      </c>
      <c r="E440" s="112">
        <v>110</v>
      </c>
      <c r="F440" s="112">
        <v>64</v>
      </c>
      <c r="G440" s="112">
        <v>64</v>
      </c>
      <c r="H440" s="112">
        <v>66</v>
      </c>
      <c r="I440" s="112">
        <v>99</v>
      </c>
      <c r="J440" s="112">
        <v>63</v>
      </c>
      <c r="K440" s="112">
        <v>101</v>
      </c>
      <c r="L440" s="112">
        <v>59</v>
      </c>
      <c r="M440" s="112">
        <v>59</v>
      </c>
      <c r="N440" s="112">
        <v>59</v>
      </c>
      <c r="O440" s="112">
        <v>59</v>
      </c>
    </row>
    <row r="441" spans="1:15" ht="12.75">
      <c r="A441" s="129" t="s">
        <v>172</v>
      </c>
      <c r="B441" s="112">
        <v>2</v>
      </c>
      <c r="D441" s="112">
        <v>1</v>
      </c>
      <c r="E441" s="112">
        <v>1</v>
      </c>
      <c r="F441" s="112">
        <v>1</v>
      </c>
      <c r="G441" s="112">
        <v>1</v>
      </c>
      <c r="H441" s="112">
        <v>1</v>
      </c>
      <c r="I441" s="112">
        <v>1</v>
      </c>
      <c r="J441" s="112">
        <v>1</v>
      </c>
      <c r="K441" s="112">
        <v>1</v>
      </c>
      <c r="L441" s="112">
        <v>1</v>
      </c>
      <c r="M441" s="112">
        <v>1</v>
      </c>
      <c r="N441" s="112">
        <v>1</v>
      </c>
      <c r="O441" s="112">
        <v>1</v>
      </c>
    </row>
    <row r="442" spans="1:15" ht="12.75">
      <c r="A442" s="129" t="s">
        <v>173</v>
      </c>
      <c r="B442" s="112">
        <v>1</v>
      </c>
      <c r="D442" s="112">
        <v>2</v>
      </c>
      <c r="E442" s="112">
        <v>3</v>
      </c>
      <c r="F442" s="112">
        <v>5</v>
      </c>
      <c r="G442" s="112">
        <v>5</v>
      </c>
      <c r="H442" s="112">
        <v>5</v>
      </c>
      <c r="I442" s="112">
        <v>5</v>
      </c>
      <c r="J442" s="112">
        <v>5</v>
      </c>
      <c r="K442" s="112">
        <v>5</v>
      </c>
      <c r="L442" s="112">
        <v>5</v>
      </c>
      <c r="M442" s="112">
        <v>5</v>
      </c>
      <c r="N442" s="112">
        <v>5</v>
      </c>
      <c r="O442" s="112">
        <v>5</v>
      </c>
    </row>
    <row r="443" spans="1:15" ht="12.75">
      <c r="A443" s="129" t="s">
        <v>174</v>
      </c>
      <c r="B443" s="112">
        <v>2</v>
      </c>
      <c r="D443" s="112">
        <v>4</v>
      </c>
      <c r="E443" s="112">
        <v>7</v>
      </c>
      <c r="F443" s="112">
        <v>9</v>
      </c>
      <c r="G443" s="112">
        <v>11</v>
      </c>
      <c r="H443" s="112">
        <v>3</v>
      </c>
      <c r="I443" s="112">
        <v>2</v>
      </c>
      <c r="J443" s="112">
        <v>2</v>
      </c>
      <c r="K443" s="112">
        <v>3</v>
      </c>
      <c r="L443" s="112">
        <v>2</v>
      </c>
      <c r="M443" s="112">
        <v>2</v>
      </c>
      <c r="N443" s="112">
        <v>2</v>
      </c>
      <c r="O443" s="112">
        <v>2</v>
      </c>
    </row>
    <row r="444" spans="1:15" ht="12.75">
      <c r="A444" s="129" t="s">
        <v>175</v>
      </c>
      <c r="B444" s="134">
        <v>10</v>
      </c>
      <c r="D444" s="134">
        <v>10</v>
      </c>
      <c r="E444" s="134">
        <v>10</v>
      </c>
      <c r="F444" s="134">
        <v>10</v>
      </c>
      <c r="G444" s="134">
        <v>10</v>
      </c>
      <c r="H444" s="134">
        <v>10</v>
      </c>
      <c r="I444" s="134">
        <v>10</v>
      </c>
      <c r="J444" s="134">
        <v>10</v>
      </c>
      <c r="K444" s="134">
        <v>10</v>
      </c>
      <c r="L444" s="134">
        <v>10</v>
      </c>
      <c r="M444" s="134">
        <v>10</v>
      </c>
      <c r="N444" s="134">
        <v>10</v>
      </c>
      <c r="O444" s="134">
        <v>10</v>
      </c>
    </row>
    <row r="445" spans="2:15" ht="12.75">
      <c r="B445" s="112">
        <v>54660.367</v>
      </c>
      <c r="D445" s="112">
        <v>59740.85894</v>
      </c>
      <c r="E445" s="112">
        <v>51762.02544</v>
      </c>
      <c r="F445" s="112">
        <v>47931.07042</v>
      </c>
      <c r="G445" s="112">
        <v>49668.0256</v>
      </c>
      <c r="H445" s="112">
        <v>48267.93138</v>
      </c>
      <c r="I445" s="112">
        <v>55207.34591</v>
      </c>
      <c r="J445" s="112">
        <v>55145.27173</v>
      </c>
      <c r="K445" s="112">
        <v>56001.57835</v>
      </c>
      <c r="L445" s="112">
        <v>56588.95069</v>
      </c>
      <c r="M445" s="112">
        <v>56588.95069</v>
      </c>
      <c r="N445" s="112">
        <v>56588.95069</v>
      </c>
      <c r="O445" s="112">
        <v>56588.95069</v>
      </c>
    </row>
    <row r="447" spans="1:12" ht="12.75">
      <c r="A447" s="129" t="s">
        <v>259</v>
      </c>
      <c r="D447" s="112">
        <v>5</v>
      </c>
      <c r="F447" s="112">
        <v>1</v>
      </c>
      <c r="G447" s="112">
        <v>2</v>
      </c>
      <c r="H447" s="112">
        <v>6</v>
      </c>
      <c r="I447" s="112">
        <v>3</v>
      </c>
      <c r="J447" s="112">
        <v>11</v>
      </c>
      <c r="K447" s="112">
        <v>10</v>
      </c>
      <c r="L447" s="112">
        <v>12</v>
      </c>
    </row>
    <row r="448" spans="1:15" ht="12.75">
      <c r="A448" s="112" t="s">
        <v>260</v>
      </c>
      <c r="B448" s="112">
        <v>-420</v>
      </c>
      <c r="D448" s="112">
        <v>-563</v>
      </c>
      <c r="E448" s="112">
        <v>-233</v>
      </c>
      <c r="F448" s="112">
        <v>-461</v>
      </c>
      <c r="G448" s="112">
        <v>-557</v>
      </c>
      <c r="H448" s="112">
        <v>-477</v>
      </c>
      <c r="I448" s="112">
        <v>-170</v>
      </c>
      <c r="J448" s="112">
        <v>-139</v>
      </c>
      <c r="K448" s="112">
        <v>-93</v>
      </c>
      <c r="L448" s="112">
        <v>-123</v>
      </c>
      <c r="M448" s="112">
        <v>-122</v>
      </c>
      <c r="N448" s="112">
        <v>-122</v>
      </c>
      <c r="O448" s="112">
        <v>-122</v>
      </c>
    </row>
    <row r="449" spans="1:16" ht="12.75">
      <c r="A449" s="149" t="s">
        <v>261</v>
      </c>
      <c r="P449" s="112"/>
    </row>
    <row r="450" ht="12.75">
      <c r="A450" s="112" t="s">
        <v>243</v>
      </c>
    </row>
    <row r="451" spans="1:15" ht="12.75">
      <c r="A451" s="129" t="s">
        <v>262</v>
      </c>
      <c r="B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</row>
    <row r="452" ht="12.75">
      <c r="A452" s="112" t="s">
        <v>263</v>
      </c>
    </row>
    <row r="453" ht="12.75">
      <c r="A453" s="112" t="s">
        <v>264</v>
      </c>
    </row>
    <row r="455" spans="2:15" ht="12.75">
      <c r="B455" s="135">
        <v>54240.367</v>
      </c>
      <c r="D455" s="135">
        <v>59182.85894</v>
      </c>
      <c r="E455" s="135">
        <v>51529.02544</v>
      </c>
      <c r="F455" s="135">
        <v>47471.07042</v>
      </c>
      <c r="G455" s="135">
        <v>49113.0256</v>
      </c>
      <c r="H455" s="135">
        <v>47796.93138</v>
      </c>
      <c r="I455" s="135">
        <v>55040.34591</v>
      </c>
      <c r="J455" s="135">
        <v>55017.27173</v>
      </c>
      <c r="K455" s="135">
        <v>55918.57835</v>
      </c>
      <c r="L455" s="135">
        <v>56477.95069</v>
      </c>
      <c r="M455" s="135">
        <v>56466.95069</v>
      </c>
      <c r="N455" s="135">
        <v>56466.95069</v>
      </c>
      <c r="O455" s="135">
        <v>56466.95069</v>
      </c>
    </row>
    <row r="457" ht="12.75">
      <c r="A457" s="154" t="s">
        <v>265</v>
      </c>
    </row>
    <row r="458" spans="1:15" ht="12.75">
      <c r="A458" s="129" t="s">
        <v>167</v>
      </c>
      <c r="B458" s="130">
        <v>55192.38</v>
      </c>
      <c r="C458" s="130"/>
      <c r="D458" s="130">
        <v>64.56996</v>
      </c>
      <c r="E458" s="130">
        <v>14592.68195</v>
      </c>
      <c r="F458" s="130">
        <v>250.91771</v>
      </c>
      <c r="G458" s="130">
        <v>665.4379</v>
      </c>
      <c r="H458" s="130">
        <v>3562.16971</v>
      </c>
      <c r="I458" s="130">
        <v>32934.64936</v>
      </c>
      <c r="J458" s="130">
        <v>21968.82184</v>
      </c>
      <c r="K458" s="130">
        <v>20846.65843</v>
      </c>
      <c r="L458" s="130">
        <v>35812.24318</v>
      </c>
      <c r="M458" s="130">
        <v>35812.24318</v>
      </c>
      <c r="N458" s="130">
        <v>35812.24318</v>
      </c>
      <c r="O458" s="130">
        <v>35812.24318</v>
      </c>
    </row>
    <row r="459" spans="1:15" ht="12.75">
      <c r="A459" s="129" t="s">
        <v>168</v>
      </c>
      <c r="B459" s="130">
        <v>0</v>
      </c>
      <c r="D459" s="130">
        <v>0</v>
      </c>
      <c r="E459" s="130">
        <v>0</v>
      </c>
      <c r="F459" s="130">
        <v>0</v>
      </c>
      <c r="G459" s="130">
        <v>0</v>
      </c>
      <c r="H459" s="130">
        <v>0</v>
      </c>
      <c r="I459" s="130">
        <v>0</v>
      </c>
      <c r="J459" s="130">
        <v>0</v>
      </c>
      <c r="K459" s="130">
        <v>0</v>
      </c>
      <c r="L459" s="130">
        <v>0</v>
      </c>
      <c r="M459" s="130">
        <v>0</v>
      </c>
      <c r="N459" s="130">
        <v>0</v>
      </c>
      <c r="O459" s="130">
        <v>0</v>
      </c>
    </row>
    <row r="460" spans="1:15" ht="12.75">
      <c r="A460" s="129" t="s">
        <v>169</v>
      </c>
      <c r="B460" s="130">
        <v>0</v>
      </c>
      <c r="D460" s="130">
        <v>0</v>
      </c>
      <c r="E460" s="130">
        <v>0</v>
      </c>
      <c r="F460" s="130">
        <v>0</v>
      </c>
      <c r="G460" s="130">
        <v>0</v>
      </c>
      <c r="H460" s="130">
        <v>0</v>
      </c>
      <c r="I460" s="130">
        <v>0</v>
      </c>
      <c r="J460" s="130">
        <v>0</v>
      </c>
      <c r="K460" s="130">
        <v>0</v>
      </c>
      <c r="L460" s="130">
        <v>0</v>
      </c>
      <c r="M460" s="130">
        <v>0</v>
      </c>
      <c r="N460" s="130">
        <v>0</v>
      </c>
      <c r="O460" s="130">
        <v>0</v>
      </c>
    </row>
    <row r="461" spans="1:15" ht="12.75">
      <c r="A461" s="129" t="s">
        <v>170</v>
      </c>
      <c r="B461" s="130">
        <v>0</v>
      </c>
      <c r="D461" s="130">
        <v>0</v>
      </c>
      <c r="E461" s="130">
        <v>0</v>
      </c>
      <c r="F461" s="130">
        <v>0</v>
      </c>
      <c r="G461" s="130">
        <v>0</v>
      </c>
      <c r="H461" s="130">
        <v>0</v>
      </c>
      <c r="I461" s="130">
        <v>0</v>
      </c>
      <c r="J461" s="130">
        <v>0</v>
      </c>
      <c r="K461" s="130">
        <v>0</v>
      </c>
      <c r="L461" s="130">
        <v>0</v>
      </c>
      <c r="M461" s="130">
        <v>0</v>
      </c>
      <c r="N461" s="130">
        <v>0</v>
      </c>
      <c r="O461" s="130">
        <v>0</v>
      </c>
    </row>
    <row r="462" spans="1:15" ht="12.75">
      <c r="A462" s="129" t="s">
        <v>171</v>
      </c>
      <c r="B462" s="130">
        <v>0</v>
      </c>
      <c r="D462" s="130">
        <v>0</v>
      </c>
      <c r="E462" s="130">
        <v>0</v>
      </c>
      <c r="F462" s="130">
        <v>0</v>
      </c>
      <c r="G462" s="130">
        <v>0</v>
      </c>
      <c r="H462" s="130">
        <v>0</v>
      </c>
      <c r="I462" s="130">
        <v>0</v>
      </c>
      <c r="J462" s="130">
        <v>0</v>
      </c>
      <c r="K462" s="130">
        <v>0</v>
      </c>
      <c r="L462" s="130">
        <v>0</v>
      </c>
      <c r="M462" s="130">
        <v>0</v>
      </c>
      <c r="N462" s="130">
        <v>0</v>
      </c>
      <c r="O462" s="130">
        <v>0</v>
      </c>
    </row>
    <row r="463" spans="1:15" ht="12.75">
      <c r="A463" s="129" t="s">
        <v>172</v>
      </c>
      <c r="B463" s="130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</row>
    <row r="464" spans="1:15" ht="12.75">
      <c r="A464" s="129" t="s">
        <v>173</v>
      </c>
      <c r="B464" s="130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</row>
    <row r="465" spans="1:15" ht="12.75">
      <c r="A465" s="129" t="s">
        <v>174</v>
      </c>
      <c r="B465" s="130">
        <v>0</v>
      </c>
      <c r="D465" s="130">
        <v>0</v>
      </c>
      <c r="E465" s="130">
        <v>0</v>
      </c>
      <c r="F465" s="130">
        <v>0</v>
      </c>
      <c r="G465" s="130">
        <v>0</v>
      </c>
      <c r="H465" s="130">
        <v>0</v>
      </c>
      <c r="I465" s="130">
        <v>0</v>
      </c>
      <c r="J465" s="130">
        <v>0</v>
      </c>
      <c r="K465" s="130">
        <v>0</v>
      </c>
      <c r="L465" s="130">
        <v>0</v>
      </c>
      <c r="M465" s="130">
        <v>0</v>
      </c>
      <c r="N465" s="130">
        <v>0</v>
      </c>
      <c r="O465" s="130">
        <v>0</v>
      </c>
    </row>
    <row r="466" spans="1:15" ht="12.75">
      <c r="A466" s="129" t="s">
        <v>175</v>
      </c>
      <c r="B466" s="134">
        <v>0</v>
      </c>
      <c r="D466" s="134">
        <v>0</v>
      </c>
      <c r="E466" s="134">
        <v>0</v>
      </c>
      <c r="F466" s="134">
        <v>0</v>
      </c>
      <c r="G466" s="134">
        <v>0</v>
      </c>
      <c r="H466" s="134">
        <v>0</v>
      </c>
      <c r="I466" s="134">
        <v>0</v>
      </c>
      <c r="J466" s="134">
        <v>0</v>
      </c>
      <c r="K466" s="134">
        <v>0</v>
      </c>
      <c r="L466" s="134">
        <v>0</v>
      </c>
      <c r="M466" s="134">
        <v>0</v>
      </c>
      <c r="N466" s="134">
        <v>0</v>
      </c>
      <c r="O466" s="134">
        <v>0</v>
      </c>
    </row>
    <row r="467" spans="2:15" ht="12.75">
      <c r="B467" s="112">
        <v>55192.38</v>
      </c>
      <c r="D467" s="112">
        <v>64.56996</v>
      </c>
      <c r="E467" s="112">
        <v>14592.68195</v>
      </c>
      <c r="F467" s="112">
        <v>250.91771</v>
      </c>
      <c r="G467" s="112">
        <v>665.4379</v>
      </c>
      <c r="H467" s="112">
        <v>3562.16971</v>
      </c>
      <c r="I467" s="112">
        <v>32934.64936</v>
      </c>
      <c r="J467" s="112">
        <v>21968.82184</v>
      </c>
      <c r="K467" s="112">
        <v>20846.65843</v>
      </c>
      <c r="L467" s="112">
        <v>35812.24318</v>
      </c>
      <c r="M467" s="112">
        <v>35812.24318</v>
      </c>
      <c r="N467" s="112">
        <v>35812.24318</v>
      </c>
      <c r="O467" s="112">
        <v>35812.24318</v>
      </c>
    </row>
    <row r="470" spans="2:15" ht="12.75">
      <c r="B470" s="135">
        <v>55192.38</v>
      </c>
      <c r="D470" s="135">
        <v>64.56996</v>
      </c>
      <c r="E470" s="135">
        <v>14592.68195</v>
      </c>
      <c r="F470" s="135">
        <v>250.91771</v>
      </c>
      <c r="G470" s="135">
        <v>665.4379</v>
      </c>
      <c r="H470" s="135">
        <v>3562.16971</v>
      </c>
      <c r="I470" s="135">
        <v>32934.64936</v>
      </c>
      <c r="J470" s="135">
        <v>21968.82184</v>
      </c>
      <c r="K470" s="135">
        <v>20846.65843</v>
      </c>
      <c r="L470" s="135">
        <v>35812.24318</v>
      </c>
      <c r="M470" s="135">
        <v>35812.24318</v>
      </c>
      <c r="N470" s="135">
        <v>35812.24318</v>
      </c>
      <c r="O470" s="135">
        <v>35812.24318</v>
      </c>
    </row>
    <row r="472" ht="12.75">
      <c r="A472" s="153" t="s">
        <v>266</v>
      </c>
    </row>
    <row r="473" spans="1:15" ht="12.75">
      <c r="A473" s="129" t="s">
        <v>167</v>
      </c>
      <c r="B473" s="130">
        <v>102174.82383</v>
      </c>
      <c r="C473" s="130"/>
      <c r="D473" s="130">
        <v>102275.26227</v>
      </c>
      <c r="E473" s="130">
        <v>102078.77194</v>
      </c>
      <c r="F473" s="130">
        <v>102029.30866</v>
      </c>
      <c r="G473" s="130">
        <v>101737.19816</v>
      </c>
      <c r="H473" s="130">
        <v>101635.84352</v>
      </c>
      <c r="I473" s="130">
        <v>101584.809</v>
      </c>
      <c r="J473" s="130">
        <v>101530.25846</v>
      </c>
      <c r="K473" s="130">
        <v>101577.41001</v>
      </c>
      <c r="L473" s="130">
        <v>101620.04317</v>
      </c>
      <c r="M473" s="130">
        <v>101620.04317</v>
      </c>
      <c r="N473" s="130">
        <v>101620.04317</v>
      </c>
      <c r="O473" s="130">
        <v>101620.04317</v>
      </c>
    </row>
    <row r="474" spans="1:15" ht="12.75">
      <c r="A474" s="129" t="s">
        <v>168</v>
      </c>
      <c r="B474" s="130">
        <v>652</v>
      </c>
      <c r="D474" s="130">
        <v>2792</v>
      </c>
      <c r="E474" s="130">
        <v>736</v>
      </c>
      <c r="F474" s="130">
        <v>2355</v>
      </c>
      <c r="G474" s="130">
        <v>1170</v>
      </c>
      <c r="H474" s="130">
        <v>1314</v>
      </c>
      <c r="I474" s="130">
        <v>796</v>
      </c>
      <c r="J474" s="130">
        <v>3009</v>
      </c>
      <c r="K474" s="130">
        <v>2179</v>
      </c>
      <c r="L474" s="130">
        <v>3441</v>
      </c>
      <c r="M474" s="130">
        <v>3441</v>
      </c>
      <c r="N474" s="130">
        <v>3441</v>
      </c>
      <c r="O474" s="130">
        <v>3441</v>
      </c>
    </row>
    <row r="475" spans="1:15" ht="12.75">
      <c r="A475" s="147" t="s">
        <v>169</v>
      </c>
      <c r="B475" s="130">
        <v>43218.14593</v>
      </c>
      <c r="D475" s="130">
        <v>43312.72812</v>
      </c>
      <c r="E475" s="130">
        <v>43252.2217</v>
      </c>
      <c r="F475" s="130">
        <v>43127.73024</v>
      </c>
      <c r="G475" s="130">
        <v>43183.07322</v>
      </c>
      <c r="H475" s="130">
        <v>43118.113</v>
      </c>
      <c r="I475" s="130">
        <v>43129.153</v>
      </c>
      <c r="J475" s="130">
        <v>43123.6998</v>
      </c>
      <c r="K475" s="130">
        <v>43247.62755</v>
      </c>
      <c r="L475" s="130">
        <v>43234.2097</v>
      </c>
      <c r="M475" s="130">
        <v>43234.2097</v>
      </c>
      <c r="N475" s="130">
        <v>43234.2097</v>
      </c>
      <c r="O475" s="130">
        <v>43234.2097</v>
      </c>
    </row>
    <row r="476" spans="1:15" ht="12.75">
      <c r="A476" s="129" t="s">
        <v>170</v>
      </c>
      <c r="B476" s="130">
        <v>4303</v>
      </c>
      <c r="D476" s="130">
        <v>7110</v>
      </c>
      <c r="E476" s="130">
        <v>5256</v>
      </c>
      <c r="F476" s="130">
        <v>9458</v>
      </c>
      <c r="G476" s="130">
        <v>7556</v>
      </c>
      <c r="H476" s="130">
        <v>5879</v>
      </c>
      <c r="I476" s="130">
        <v>7092</v>
      </c>
      <c r="J476" s="130">
        <v>7574</v>
      </c>
      <c r="K476" s="130">
        <v>6994</v>
      </c>
      <c r="L476" s="130">
        <v>5819</v>
      </c>
      <c r="M476" s="130">
        <v>5819</v>
      </c>
      <c r="N476" s="130">
        <v>5819</v>
      </c>
      <c r="O476" s="130">
        <v>5819</v>
      </c>
    </row>
    <row r="477" spans="1:15" ht="12.75">
      <c r="A477" s="129" t="s">
        <v>171</v>
      </c>
      <c r="B477" s="130">
        <v>0</v>
      </c>
      <c r="D477" s="130">
        <v>0</v>
      </c>
      <c r="E477" s="130">
        <v>0</v>
      </c>
      <c r="F477" s="130">
        <v>0</v>
      </c>
      <c r="G477" s="130">
        <v>0</v>
      </c>
      <c r="H477" s="130">
        <v>0</v>
      </c>
      <c r="I477" s="130">
        <v>0</v>
      </c>
      <c r="J477" s="130">
        <v>0</v>
      </c>
      <c r="K477" s="130">
        <v>0</v>
      </c>
      <c r="L477" s="130">
        <v>0</v>
      </c>
      <c r="M477" s="130">
        <v>0</v>
      </c>
      <c r="N477" s="130">
        <v>0</v>
      </c>
      <c r="O477" s="130">
        <v>0</v>
      </c>
    </row>
    <row r="478" spans="1:15" ht="12.75">
      <c r="A478" s="129" t="s">
        <v>172</v>
      </c>
      <c r="B478" s="130">
        <v>0</v>
      </c>
      <c r="D478" s="130">
        <v>0</v>
      </c>
      <c r="E478" s="130">
        <v>0</v>
      </c>
      <c r="F478" s="130">
        <v>0</v>
      </c>
      <c r="G478" s="130">
        <v>0</v>
      </c>
      <c r="H478" s="130">
        <v>0</v>
      </c>
      <c r="I478" s="130">
        <v>0</v>
      </c>
      <c r="J478" s="130">
        <v>0</v>
      </c>
      <c r="K478" s="130">
        <v>0</v>
      </c>
      <c r="L478" s="130">
        <v>0</v>
      </c>
      <c r="M478" s="130">
        <v>0</v>
      </c>
      <c r="N478" s="130">
        <v>0</v>
      </c>
      <c r="O478" s="130">
        <v>0</v>
      </c>
    </row>
    <row r="479" spans="1:15" ht="12.75">
      <c r="A479" s="129" t="s">
        <v>173</v>
      </c>
      <c r="B479" s="130">
        <v>572</v>
      </c>
      <c r="D479" s="130">
        <v>570</v>
      </c>
      <c r="E479" s="130">
        <v>570</v>
      </c>
      <c r="F479" s="130">
        <v>568</v>
      </c>
      <c r="G479" s="130">
        <v>568</v>
      </c>
      <c r="H479" s="130">
        <v>568</v>
      </c>
      <c r="I479" s="130">
        <v>568</v>
      </c>
      <c r="J479" s="130">
        <v>568</v>
      </c>
      <c r="K479" s="130">
        <v>568</v>
      </c>
      <c r="L479" s="130">
        <v>568</v>
      </c>
      <c r="M479" s="130">
        <v>568</v>
      </c>
      <c r="N479" s="130">
        <v>568</v>
      </c>
      <c r="O479" s="130">
        <v>568</v>
      </c>
    </row>
    <row r="480" spans="1:15" ht="12.75">
      <c r="A480" s="129" t="s">
        <v>174</v>
      </c>
      <c r="B480" s="130">
        <v>3933</v>
      </c>
      <c r="D480" s="130">
        <v>3929</v>
      </c>
      <c r="E480" s="130">
        <v>3926</v>
      </c>
      <c r="F480" s="130">
        <v>3916</v>
      </c>
      <c r="G480" s="130">
        <v>3906</v>
      </c>
      <c r="H480" s="130">
        <v>3920</v>
      </c>
      <c r="I480" s="130">
        <v>3910</v>
      </c>
      <c r="J480" s="130">
        <v>3899</v>
      </c>
      <c r="K480" s="130">
        <v>3890</v>
      </c>
      <c r="L480" s="130">
        <v>3884</v>
      </c>
      <c r="M480" s="130">
        <v>3884</v>
      </c>
      <c r="N480" s="130">
        <v>3884</v>
      </c>
      <c r="O480" s="130">
        <v>3884</v>
      </c>
    </row>
    <row r="481" spans="1:15" ht="12.75">
      <c r="A481" s="129" t="s">
        <v>175</v>
      </c>
      <c r="B481" s="134">
        <v>148</v>
      </c>
      <c r="D481" s="134">
        <v>148</v>
      </c>
      <c r="E481" s="134">
        <v>148</v>
      </c>
      <c r="F481" s="134">
        <v>148</v>
      </c>
      <c r="G481" s="134">
        <v>148</v>
      </c>
      <c r="H481" s="134">
        <v>148</v>
      </c>
      <c r="I481" s="134">
        <v>148</v>
      </c>
      <c r="J481" s="134">
        <v>148</v>
      </c>
      <c r="K481" s="134">
        <v>148</v>
      </c>
      <c r="L481" s="134">
        <v>148</v>
      </c>
      <c r="M481" s="134">
        <v>148</v>
      </c>
      <c r="N481" s="134">
        <v>148</v>
      </c>
      <c r="O481" s="134">
        <v>148</v>
      </c>
    </row>
    <row r="482" spans="2:15" ht="12.75">
      <c r="B482" s="112">
        <v>155000.96976</v>
      </c>
      <c r="D482" s="112">
        <v>160136.99039</v>
      </c>
      <c r="E482" s="112">
        <v>155966.99364</v>
      </c>
      <c r="F482" s="112">
        <v>161602.0389</v>
      </c>
      <c r="G482" s="112">
        <v>158268.27138</v>
      </c>
      <c r="H482" s="112">
        <v>156582.95652</v>
      </c>
      <c r="I482" s="112">
        <v>157227.962</v>
      </c>
      <c r="J482" s="112">
        <v>159851.95826</v>
      </c>
      <c r="K482" s="112">
        <v>158604.03756</v>
      </c>
      <c r="L482" s="112">
        <v>158714.25287</v>
      </c>
      <c r="M482" s="112">
        <v>158714.25287</v>
      </c>
      <c r="N482" s="112">
        <v>158714.25287</v>
      </c>
      <c r="O482" s="112">
        <v>158714.25287</v>
      </c>
    </row>
    <row r="483" spans="1:12" ht="12.75">
      <c r="A483" s="112" t="s">
        <v>267</v>
      </c>
      <c r="H483" s="112">
        <v>-1</v>
      </c>
      <c r="I483" s="112">
        <v>-1</v>
      </c>
      <c r="J483" s="112">
        <v>-1</v>
      </c>
      <c r="L483" s="112">
        <v>-1</v>
      </c>
    </row>
    <row r="484" spans="1:6" ht="12.75">
      <c r="A484" s="129" t="s">
        <v>268</v>
      </c>
      <c r="B484" s="112">
        <v>3</v>
      </c>
      <c r="D484" s="112">
        <v>-2</v>
      </c>
      <c r="E484" s="112">
        <v>-1</v>
      </c>
      <c r="F484" s="112">
        <v>1</v>
      </c>
    </row>
    <row r="485" spans="1:15" s="148" customFormat="1" ht="12.75">
      <c r="A485" s="150" t="s">
        <v>269</v>
      </c>
      <c r="B485" s="112">
        <v>0</v>
      </c>
      <c r="C485" s="112"/>
      <c r="D485" s="112">
        <v>-0.19257999999990702</v>
      </c>
      <c r="E485" s="112">
        <v>0</v>
      </c>
      <c r="F485" s="112">
        <v>0</v>
      </c>
      <c r="G485" s="146">
        <v>0</v>
      </c>
      <c r="H485" s="146">
        <v>0</v>
      </c>
      <c r="I485" s="146">
        <v>0</v>
      </c>
      <c r="J485" s="146">
        <v>0</v>
      </c>
      <c r="K485" s="146">
        <v>0</v>
      </c>
      <c r="L485" s="146">
        <v>0</v>
      </c>
      <c r="M485" s="146">
        <v>0</v>
      </c>
      <c r="N485" s="146">
        <v>0</v>
      </c>
      <c r="O485" s="146">
        <v>-3705</v>
      </c>
    </row>
    <row r="486" spans="1:15" s="148" customFormat="1" ht="12.75">
      <c r="A486" s="150" t="s">
        <v>270</v>
      </c>
      <c r="B486" s="112"/>
      <c r="C486" s="112"/>
      <c r="D486" s="112"/>
      <c r="E486" s="112"/>
      <c r="F486" s="112"/>
      <c r="G486" s="146"/>
      <c r="H486" s="146"/>
      <c r="I486" s="146"/>
      <c r="J486" s="146"/>
      <c r="K486" s="146"/>
      <c r="L486" s="146"/>
      <c r="M486" s="146">
        <v>2</v>
      </c>
      <c r="N486" s="146"/>
      <c r="O486" s="146">
        <v>-605</v>
      </c>
    </row>
    <row r="487" spans="1:15" s="148" customFormat="1" ht="12.75">
      <c r="A487" s="147" t="s">
        <v>271</v>
      </c>
      <c r="B487" s="112">
        <v>-3</v>
      </c>
      <c r="C487" s="112"/>
      <c r="D487" s="149">
        <v>2</v>
      </c>
      <c r="E487" s="149">
        <v>1</v>
      </c>
      <c r="F487" s="149">
        <v>1</v>
      </c>
      <c r="G487" s="149">
        <v>2</v>
      </c>
      <c r="H487" s="149">
        <v>1</v>
      </c>
      <c r="I487" s="149">
        <v>3</v>
      </c>
      <c r="J487" s="149">
        <v>3</v>
      </c>
      <c r="K487" s="149">
        <v>3</v>
      </c>
      <c r="L487" s="149">
        <v>3</v>
      </c>
      <c r="M487" s="149">
        <v>3</v>
      </c>
      <c r="N487" s="149">
        <v>3</v>
      </c>
      <c r="O487" s="149">
        <v>3</v>
      </c>
    </row>
    <row r="488" spans="1:15" s="148" customFormat="1" ht="12.75">
      <c r="A488" s="147" t="s">
        <v>272</v>
      </c>
      <c r="B488" s="112">
        <v>423</v>
      </c>
      <c r="C488" s="112"/>
      <c r="D488" s="112">
        <v>561</v>
      </c>
      <c r="E488" s="112">
        <v>232</v>
      </c>
      <c r="F488" s="112">
        <v>460</v>
      </c>
      <c r="G488" s="112">
        <v>555</v>
      </c>
      <c r="H488" s="112">
        <v>475</v>
      </c>
      <c r="I488" s="112">
        <v>166</v>
      </c>
      <c r="J488" s="112">
        <v>135</v>
      </c>
      <c r="K488" s="112">
        <v>90</v>
      </c>
      <c r="L488" s="112">
        <v>119</v>
      </c>
      <c r="M488" s="112">
        <v>119</v>
      </c>
      <c r="N488" s="112">
        <v>119</v>
      </c>
      <c r="O488" s="112">
        <v>119</v>
      </c>
    </row>
    <row r="489" spans="1:15" s="148" customFormat="1" ht="12.75">
      <c r="A489" s="146" t="s">
        <v>273</v>
      </c>
      <c r="B489" s="112">
        <v>-66408.88434</v>
      </c>
      <c r="C489" s="112"/>
      <c r="D489" s="112">
        <v>-66408.88434</v>
      </c>
      <c r="E489" s="112">
        <v>-66408.88434</v>
      </c>
      <c r="F489" s="112">
        <v>-66408.87234</v>
      </c>
      <c r="G489" s="112">
        <v>-66408.90834</v>
      </c>
      <c r="H489" s="112">
        <v>-66409.05834</v>
      </c>
      <c r="I489" s="112">
        <v>-66408.78834</v>
      </c>
      <c r="J489" s="112">
        <v>-66408.78834</v>
      </c>
      <c r="K489" s="112">
        <v>-66438.78834</v>
      </c>
      <c r="L489" s="112">
        <v>-66438.88084</v>
      </c>
      <c r="M489" s="112">
        <v>-66438.88084</v>
      </c>
      <c r="N489" s="112">
        <v>-66438.88084</v>
      </c>
      <c r="O489" s="112">
        <v>-66438.88084</v>
      </c>
    </row>
    <row r="490" spans="1:15" s="148" customFormat="1" ht="12.75">
      <c r="A490" s="147" t="s">
        <v>274</v>
      </c>
      <c r="B490" s="112">
        <v>-88995.55516</v>
      </c>
      <c r="C490" s="112"/>
      <c r="D490" s="112">
        <v>-94268.9853</v>
      </c>
      <c r="E490" s="112">
        <v>-89357.32853</v>
      </c>
      <c r="F490" s="112">
        <v>-96805.71714</v>
      </c>
      <c r="G490" s="112">
        <v>-92826.99633</v>
      </c>
      <c r="H490" s="112">
        <v>-90107.38056</v>
      </c>
      <c r="I490" s="112">
        <v>-91986.369642</v>
      </c>
      <c r="J490" s="112">
        <v>-95469.03292</v>
      </c>
      <c r="K490" s="112">
        <v>-94109.27548</v>
      </c>
      <c r="L490" s="112">
        <v>-92733.43707</v>
      </c>
      <c r="M490" s="112">
        <v>-92733.43707</v>
      </c>
      <c r="N490" s="112">
        <v>-92733.43707</v>
      </c>
      <c r="O490" s="112">
        <v>-92733.43707</v>
      </c>
    </row>
    <row r="491" spans="1:15" s="148" customFormat="1" ht="12.75">
      <c r="A491" s="146" t="s">
        <v>275</v>
      </c>
      <c r="B491" s="112">
        <v>-20</v>
      </c>
      <c r="C491" s="112"/>
      <c r="D491" s="112">
        <v>-20</v>
      </c>
      <c r="E491" s="112">
        <v>-20</v>
      </c>
      <c r="F491" s="112">
        <v>-20</v>
      </c>
      <c r="G491" s="112">
        <v>-20</v>
      </c>
      <c r="H491" s="112">
        <v>-20</v>
      </c>
      <c r="I491" s="112">
        <v>-20</v>
      </c>
      <c r="J491" s="112">
        <v>-20</v>
      </c>
      <c r="K491" s="112">
        <v>-20</v>
      </c>
      <c r="L491" s="112">
        <v>-20</v>
      </c>
      <c r="M491" s="112">
        <v>-20</v>
      </c>
      <c r="N491" s="112">
        <v>-20</v>
      </c>
      <c r="O491" s="112">
        <v>-20</v>
      </c>
    </row>
    <row r="492" ht="12.75">
      <c r="A492" s="149" t="s">
        <v>276</v>
      </c>
    </row>
    <row r="493" spans="1:15" ht="12.75">
      <c r="A493" s="149" t="s">
        <v>242</v>
      </c>
      <c r="B493" s="112">
        <v>0</v>
      </c>
      <c r="D493" s="112">
        <v>0</v>
      </c>
      <c r="E493" s="112">
        <v>-413</v>
      </c>
      <c r="F493" s="112">
        <v>1171</v>
      </c>
      <c r="G493" s="112">
        <v>431</v>
      </c>
      <c r="H493" s="112">
        <v>-522</v>
      </c>
      <c r="I493" s="112">
        <v>1019</v>
      </c>
      <c r="J493" s="112">
        <v>1909</v>
      </c>
      <c r="K493" s="112">
        <v>1872</v>
      </c>
      <c r="L493" s="112">
        <v>357</v>
      </c>
      <c r="M493" s="112">
        <v>357</v>
      </c>
      <c r="N493" s="112">
        <v>357</v>
      </c>
      <c r="O493" s="112">
        <v>357</v>
      </c>
    </row>
    <row r="494" ht="12.75">
      <c r="A494" s="149"/>
    </row>
    <row r="495" spans="2:15" ht="12.75">
      <c r="B495" s="135">
        <v>-0.469740000000456</v>
      </c>
      <c r="D495" s="135">
        <v>-0.0718300000153249</v>
      </c>
      <c r="E495" s="135">
        <v>-0.219230000002426</v>
      </c>
      <c r="F495" s="135">
        <v>0.449420000004466</v>
      </c>
      <c r="G495" s="135">
        <v>0.366710000002058</v>
      </c>
      <c r="H495" s="135">
        <v>-0.48238000001583703</v>
      </c>
      <c r="I495" s="135">
        <v>-0.195982000004733</v>
      </c>
      <c r="J495" s="135">
        <v>0.136999999987893</v>
      </c>
      <c r="K495" s="135">
        <v>0.9737399999867191</v>
      </c>
      <c r="L495" s="135">
        <v>-0.06503999998676589</v>
      </c>
      <c r="M495" s="135">
        <v>2.93496000001323</v>
      </c>
      <c r="N495" s="135">
        <v>0.9349600000132341</v>
      </c>
      <c r="O495" s="135">
        <v>-4309.06503999999</v>
      </c>
    </row>
    <row r="497" ht="12.75">
      <c r="A497" s="129" t="s">
        <v>277</v>
      </c>
    </row>
    <row r="498" spans="1:15" ht="12.75">
      <c r="A498" s="129" t="s">
        <v>167</v>
      </c>
      <c r="B498" s="130">
        <v>478572.080365</v>
      </c>
      <c r="D498" s="149">
        <v>550303.945932</v>
      </c>
      <c r="E498" s="149">
        <v>553262.5</v>
      </c>
      <c r="F498" s="112">
        <v>549452.4345</v>
      </c>
      <c r="G498" s="112">
        <v>528056.15707</v>
      </c>
      <c r="H498" s="112">
        <v>544192.65094</v>
      </c>
      <c r="I498" s="112">
        <v>560441.60691</v>
      </c>
      <c r="J498" s="112">
        <v>476076.50159</v>
      </c>
      <c r="K498" s="112">
        <v>456159.6561</v>
      </c>
      <c r="L498" s="112">
        <v>442671.57665</v>
      </c>
      <c r="M498" s="112">
        <v>442671.57665</v>
      </c>
      <c r="N498" s="112">
        <v>0</v>
      </c>
      <c r="O498" s="112">
        <v>0</v>
      </c>
    </row>
    <row r="499" spans="1:15" ht="12.75">
      <c r="A499" s="129" t="s">
        <v>168</v>
      </c>
      <c r="B499" s="130">
        <v>77016</v>
      </c>
      <c r="D499" s="112">
        <v>81765</v>
      </c>
      <c r="E499" s="112">
        <v>87314</v>
      </c>
      <c r="F499" s="112">
        <v>89481</v>
      </c>
      <c r="G499" s="112">
        <v>83002</v>
      </c>
      <c r="H499" s="112">
        <v>83325</v>
      </c>
      <c r="I499" s="112">
        <v>84034</v>
      </c>
      <c r="J499" s="112">
        <v>78751</v>
      </c>
      <c r="K499" s="112">
        <v>79703</v>
      </c>
      <c r="L499" s="112">
        <v>84469</v>
      </c>
      <c r="M499" s="112">
        <v>84469</v>
      </c>
      <c r="N499" s="112">
        <v>0</v>
      </c>
      <c r="O499" s="112">
        <v>0</v>
      </c>
    </row>
    <row r="500" spans="1:15" ht="12.75">
      <c r="A500" s="129" t="s">
        <v>169</v>
      </c>
      <c r="B500" s="130">
        <v>81412</v>
      </c>
      <c r="D500" s="112">
        <v>80268</v>
      </c>
      <c r="E500" s="112">
        <v>77824</v>
      </c>
      <c r="F500" s="112">
        <v>83760</v>
      </c>
      <c r="G500" s="112">
        <v>82022</v>
      </c>
      <c r="H500" s="112">
        <v>88673</v>
      </c>
      <c r="I500" s="112">
        <v>85984</v>
      </c>
      <c r="J500" s="112">
        <v>84939</v>
      </c>
      <c r="K500" s="112">
        <v>84399</v>
      </c>
      <c r="L500" s="112">
        <v>87160</v>
      </c>
      <c r="M500" s="112">
        <v>87160</v>
      </c>
      <c r="N500" s="112">
        <v>87160</v>
      </c>
      <c r="O500" s="112">
        <v>0</v>
      </c>
    </row>
    <row r="501" spans="1:15" ht="12.75">
      <c r="A501" s="129" t="s">
        <v>170</v>
      </c>
      <c r="B501" s="130">
        <v>46931</v>
      </c>
      <c r="D501" s="112">
        <v>49528.5</v>
      </c>
      <c r="E501" s="112">
        <v>53088.5</v>
      </c>
      <c r="F501" s="112">
        <v>56950.5</v>
      </c>
      <c r="G501" s="112">
        <v>61470</v>
      </c>
      <c r="H501" s="112">
        <v>66972</v>
      </c>
      <c r="I501" s="112">
        <v>67867</v>
      </c>
      <c r="J501" s="112">
        <v>64668</v>
      </c>
      <c r="K501" s="112">
        <v>60539</v>
      </c>
      <c r="L501" s="112">
        <v>61440</v>
      </c>
      <c r="M501" s="112">
        <v>61440</v>
      </c>
      <c r="N501" s="112">
        <v>0</v>
      </c>
      <c r="O501" s="112">
        <v>0</v>
      </c>
    </row>
    <row r="502" spans="1:13" ht="12.75">
      <c r="A502" s="129" t="s">
        <v>171</v>
      </c>
      <c r="B502" s="130"/>
      <c r="M502" s="131"/>
    </row>
    <row r="503" spans="1:15" ht="12.75">
      <c r="A503" s="129" t="s">
        <v>172</v>
      </c>
      <c r="B503" s="130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31">
        <v>0</v>
      </c>
      <c r="N503" s="112">
        <v>0</v>
      </c>
      <c r="O503" s="112">
        <v>0</v>
      </c>
    </row>
    <row r="504" spans="1:15" ht="12.75">
      <c r="A504" s="129" t="s">
        <v>173</v>
      </c>
      <c r="B504" s="130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31">
        <v>0</v>
      </c>
      <c r="N504" s="112">
        <v>0</v>
      </c>
      <c r="O504" s="112">
        <v>0</v>
      </c>
    </row>
    <row r="505" spans="1:15" ht="12.75">
      <c r="A505" s="129" t="s">
        <v>174</v>
      </c>
      <c r="B505" s="130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31">
        <v>0</v>
      </c>
      <c r="N505" s="112">
        <v>0</v>
      </c>
      <c r="O505" s="112">
        <v>0</v>
      </c>
    </row>
    <row r="506" spans="1:15" ht="12.75">
      <c r="A506" s="129" t="s">
        <v>175</v>
      </c>
      <c r="B506" s="134">
        <v>0</v>
      </c>
      <c r="D506" s="134">
        <v>0</v>
      </c>
      <c r="E506" s="134">
        <v>0</v>
      </c>
      <c r="F506" s="134">
        <v>0</v>
      </c>
      <c r="G506" s="134">
        <v>0</v>
      </c>
      <c r="H506" s="134">
        <v>0</v>
      </c>
      <c r="I506" s="134">
        <v>0</v>
      </c>
      <c r="J506" s="134">
        <v>0</v>
      </c>
      <c r="K506" s="134">
        <v>0</v>
      </c>
      <c r="L506" s="134">
        <v>0</v>
      </c>
      <c r="M506" s="155">
        <v>0</v>
      </c>
      <c r="N506" s="134">
        <v>0</v>
      </c>
      <c r="O506" s="134">
        <v>0</v>
      </c>
    </row>
    <row r="507" spans="2:15" ht="12.75">
      <c r="B507" s="112">
        <v>683931.080365</v>
      </c>
      <c r="D507" s="112">
        <v>761865.445932</v>
      </c>
      <c r="E507" s="112">
        <v>771489</v>
      </c>
      <c r="F507" s="112">
        <v>779643.934500001</v>
      </c>
      <c r="G507" s="112">
        <v>754550.15707</v>
      </c>
      <c r="H507" s="112">
        <v>783162.65094</v>
      </c>
      <c r="I507" s="112">
        <v>798326.60691</v>
      </c>
      <c r="J507" s="112">
        <v>704434.50159</v>
      </c>
      <c r="K507" s="112">
        <v>680800.6561</v>
      </c>
      <c r="L507" s="112">
        <v>675740.57665</v>
      </c>
      <c r="M507" s="112">
        <v>675740.57665</v>
      </c>
      <c r="N507" s="112">
        <v>87160</v>
      </c>
      <c r="O507" s="112">
        <v>0</v>
      </c>
    </row>
    <row r="508" ht="12.75">
      <c r="A508" s="112" t="s">
        <v>264</v>
      </c>
    </row>
    <row r="510" spans="2:15" ht="12.75">
      <c r="B510" s="135">
        <v>683931.080365</v>
      </c>
      <c r="D510" s="135">
        <v>761865.445932</v>
      </c>
      <c r="E510" s="135">
        <v>771489</v>
      </c>
      <c r="F510" s="135">
        <v>779643.934500001</v>
      </c>
      <c r="G510" s="135">
        <v>754550.15707</v>
      </c>
      <c r="H510" s="135">
        <v>783162.65094</v>
      </c>
      <c r="I510" s="135">
        <v>798326.60691</v>
      </c>
      <c r="J510" s="135">
        <v>704434.50159</v>
      </c>
      <c r="K510" s="135">
        <v>680800.6561</v>
      </c>
      <c r="L510" s="135">
        <v>675740.57665</v>
      </c>
      <c r="M510" s="135">
        <v>675740.57665</v>
      </c>
      <c r="N510" s="135">
        <v>87160</v>
      </c>
      <c r="O510" s="135">
        <v>0</v>
      </c>
    </row>
    <row r="512" ht="12.75">
      <c r="A512" s="129" t="s">
        <v>278</v>
      </c>
    </row>
    <row r="513" spans="1:15" ht="12.75">
      <c r="A513" s="129" t="s">
        <v>167</v>
      </c>
      <c r="B513" s="130">
        <v>0</v>
      </c>
      <c r="D513" s="112">
        <v>-0.19257999999990702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</row>
    <row r="514" spans="1:15" ht="12.75">
      <c r="A514" s="129" t="s">
        <v>168</v>
      </c>
      <c r="B514" s="130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</row>
    <row r="515" spans="1:15" ht="12.75">
      <c r="A515" s="129" t="s">
        <v>169</v>
      </c>
      <c r="B515" s="130">
        <v>0</v>
      </c>
      <c r="D515" s="112">
        <v>0</v>
      </c>
      <c r="E515" s="112">
        <v>0</v>
      </c>
      <c r="F515" s="112">
        <v>0</v>
      </c>
      <c r="G515" s="112">
        <v>0</v>
      </c>
      <c r="H515" s="112">
        <v>0</v>
      </c>
      <c r="I515" s="112">
        <v>0</v>
      </c>
      <c r="J515" s="112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-3705</v>
      </c>
    </row>
    <row r="516" spans="1:15" ht="12.75">
      <c r="A516" s="129" t="s">
        <v>170</v>
      </c>
      <c r="B516" s="130">
        <v>0</v>
      </c>
      <c r="D516" s="112">
        <v>0</v>
      </c>
      <c r="E516" s="112">
        <v>0</v>
      </c>
      <c r="F516" s="112">
        <v>0</v>
      </c>
      <c r="G516" s="112">
        <v>0</v>
      </c>
      <c r="H516" s="112">
        <v>0</v>
      </c>
      <c r="I516" s="112">
        <v>0</v>
      </c>
      <c r="J516" s="112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</row>
    <row r="517" spans="1:13" ht="12.75">
      <c r="A517" s="129" t="s">
        <v>171</v>
      </c>
      <c r="B517" s="130"/>
      <c r="M517" s="131"/>
    </row>
    <row r="518" spans="1:15" ht="12.75">
      <c r="A518" s="129" t="s">
        <v>172</v>
      </c>
      <c r="B518" s="130">
        <v>0</v>
      </c>
      <c r="D518" s="112">
        <v>0</v>
      </c>
      <c r="E518" s="112">
        <v>0</v>
      </c>
      <c r="F518" s="112">
        <v>0</v>
      </c>
      <c r="G518" s="112">
        <v>0</v>
      </c>
      <c r="H518" s="112">
        <v>0</v>
      </c>
      <c r="I518" s="112">
        <v>0</v>
      </c>
      <c r="J518" s="112">
        <v>0</v>
      </c>
      <c r="K518" s="112">
        <v>0</v>
      </c>
      <c r="L518" s="112">
        <v>0</v>
      </c>
      <c r="M518" s="131">
        <v>0</v>
      </c>
      <c r="N518" s="112">
        <v>0</v>
      </c>
      <c r="O518" s="112">
        <v>0</v>
      </c>
    </row>
    <row r="519" spans="1:15" ht="12.75">
      <c r="A519" s="129" t="s">
        <v>173</v>
      </c>
      <c r="B519" s="130">
        <v>0</v>
      </c>
      <c r="D519" s="112">
        <v>0</v>
      </c>
      <c r="E519" s="112">
        <v>0</v>
      </c>
      <c r="F519" s="112">
        <v>0</v>
      </c>
      <c r="G519" s="112">
        <v>0</v>
      </c>
      <c r="H519" s="112">
        <v>0</v>
      </c>
      <c r="I519" s="112">
        <v>0</v>
      </c>
      <c r="J519" s="112">
        <v>0</v>
      </c>
      <c r="K519" s="112">
        <v>0</v>
      </c>
      <c r="L519" s="112">
        <v>0</v>
      </c>
      <c r="M519" s="131">
        <v>0</v>
      </c>
      <c r="N519" s="112">
        <v>0</v>
      </c>
      <c r="O519" s="112">
        <v>0</v>
      </c>
    </row>
    <row r="520" spans="1:15" ht="12.75">
      <c r="A520" s="129" t="s">
        <v>174</v>
      </c>
      <c r="B520" s="130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31">
        <v>0</v>
      </c>
      <c r="N520" s="112">
        <v>0</v>
      </c>
      <c r="O520" s="112">
        <v>0</v>
      </c>
    </row>
    <row r="521" spans="1:15" ht="12.75">
      <c r="A521" s="129" t="s">
        <v>175</v>
      </c>
      <c r="B521" s="134">
        <v>0</v>
      </c>
      <c r="D521" s="134">
        <v>0</v>
      </c>
      <c r="E521" s="134">
        <v>0</v>
      </c>
      <c r="F521" s="134">
        <v>0</v>
      </c>
      <c r="G521" s="134">
        <v>0</v>
      </c>
      <c r="H521" s="134">
        <v>0</v>
      </c>
      <c r="I521" s="134">
        <v>0</v>
      </c>
      <c r="J521" s="134">
        <v>0</v>
      </c>
      <c r="K521" s="134">
        <v>0</v>
      </c>
      <c r="L521" s="134">
        <v>0</v>
      </c>
      <c r="M521" s="134">
        <v>0</v>
      </c>
      <c r="N521" s="134">
        <v>0</v>
      </c>
      <c r="O521" s="134">
        <v>0</v>
      </c>
    </row>
    <row r="522" spans="2:15" ht="12.75">
      <c r="B522" s="112">
        <v>0</v>
      </c>
      <c r="D522" s="112">
        <v>-0.19257999999990702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-3705</v>
      </c>
    </row>
    <row r="523" spans="1:15" ht="12.75">
      <c r="A523" s="112" t="s">
        <v>279</v>
      </c>
      <c r="B523" s="112">
        <v>0</v>
      </c>
      <c r="D523" s="112">
        <v>0.19257999999990702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3705</v>
      </c>
    </row>
    <row r="525" spans="2:15" ht="12.75">
      <c r="B525" s="135">
        <v>0</v>
      </c>
      <c r="D525" s="135">
        <v>0</v>
      </c>
      <c r="E525" s="135">
        <v>0</v>
      </c>
      <c r="F525" s="135">
        <v>0</v>
      </c>
      <c r="G525" s="135">
        <v>0</v>
      </c>
      <c r="H525" s="135">
        <v>0</v>
      </c>
      <c r="I525" s="135">
        <v>0</v>
      </c>
      <c r="J525" s="135">
        <v>0</v>
      </c>
      <c r="K525" s="135">
        <v>0</v>
      </c>
      <c r="L525" s="135">
        <v>0</v>
      </c>
      <c r="M525" s="135">
        <v>0</v>
      </c>
      <c r="N525" s="135">
        <v>0</v>
      </c>
      <c r="O525" s="135">
        <v>0</v>
      </c>
    </row>
    <row r="527" ht="12.75">
      <c r="A527" s="153" t="s">
        <v>280</v>
      </c>
    </row>
    <row r="528" spans="1:15" ht="12.75">
      <c r="A528" s="129" t="s">
        <v>167</v>
      </c>
      <c r="B528" s="130">
        <v>1117.80742</v>
      </c>
      <c r="D528" s="112">
        <v>1118</v>
      </c>
      <c r="E528" s="112">
        <v>1113.70742</v>
      </c>
      <c r="F528" s="112">
        <v>1113.5</v>
      </c>
      <c r="G528" s="112">
        <v>1113.70742</v>
      </c>
      <c r="H528" s="112">
        <v>1113.70742</v>
      </c>
      <c r="I528" s="112">
        <v>1113.70742</v>
      </c>
      <c r="J528" s="112">
        <v>1108</v>
      </c>
      <c r="K528" s="112">
        <v>1108.39742</v>
      </c>
      <c r="L528" s="112">
        <v>1108.39742</v>
      </c>
      <c r="M528" s="112">
        <v>1108.39742</v>
      </c>
      <c r="N528" s="146">
        <v>0</v>
      </c>
      <c r="O528" s="146">
        <v>0</v>
      </c>
    </row>
    <row r="529" spans="1:15" ht="12.75">
      <c r="A529" s="129" t="s">
        <v>168</v>
      </c>
      <c r="B529" s="130">
        <v>278</v>
      </c>
      <c r="D529" s="112">
        <v>278</v>
      </c>
      <c r="E529" s="112">
        <v>278</v>
      </c>
      <c r="F529" s="112">
        <v>278</v>
      </c>
      <c r="G529" s="112">
        <v>278</v>
      </c>
      <c r="H529" s="112">
        <v>278</v>
      </c>
      <c r="I529" s="112">
        <v>278</v>
      </c>
      <c r="J529" s="112">
        <v>278</v>
      </c>
      <c r="K529" s="112">
        <v>278</v>
      </c>
      <c r="L529" s="112">
        <v>278</v>
      </c>
      <c r="M529" s="112">
        <v>278</v>
      </c>
      <c r="N529" s="146">
        <v>0</v>
      </c>
      <c r="O529" s="146">
        <v>0</v>
      </c>
    </row>
    <row r="530" spans="1:15" ht="12.75">
      <c r="A530" s="129" t="s">
        <v>169</v>
      </c>
      <c r="B530" s="130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46">
        <v>0</v>
      </c>
      <c r="O530" s="146">
        <v>0</v>
      </c>
    </row>
    <row r="531" spans="1:15" ht="12.75">
      <c r="A531" s="129" t="s">
        <v>170</v>
      </c>
      <c r="B531" s="130">
        <v>437</v>
      </c>
      <c r="D531" s="112">
        <v>417</v>
      </c>
      <c r="E531" s="112">
        <v>465</v>
      </c>
      <c r="F531" s="112">
        <v>608</v>
      </c>
      <c r="G531" s="112">
        <v>776</v>
      </c>
      <c r="H531" s="112">
        <v>820</v>
      </c>
      <c r="I531" s="112">
        <v>903</v>
      </c>
      <c r="J531" s="112">
        <v>929</v>
      </c>
      <c r="K531" s="112">
        <v>788</v>
      </c>
      <c r="L531" s="112">
        <v>775</v>
      </c>
      <c r="M531" s="112">
        <v>775</v>
      </c>
      <c r="N531" s="146">
        <v>0</v>
      </c>
      <c r="O531" s="146">
        <v>0</v>
      </c>
    </row>
    <row r="532" spans="1:15" ht="12.75">
      <c r="A532" s="129" t="s">
        <v>171</v>
      </c>
      <c r="B532" s="130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31">
        <v>0</v>
      </c>
      <c r="N532" s="146">
        <v>0</v>
      </c>
      <c r="O532" s="146">
        <v>0</v>
      </c>
    </row>
    <row r="533" spans="1:15" ht="12.75">
      <c r="A533" s="129" t="s">
        <v>172</v>
      </c>
      <c r="B533" s="130">
        <v>637</v>
      </c>
      <c r="D533" s="112">
        <v>638</v>
      </c>
      <c r="E533" s="112">
        <v>638</v>
      </c>
      <c r="F533" s="112">
        <v>638</v>
      </c>
      <c r="G533" s="112">
        <v>638</v>
      </c>
      <c r="H533" s="112">
        <v>638</v>
      </c>
      <c r="I533" s="112">
        <v>638</v>
      </c>
      <c r="J533" s="146">
        <v>638</v>
      </c>
      <c r="K533" s="146">
        <v>638</v>
      </c>
      <c r="L533" s="146">
        <v>638</v>
      </c>
      <c r="M533" s="146">
        <v>638</v>
      </c>
      <c r="N533" s="146">
        <v>638</v>
      </c>
      <c r="O533" s="146">
        <v>0</v>
      </c>
    </row>
    <row r="534" spans="1:15" ht="12.75">
      <c r="A534" s="129" t="s">
        <v>173</v>
      </c>
      <c r="B534" s="130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31">
        <v>0</v>
      </c>
      <c r="N534" s="146">
        <v>0</v>
      </c>
      <c r="O534" s="146">
        <v>0</v>
      </c>
    </row>
    <row r="535" spans="1:15" ht="12.75">
      <c r="A535" s="129" t="s">
        <v>174</v>
      </c>
      <c r="B535" s="130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31">
        <v>0</v>
      </c>
      <c r="N535" s="146">
        <v>0</v>
      </c>
      <c r="O535" s="146">
        <v>0</v>
      </c>
    </row>
    <row r="536" spans="1:15" ht="12.75">
      <c r="A536" s="129" t="s">
        <v>175</v>
      </c>
      <c r="B536" s="134">
        <v>0</v>
      </c>
      <c r="D536" s="134">
        <v>0</v>
      </c>
      <c r="E536" s="134">
        <v>0</v>
      </c>
      <c r="F536" s="134">
        <v>0</v>
      </c>
      <c r="G536" s="134">
        <v>0</v>
      </c>
      <c r="H536" s="134">
        <v>0</v>
      </c>
      <c r="I536" s="134">
        <v>0</v>
      </c>
      <c r="J536" s="134">
        <v>0</v>
      </c>
      <c r="K536" s="134">
        <v>0</v>
      </c>
      <c r="L536" s="134">
        <v>0</v>
      </c>
      <c r="M536" s="134">
        <v>0</v>
      </c>
      <c r="N536" s="134">
        <v>0</v>
      </c>
      <c r="O536" s="134">
        <v>0</v>
      </c>
    </row>
    <row r="537" spans="2:15" ht="12.75">
      <c r="B537" s="112">
        <v>2469.80742</v>
      </c>
      <c r="D537" s="112">
        <v>2451</v>
      </c>
      <c r="E537" s="112">
        <v>2494.70742</v>
      </c>
      <c r="F537" s="112">
        <v>2637.5</v>
      </c>
      <c r="G537" s="112">
        <v>2805.70742</v>
      </c>
      <c r="H537" s="112">
        <v>2849.70742</v>
      </c>
      <c r="I537" s="112">
        <v>2932.70742</v>
      </c>
      <c r="J537" s="112">
        <v>2953</v>
      </c>
      <c r="K537" s="112">
        <v>2812.39742</v>
      </c>
      <c r="L537" s="112">
        <v>2799.39742</v>
      </c>
      <c r="M537" s="112">
        <v>2799.39742</v>
      </c>
      <c r="N537" s="112">
        <v>638</v>
      </c>
      <c r="O537" s="112">
        <v>0</v>
      </c>
    </row>
    <row r="539" spans="2:15" ht="12.75">
      <c r="B539" s="135">
        <v>2469.80742</v>
      </c>
      <c r="D539" s="135">
        <v>2451</v>
      </c>
      <c r="E539" s="135">
        <v>2494.70742</v>
      </c>
      <c r="F539" s="135">
        <v>2637.5</v>
      </c>
      <c r="G539" s="135">
        <v>2805.70742</v>
      </c>
      <c r="H539" s="135">
        <v>2849.70742</v>
      </c>
      <c r="I539" s="135">
        <v>2932.70742</v>
      </c>
      <c r="J539" s="135">
        <v>2953</v>
      </c>
      <c r="K539" s="135">
        <v>2812.39742</v>
      </c>
      <c r="L539" s="135">
        <v>2799.39742</v>
      </c>
      <c r="M539" s="135">
        <v>2799.39742</v>
      </c>
      <c r="N539" s="135">
        <v>638</v>
      </c>
      <c r="O539" s="135">
        <v>0</v>
      </c>
    </row>
    <row r="540" ht="12.75">
      <c r="A540" s="161" t="s">
        <v>281</v>
      </c>
    </row>
    <row r="541" spans="1:15" ht="12.75">
      <c r="A541" s="112" t="s">
        <v>167</v>
      </c>
      <c r="B541" s="112">
        <v>421970.977178</v>
      </c>
      <c r="D541" s="112">
        <v>382760.7414</v>
      </c>
      <c r="E541" s="112">
        <v>425812.74106</v>
      </c>
      <c r="F541" s="112">
        <v>388612.13861</v>
      </c>
      <c r="G541" s="112">
        <v>444245.55655</v>
      </c>
      <c r="H541" s="112">
        <v>452769.2056</v>
      </c>
      <c r="I541" s="112">
        <v>406214.86668</v>
      </c>
      <c r="J541" s="112">
        <v>512006.73859</v>
      </c>
      <c r="K541" s="112">
        <v>515016.96992</v>
      </c>
      <c r="L541" s="112">
        <v>519906.68804</v>
      </c>
      <c r="M541" s="112">
        <v>413672.93904</v>
      </c>
      <c r="N541" s="112">
        <v>0</v>
      </c>
      <c r="O541" s="112">
        <v>0</v>
      </c>
    </row>
    <row r="542" spans="1:15" ht="12.75">
      <c r="A542" s="112" t="s">
        <v>168</v>
      </c>
      <c r="B542" s="112">
        <v>94483</v>
      </c>
      <c r="D542" s="112">
        <v>87949</v>
      </c>
      <c r="E542" s="112">
        <v>92693</v>
      </c>
      <c r="F542" s="112">
        <v>87142</v>
      </c>
      <c r="G542" s="112">
        <v>91934</v>
      </c>
      <c r="H542" s="112">
        <v>90977</v>
      </c>
      <c r="I542" s="112">
        <v>85397</v>
      </c>
      <c r="J542" s="112">
        <v>85253</v>
      </c>
      <c r="K542" s="112">
        <v>84879</v>
      </c>
      <c r="L542" s="112">
        <v>84479</v>
      </c>
      <c r="M542" s="112">
        <v>84479</v>
      </c>
      <c r="N542" s="112">
        <v>10235</v>
      </c>
      <c r="O542" s="112">
        <v>10235</v>
      </c>
    </row>
    <row r="543" spans="1:15" ht="12.75">
      <c r="A543" s="112" t="s">
        <v>169</v>
      </c>
      <c r="B543" s="112">
        <v>34258.36104</v>
      </c>
      <c r="D543" s="112">
        <v>31439.72881</v>
      </c>
      <c r="E543" s="112">
        <v>32707.9338</v>
      </c>
      <c r="F543" s="112">
        <v>30584.27574</v>
      </c>
      <c r="G543" s="112">
        <v>31920.63117</v>
      </c>
      <c r="H543" s="112">
        <v>31008.93073</v>
      </c>
      <c r="I543" s="112">
        <v>28015.55203</v>
      </c>
      <c r="J543" s="112">
        <v>26795.50143</v>
      </c>
      <c r="K543" s="112">
        <v>25592.412172</v>
      </c>
      <c r="L543" s="112">
        <v>21009.121222</v>
      </c>
      <c r="M543" s="112">
        <v>21009.121222</v>
      </c>
      <c r="N543" s="112">
        <v>21229.670012</v>
      </c>
      <c r="O543" s="112">
        <v>7299.5</v>
      </c>
    </row>
    <row r="544" spans="1:15" ht="12.75">
      <c r="A544" s="112" t="s">
        <v>170</v>
      </c>
      <c r="B544" s="112">
        <v>50635.959</v>
      </c>
      <c r="D544" s="112">
        <v>46747.282</v>
      </c>
      <c r="E544" s="112">
        <v>50020.555</v>
      </c>
      <c r="F544" s="112">
        <v>46998.385</v>
      </c>
      <c r="G544" s="112">
        <v>52146.65165</v>
      </c>
      <c r="H544" s="112">
        <v>52287.08139</v>
      </c>
      <c r="I544" s="112">
        <v>48997.4076</v>
      </c>
      <c r="J544" s="112">
        <v>49729.8876</v>
      </c>
      <c r="K544" s="112">
        <v>50086.9176</v>
      </c>
      <c r="L544" s="112">
        <v>50734.2796</v>
      </c>
      <c r="M544" s="112">
        <v>50734.2796</v>
      </c>
      <c r="N544" s="112">
        <v>0</v>
      </c>
      <c r="O544" s="112">
        <v>0</v>
      </c>
    </row>
    <row r="545" spans="1:15" ht="12.75">
      <c r="A545" s="112" t="s">
        <v>171</v>
      </c>
      <c r="B545" s="112">
        <v>2544</v>
      </c>
      <c r="D545" s="112">
        <v>2544</v>
      </c>
      <c r="E545" s="112">
        <v>2544</v>
      </c>
      <c r="F545" s="112">
        <v>2500</v>
      </c>
      <c r="G545" s="112">
        <v>2500</v>
      </c>
      <c r="H545" s="112">
        <v>2485</v>
      </c>
      <c r="I545" s="112">
        <v>2499</v>
      </c>
      <c r="J545" s="112">
        <v>2504</v>
      </c>
      <c r="K545" s="112">
        <v>2534</v>
      </c>
      <c r="L545" s="112">
        <v>2573</v>
      </c>
      <c r="M545" s="112">
        <v>100</v>
      </c>
      <c r="N545" s="112">
        <v>100</v>
      </c>
      <c r="O545" s="112">
        <v>100</v>
      </c>
    </row>
    <row r="546" spans="1:15" ht="12.75">
      <c r="A546" s="112" t="s">
        <v>172</v>
      </c>
      <c r="B546" s="112">
        <v>65929.56239</v>
      </c>
      <c r="D546" s="112">
        <v>65929.56239</v>
      </c>
      <c r="E546" s="112">
        <v>65929.56239</v>
      </c>
      <c r="F546" s="112">
        <v>65929.56239</v>
      </c>
      <c r="G546" s="112">
        <v>65929.56239</v>
      </c>
      <c r="H546" s="112">
        <v>65929.56239</v>
      </c>
      <c r="I546" s="112">
        <v>65929.56239</v>
      </c>
      <c r="J546" s="112">
        <v>65929.56239</v>
      </c>
      <c r="K546" s="112">
        <v>65929.56239</v>
      </c>
      <c r="L546" s="112">
        <v>65929.56239</v>
      </c>
      <c r="M546" s="112">
        <v>65929.56239</v>
      </c>
      <c r="N546" s="112">
        <v>65929.56239</v>
      </c>
      <c r="O546" s="112">
        <v>11929.56239</v>
      </c>
    </row>
    <row r="547" spans="1:15" ht="12.75">
      <c r="A547" s="112" t="s">
        <v>173</v>
      </c>
      <c r="B547" s="112">
        <v>1041.28865</v>
      </c>
      <c r="D547" s="112">
        <v>1039.28865</v>
      </c>
      <c r="E547" s="112">
        <v>1036.28865</v>
      </c>
      <c r="F547" s="112">
        <v>1034.28865</v>
      </c>
      <c r="G547" s="112">
        <v>1034</v>
      </c>
      <c r="H547" s="112">
        <v>1034</v>
      </c>
      <c r="I547" s="112">
        <v>1034</v>
      </c>
      <c r="J547" s="112">
        <v>1034</v>
      </c>
      <c r="K547" s="112">
        <v>1034</v>
      </c>
      <c r="L547" s="112">
        <v>1034</v>
      </c>
      <c r="M547" s="112">
        <v>1034</v>
      </c>
      <c r="N547" s="112">
        <v>1034</v>
      </c>
      <c r="O547" s="112">
        <v>0</v>
      </c>
    </row>
    <row r="548" spans="1:15" ht="12.75">
      <c r="A548" s="112" t="s">
        <v>174</v>
      </c>
      <c r="B548" s="112">
        <v>-819</v>
      </c>
      <c r="D548" s="112">
        <v>-818</v>
      </c>
      <c r="E548" s="112">
        <v>-817</v>
      </c>
      <c r="F548" s="112">
        <v>-816</v>
      </c>
      <c r="G548" s="112">
        <v>-815</v>
      </c>
      <c r="H548" s="112">
        <v>-813</v>
      </c>
      <c r="I548" s="112">
        <v>-812</v>
      </c>
      <c r="J548" s="112">
        <v>-810</v>
      </c>
      <c r="K548" s="112">
        <v>-808</v>
      </c>
      <c r="L548" s="112">
        <v>-810</v>
      </c>
      <c r="M548" s="112">
        <v>4925</v>
      </c>
      <c r="N548" s="112">
        <v>4925</v>
      </c>
      <c r="O548" s="112">
        <v>4925</v>
      </c>
    </row>
    <row r="549" spans="1:11" ht="12.75">
      <c r="A549" s="112" t="s">
        <v>175</v>
      </c>
      <c r="J549" s="112">
        <v>36805</v>
      </c>
      <c r="K549" s="112">
        <v>36805</v>
      </c>
    </row>
    <row r="551" spans="1:15" ht="12.75">
      <c r="A551" s="161" t="s">
        <v>282</v>
      </c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</row>
    <row r="552" spans="1:15" ht="12.75">
      <c r="A552" s="112" t="s">
        <v>167</v>
      </c>
      <c r="D552" s="112">
        <v>446431.61685</v>
      </c>
      <c r="E552" s="112">
        <v>419028.98057</v>
      </c>
      <c r="F552" s="112">
        <v>449349.9914</v>
      </c>
      <c r="G552" s="112">
        <v>404134.32289</v>
      </c>
      <c r="H552" s="112">
        <v>403989.02114</v>
      </c>
      <c r="I552" s="112">
        <v>401746.2936</v>
      </c>
      <c r="J552" s="112">
        <v>445786.59556</v>
      </c>
      <c r="K552" s="112">
        <v>446078.45056</v>
      </c>
      <c r="L552" s="112">
        <v>380065.6077</v>
      </c>
      <c r="M552" s="112">
        <v>380065.6077</v>
      </c>
      <c r="N552" s="112">
        <v>0</v>
      </c>
      <c r="O552" s="112">
        <v>0</v>
      </c>
    </row>
    <row r="553" spans="1:15" ht="12.75">
      <c r="A553" s="112" t="s">
        <v>168</v>
      </c>
      <c r="D553" s="112">
        <v>38280</v>
      </c>
      <c r="E553" s="112">
        <v>32702</v>
      </c>
      <c r="F553" s="112">
        <v>35769</v>
      </c>
      <c r="G553" s="112">
        <v>30448</v>
      </c>
      <c r="H553" s="112">
        <v>30506</v>
      </c>
      <c r="I553" s="112">
        <v>33292</v>
      </c>
      <c r="J553" s="112">
        <v>33087</v>
      </c>
      <c r="K553" s="112">
        <v>32859</v>
      </c>
      <c r="L553" s="112">
        <v>30630</v>
      </c>
      <c r="M553" s="112">
        <v>30630</v>
      </c>
      <c r="N553" s="112">
        <v>0</v>
      </c>
      <c r="O553" s="112">
        <v>0</v>
      </c>
    </row>
    <row r="554" spans="1:15" ht="12.75">
      <c r="A554" s="112" t="s">
        <v>169</v>
      </c>
      <c r="D554" s="112">
        <v>5767.28792</v>
      </c>
      <c r="E554" s="112">
        <v>3752.01803</v>
      </c>
      <c r="F554" s="112">
        <v>5545.88367</v>
      </c>
      <c r="G554" s="112">
        <v>3772.07965</v>
      </c>
      <c r="H554" s="112">
        <v>3727.84401</v>
      </c>
      <c r="I554" s="112">
        <v>5691.49626</v>
      </c>
      <c r="J554" s="112">
        <v>5712.90526</v>
      </c>
      <c r="K554" s="112">
        <v>5687.03209</v>
      </c>
      <c r="L554" s="112">
        <v>5682.6</v>
      </c>
      <c r="M554" s="112">
        <v>5682.6</v>
      </c>
      <c r="N554" s="112">
        <v>5682.6</v>
      </c>
      <c r="O554" s="112">
        <v>-40000</v>
      </c>
    </row>
    <row r="555" spans="1:15" ht="12.75">
      <c r="A555" s="112" t="s">
        <v>170</v>
      </c>
      <c r="B555" s="112">
        <v>416631.40758</v>
      </c>
      <c r="D555" s="112">
        <v>21189.5</v>
      </c>
      <c r="E555" s="112">
        <v>17793</v>
      </c>
      <c r="F555" s="112">
        <v>19292</v>
      </c>
      <c r="G555" s="112">
        <v>15996</v>
      </c>
      <c r="H555" s="112">
        <v>16018</v>
      </c>
      <c r="I555" s="112">
        <v>19769</v>
      </c>
      <c r="J555" s="112">
        <v>18770</v>
      </c>
      <c r="K555" s="112">
        <v>19076</v>
      </c>
      <c r="L555" s="112">
        <v>17472</v>
      </c>
      <c r="M555" s="112">
        <v>17472</v>
      </c>
      <c r="N555" s="112">
        <v>0</v>
      </c>
      <c r="O555" s="112">
        <v>0</v>
      </c>
    </row>
    <row r="556" spans="1:15" ht="12.75">
      <c r="A556" s="112" t="s">
        <v>171</v>
      </c>
      <c r="B556" s="112">
        <v>32586</v>
      </c>
      <c r="D556" s="112">
        <v>56</v>
      </c>
      <c r="E556" s="112">
        <v>56</v>
      </c>
      <c r="F556" s="112">
        <v>57</v>
      </c>
      <c r="G556" s="112">
        <v>57</v>
      </c>
      <c r="H556" s="112">
        <v>57</v>
      </c>
      <c r="I556" s="112">
        <v>57</v>
      </c>
      <c r="J556" s="112">
        <v>58</v>
      </c>
      <c r="K556" s="112">
        <v>58</v>
      </c>
      <c r="L556" s="112">
        <v>59</v>
      </c>
      <c r="M556" s="112">
        <v>0</v>
      </c>
      <c r="N556" s="112">
        <v>0</v>
      </c>
      <c r="O556" s="112">
        <v>0</v>
      </c>
    </row>
    <row r="557" spans="1:15" ht="12.75">
      <c r="A557" s="112" t="s">
        <v>172</v>
      </c>
      <c r="B557" s="112">
        <v>3727.55292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</row>
    <row r="558" spans="1:15" ht="12.75">
      <c r="A558" s="112" t="s">
        <v>173</v>
      </c>
      <c r="B558" s="112">
        <v>17742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</row>
    <row r="559" spans="1:15" ht="12.75">
      <c r="A559" s="112" t="s">
        <v>174</v>
      </c>
      <c r="B559" s="112">
        <v>56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</row>
    <row r="560" spans="1:11" ht="12.75">
      <c r="A560" s="112" t="s">
        <v>175</v>
      </c>
      <c r="J560" s="112">
        <v>0</v>
      </c>
      <c r="K560" s="112">
        <v>0</v>
      </c>
    </row>
    <row r="562" ht="12.75">
      <c r="A562" s="161" t="s">
        <v>283</v>
      </c>
    </row>
    <row r="563" spans="1:15" ht="12.75">
      <c r="A563" s="112" t="s">
        <v>168</v>
      </c>
      <c r="J563" s="112">
        <v>957793.33415</v>
      </c>
      <c r="K563" s="112">
        <v>961095.42048</v>
      </c>
      <c r="L563" s="112">
        <v>899972.295740001</v>
      </c>
      <c r="M563" s="112">
        <v>793738.54674</v>
      </c>
      <c r="N563" s="112">
        <v>0</v>
      </c>
      <c r="O563" s="112">
        <v>0</v>
      </c>
    </row>
    <row r="564" spans="1:15" ht="12.75">
      <c r="A564" s="112" t="s">
        <v>169</v>
      </c>
      <c r="J564" s="112">
        <v>118340</v>
      </c>
      <c r="K564" s="112">
        <v>117738</v>
      </c>
      <c r="L564" s="112">
        <v>115109</v>
      </c>
      <c r="M564" s="112">
        <v>115109</v>
      </c>
      <c r="N564" s="112">
        <v>10235</v>
      </c>
      <c r="O564" s="112">
        <v>10235</v>
      </c>
    </row>
    <row r="565" spans="1:15" ht="12.75">
      <c r="A565" s="112" t="s">
        <v>170</v>
      </c>
      <c r="J565" s="112">
        <v>32508.40669</v>
      </c>
      <c r="K565" s="112">
        <v>31279.444262</v>
      </c>
      <c r="L565" s="112">
        <v>26691.721222</v>
      </c>
      <c r="M565" s="112">
        <v>26691.721222</v>
      </c>
      <c r="N565" s="112">
        <v>26912.270012</v>
      </c>
      <c r="O565" s="112">
        <v>-32700.5</v>
      </c>
    </row>
    <row r="566" spans="1:15" ht="12.75">
      <c r="A566" s="112" t="s">
        <v>171</v>
      </c>
      <c r="J566" s="112">
        <v>68499.8876</v>
      </c>
      <c r="K566" s="112">
        <v>69162.9176</v>
      </c>
      <c r="L566" s="112">
        <v>68206.2796</v>
      </c>
      <c r="M566" s="112">
        <v>68206.2796</v>
      </c>
      <c r="N566" s="112">
        <v>0</v>
      </c>
      <c r="O566" s="112">
        <v>0</v>
      </c>
    </row>
    <row r="567" spans="1:15" ht="12.75">
      <c r="A567" s="112" t="s">
        <v>172</v>
      </c>
      <c r="J567" s="112">
        <v>2562</v>
      </c>
      <c r="K567" s="112">
        <v>2592</v>
      </c>
      <c r="L567" s="112">
        <v>2632</v>
      </c>
      <c r="M567" s="112">
        <v>100</v>
      </c>
      <c r="N567" s="112">
        <v>100</v>
      </c>
      <c r="O567" s="112">
        <v>100</v>
      </c>
    </row>
    <row r="568" spans="1:15" ht="12.75">
      <c r="A568" s="112" t="s">
        <v>173</v>
      </c>
      <c r="J568" s="112">
        <v>65929.56239</v>
      </c>
      <c r="K568" s="112">
        <v>65929.56239</v>
      </c>
      <c r="L568" s="112">
        <v>65929.56239</v>
      </c>
      <c r="M568" s="112">
        <v>65929.56239</v>
      </c>
      <c r="N568" s="112">
        <v>65929.56239</v>
      </c>
      <c r="O568" s="112">
        <v>11929.56239</v>
      </c>
    </row>
    <row r="569" spans="1:15" ht="12.75">
      <c r="A569" s="112" t="s">
        <v>174</v>
      </c>
      <c r="J569" s="112">
        <v>1034</v>
      </c>
      <c r="K569" s="112">
        <v>1034</v>
      </c>
      <c r="L569" s="112">
        <v>1034</v>
      </c>
      <c r="M569" s="112">
        <v>1034</v>
      </c>
      <c r="N569" s="112">
        <v>1034</v>
      </c>
      <c r="O569" s="112">
        <v>0</v>
      </c>
    </row>
    <row r="570" spans="1:15" ht="12.75">
      <c r="A570" s="112" t="s">
        <v>175</v>
      </c>
      <c r="J570" s="112">
        <v>-810</v>
      </c>
      <c r="K570" s="112">
        <v>-808</v>
      </c>
      <c r="L570" s="112">
        <v>-810</v>
      </c>
      <c r="M570" s="112">
        <v>4925</v>
      </c>
      <c r="N570" s="112">
        <v>4925</v>
      </c>
      <c r="O570" s="112">
        <v>4925</v>
      </c>
    </row>
    <row r="571" spans="1:15" ht="12.75">
      <c r="A571" s="112" t="s">
        <v>175</v>
      </c>
      <c r="J571" s="112">
        <v>36805</v>
      </c>
      <c r="K571" s="112">
        <v>36805</v>
      </c>
      <c r="L571" s="112">
        <v>0</v>
      </c>
      <c r="M571" s="112">
        <v>0</v>
      </c>
      <c r="N571" s="112">
        <v>0</v>
      </c>
      <c r="O571" s="112">
        <v>0</v>
      </c>
    </row>
    <row r="573" spans="1:2" ht="12.75">
      <c r="A573" s="161"/>
      <c r="B573" s="112">
        <v>0</v>
      </c>
    </row>
    <row r="574" spans="1:15" ht="12.75">
      <c r="A574" s="112" t="s">
        <v>167</v>
      </c>
      <c r="B574" s="112">
        <v>0</v>
      </c>
      <c r="D574" s="112">
        <v>829192.12214</v>
      </c>
      <c r="E574" s="112">
        <v>844842.48724</v>
      </c>
      <c r="F574" s="112">
        <v>837961.60153</v>
      </c>
      <c r="G574" s="112">
        <v>848379.70101</v>
      </c>
      <c r="H574" s="112">
        <v>856757.85826</v>
      </c>
      <c r="I574" s="112">
        <v>807961.164142</v>
      </c>
      <c r="J574" s="112">
        <v>957793.19466</v>
      </c>
      <c r="K574" s="112">
        <v>962233.83176</v>
      </c>
      <c r="L574" s="112">
        <v>929846.19687</v>
      </c>
      <c r="M574" s="112">
        <v>929846.19687</v>
      </c>
      <c r="N574" s="112">
        <v>160688.86783</v>
      </c>
      <c r="O574" s="112">
        <v>160688.86783</v>
      </c>
    </row>
    <row r="575" spans="1:15" ht="12.75">
      <c r="A575" s="112" t="s">
        <v>168</v>
      </c>
      <c r="B575" s="112">
        <v>0</v>
      </c>
      <c r="D575" s="112">
        <v>126229</v>
      </c>
      <c r="E575" s="112">
        <v>125395</v>
      </c>
      <c r="F575" s="112">
        <v>122911</v>
      </c>
      <c r="G575" s="112">
        <v>122382</v>
      </c>
      <c r="H575" s="112">
        <v>121483</v>
      </c>
      <c r="I575" s="112">
        <v>118689</v>
      </c>
      <c r="J575" s="112">
        <v>118340</v>
      </c>
      <c r="K575" s="112">
        <v>117738</v>
      </c>
      <c r="L575" s="112">
        <v>115109</v>
      </c>
      <c r="M575" s="112">
        <v>115109</v>
      </c>
      <c r="N575" s="112">
        <v>62764</v>
      </c>
      <c r="O575" s="112">
        <v>62764</v>
      </c>
    </row>
    <row r="576" spans="1:15" ht="12.75">
      <c r="A576" s="112" t="s">
        <v>169</v>
      </c>
      <c r="D576" s="112">
        <v>37206.48712</v>
      </c>
      <c r="E576" s="112">
        <v>36459.51034</v>
      </c>
      <c r="F576" s="112">
        <v>36129.91992</v>
      </c>
      <c r="G576" s="112">
        <v>35692.47133</v>
      </c>
      <c r="H576" s="112">
        <v>34736.53509</v>
      </c>
      <c r="I576" s="112">
        <v>33706.35682</v>
      </c>
      <c r="J576" s="112">
        <v>32507.71406</v>
      </c>
      <c r="K576" s="112">
        <v>31278.58274</v>
      </c>
      <c r="L576" s="112">
        <v>26690.9696</v>
      </c>
      <c r="M576" s="112">
        <v>26690.9696</v>
      </c>
      <c r="N576" s="112">
        <v>26690.9696</v>
      </c>
      <c r="O576" s="112">
        <v>25194.03641</v>
      </c>
    </row>
    <row r="577" spans="1:15" ht="12.75">
      <c r="A577" s="112" t="s">
        <v>170</v>
      </c>
      <c r="B577" s="112">
        <v>838602.04305</v>
      </c>
      <c r="D577" s="112">
        <v>67936.5</v>
      </c>
      <c r="E577" s="112">
        <v>67814.5</v>
      </c>
      <c r="F577" s="112">
        <v>66289.5</v>
      </c>
      <c r="G577" s="112">
        <v>68142</v>
      </c>
      <c r="H577" s="112">
        <v>68305</v>
      </c>
      <c r="I577" s="112">
        <v>68766</v>
      </c>
      <c r="J577" s="112">
        <v>68500</v>
      </c>
      <c r="K577" s="112">
        <v>69163.356</v>
      </c>
      <c r="L577" s="112">
        <v>68206</v>
      </c>
      <c r="M577" s="112">
        <v>68206</v>
      </c>
      <c r="N577" s="112">
        <v>51716</v>
      </c>
      <c r="O577" s="112">
        <v>51716</v>
      </c>
    </row>
    <row r="578" spans="1:15" ht="12.75">
      <c r="A578" s="112" t="s">
        <v>171</v>
      </c>
      <c r="B578" s="112">
        <v>127069</v>
      </c>
      <c r="D578" s="112">
        <v>2600</v>
      </c>
      <c r="E578" s="112">
        <v>2600</v>
      </c>
      <c r="F578" s="112">
        <v>2557</v>
      </c>
      <c r="G578" s="112">
        <v>2557</v>
      </c>
      <c r="H578" s="112">
        <v>2542</v>
      </c>
      <c r="I578" s="112">
        <v>2557</v>
      </c>
      <c r="J578" s="112">
        <v>2561</v>
      </c>
      <c r="K578" s="112">
        <v>2591</v>
      </c>
      <c r="L578" s="112">
        <v>2632</v>
      </c>
      <c r="M578" s="112">
        <v>2560</v>
      </c>
      <c r="N578" s="112">
        <v>2560</v>
      </c>
      <c r="O578" s="112">
        <v>2560</v>
      </c>
    </row>
    <row r="579" spans="1:15" ht="12.75">
      <c r="A579" s="112" t="s">
        <v>172</v>
      </c>
      <c r="B579" s="112">
        <v>37985.3830700001</v>
      </c>
      <c r="D579" s="112">
        <v>65930</v>
      </c>
      <c r="E579" s="112">
        <v>65930</v>
      </c>
      <c r="F579" s="112">
        <v>65930</v>
      </c>
      <c r="G579" s="112">
        <v>65930</v>
      </c>
      <c r="H579" s="112">
        <v>65930</v>
      </c>
      <c r="I579" s="112">
        <v>65930</v>
      </c>
      <c r="J579" s="112">
        <v>65930</v>
      </c>
      <c r="K579" s="112">
        <v>65930</v>
      </c>
      <c r="L579" s="112">
        <v>65930</v>
      </c>
      <c r="M579" s="112">
        <v>65930</v>
      </c>
      <c r="N579" s="112">
        <v>65930</v>
      </c>
      <c r="O579" s="112">
        <v>66404</v>
      </c>
    </row>
    <row r="580" spans="1:15" ht="12.75">
      <c r="A580" s="112" t="s">
        <v>173</v>
      </c>
      <c r="B580" s="112">
        <v>68379</v>
      </c>
      <c r="D580" s="112">
        <v>1039</v>
      </c>
      <c r="E580" s="112">
        <v>1036</v>
      </c>
      <c r="F580" s="112">
        <v>1034</v>
      </c>
      <c r="G580" s="112">
        <v>1034</v>
      </c>
      <c r="H580" s="112">
        <v>1034</v>
      </c>
      <c r="I580" s="112">
        <v>1034</v>
      </c>
      <c r="J580" s="112">
        <v>1034</v>
      </c>
      <c r="K580" s="112">
        <v>1034</v>
      </c>
      <c r="L580" s="112">
        <v>1034</v>
      </c>
      <c r="M580" s="112">
        <v>1034</v>
      </c>
      <c r="N580" s="112">
        <v>1034</v>
      </c>
      <c r="O580" s="112">
        <v>-572</v>
      </c>
    </row>
    <row r="581" spans="1:15" ht="12.75">
      <c r="A581" s="112" t="s">
        <v>174</v>
      </c>
      <c r="B581" s="112">
        <v>2600</v>
      </c>
      <c r="D581" s="112">
        <v>-818</v>
      </c>
      <c r="E581" s="112">
        <v>-817</v>
      </c>
      <c r="F581" s="112">
        <v>-816</v>
      </c>
      <c r="G581" s="112">
        <v>-815</v>
      </c>
      <c r="H581" s="112">
        <v>-813</v>
      </c>
      <c r="I581" s="112">
        <v>-812</v>
      </c>
      <c r="J581" s="112">
        <v>-810</v>
      </c>
      <c r="K581" s="112">
        <v>-808</v>
      </c>
      <c r="L581" s="112">
        <v>-810</v>
      </c>
      <c r="M581" s="112">
        <v>-810</v>
      </c>
      <c r="N581" s="112">
        <v>-810</v>
      </c>
      <c r="O581" s="112">
        <v>-3867</v>
      </c>
    </row>
    <row r="582" spans="1:11" ht="12.75">
      <c r="A582" s="112" t="s">
        <v>175</v>
      </c>
      <c r="B582" s="112">
        <v>65930</v>
      </c>
      <c r="J582" s="112">
        <v>36805</v>
      </c>
      <c r="K582" s="112">
        <v>36805</v>
      </c>
    </row>
    <row r="583" ht="12.75">
      <c r="B583" s="112">
        <v>1041</v>
      </c>
    </row>
    <row r="584" ht="12.75">
      <c r="B584" s="112">
        <v>-819</v>
      </c>
    </row>
    <row r="585" ht="12.75">
      <c r="A585" s="161" t="s">
        <v>284</v>
      </c>
    </row>
    <row r="586" spans="1:11" ht="12.75">
      <c r="A586" s="112" t="s">
        <v>167</v>
      </c>
      <c r="B586" s="112">
        <v>0</v>
      </c>
      <c r="J586" s="112">
        <v>1187645.57159</v>
      </c>
      <c r="K586" s="112">
        <v>1184082.9576</v>
      </c>
    </row>
    <row r="587" spans="1:11" ht="12.75">
      <c r="A587" s="112" t="s">
        <v>168</v>
      </c>
      <c r="B587" s="112">
        <v>22471.112</v>
      </c>
      <c r="J587" s="112">
        <v>138417</v>
      </c>
      <c r="K587" s="112">
        <v>137391</v>
      </c>
    </row>
    <row r="588" spans="1:11" ht="12.75">
      <c r="A588" s="112" t="s">
        <v>169</v>
      </c>
      <c r="B588" s="112">
        <v>264684.92611</v>
      </c>
      <c r="D588" s="112" t="s">
        <v>285</v>
      </c>
      <c r="J588" s="112">
        <v>92200.84943</v>
      </c>
      <c r="K588" s="112">
        <v>91543.40567</v>
      </c>
    </row>
    <row r="589" spans="1:11" ht="12.75">
      <c r="A589" s="112" t="s">
        <v>170</v>
      </c>
      <c r="B589" s="112">
        <v>-74776.23239</v>
      </c>
      <c r="J589" s="112">
        <v>75009</v>
      </c>
      <c r="K589" s="112">
        <v>74129</v>
      </c>
    </row>
    <row r="590" spans="1:11" ht="12.75">
      <c r="A590" s="112" t="s">
        <v>171</v>
      </c>
      <c r="B590" s="112">
        <v>124872.40071</v>
      </c>
      <c r="J590" s="112">
        <v>1</v>
      </c>
      <c r="K590" s="112">
        <v>1</v>
      </c>
    </row>
    <row r="591" spans="1:11" ht="12.75">
      <c r="A591" s="112" t="s">
        <v>172</v>
      </c>
      <c r="B591" s="112">
        <v>0</v>
      </c>
      <c r="J591" s="112">
        <v>1</v>
      </c>
      <c r="K591" s="112">
        <v>1</v>
      </c>
    </row>
    <row r="592" spans="1:11" ht="12.75">
      <c r="A592" s="112" t="s">
        <v>173</v>
      </c>
      <c r="B592" s="112">
        <v>492384.48011</v>
      </c>
      <c r="J592" s="112">
        <v>1606</v>
      </c>
      <c r="K592" s="112">
        <v>1606</v>
      </c>
    </row>
    <row r="593" spans="1:11" ht="12.75">
      <c r="A593" s="112" t="s">
        <v>174</v>
      </c>
      <c r="J593" s="112">
        <v>3070</v>
      </c>
      <c r="K593" s="112">
        <v>3064</v>
      </c>
    </row>
    <row r="594" spans="1:11" ht="12.75">
      <c r="A594" s="112" t="s">
        <v>175</v>
      </c>
      <c r="J594" s="112">
        <v>0</v>
      </c>
      <c r="K594" s="112">
        <v>0</v>
      </c>
    </row>
    <row r="596" ht="12.75">
      <c r="A596" s="161" t="s">
        <v>286</v>
      </c>
    </row>
    <row r="597" spans="1:11" ht="12.75">
      <c r="A597" s="112" t="s">
        <v>167</v>
      </c>
      <c r="B597" s="112">
        <v>354949.999215</v>
      </c>
      <c r="J597" s="112">
        <v>465381.72452</v>
      </c>
      <c r="K597" s="112">
        <v>450025.59747</v>
      </c>
    </row>
    <row r="598" spans="1:11" ht="12.75">
      <c r="A598" s="112" t="s">
        <v>168</v>
      </c>
      <c r="B598" s="112">
        <v>71384</v>
      </c>
      <c r="J598" s="112">
        <v>73008</v>
      </c>
      <c r="K598" s="112">
        <v>74221</v>
      </c>
    </row>
    <row r="599" spans="1:11" ht="12.75">
      <c r="A599" s="112" t="s">
        <v>169</v>
      </c>
      <c r="B599" s="112">
        <v>83704.82936</v>
      </c>
      <c r="D599" s="112" t="s">
        <v>285</v>
      </c>
      <c r="J599" s="112">
        <v>84401.98239</v>
      </c>
      <c r="K599" s="112">
        <v>86994.7253</v>
      </c>
    </row>
    <row r="600" spans="1:11" ht="12.75">
      <c r="A600" s="112" t="s">
        <v>170</v>
      </c>
      <c r="B600" s="112">
        <v>45577</v>
      </c>
      <c r="J600" s="112">
        <v>72569</v>
      </c>
      <c r="K600" s="112">
        <v>69324.356</v>
      </c>
    </row>
    <row r="601" spans="1:11" ht="12.75">
      <c r="A601" s="112" t="s">
        <v>171</v>
      </c>
      <c r="B601" s="112">
        <v>2961</v>
      </c>
      <c r="J601" s="112">
        <v>3049</v>
      </c>
      <c r="K601" s="112">
        <v>3073</v>
      </c>
    </row>
    <row r="602" spans="1:11" ht="12.75">
      <c r="A602" s="112" t="s">
        <v>172</v>
      </c>
      <c r="B602" s="112">
        <v>66568</v>
      </c>
      <c r="J602" s="112">
        <v>66568</v>
      </c>
      <c r="K602" s="112">
        <v>66568</v>
      </c>
    </row>
    <row r="603" spans="1:11" ht="12.75">
      <c r="A603" s="112" t="s">
        <v>173</v>
      </c>
      <c r="B603" s="112">
        <v>0</v>
      </c>
      <c r="J603" s="112">
        <v>1</v>
      </c>
      <c r="K603" s="112">
        <v>1</v>
      </c>
    </row>
    <row r="604" spans="1:11" ht="12.75">
      <c r="A604" s="112" t="s">
        <v>174</v>
      </c>
      <c r="J604" s="112">
        <v>21</v>
      </c>
      <c r="K604" s="112">
        <v>21</v>
      </c>
    </row>
    <row r="605" spans="1:11" ht="12.75">
      <c r="A605" s="112" t="s">
        <v>175</v>
      </c>
      <c r="J605" s="112">
        <v>36963</v>
      </c>
      <c r="K605" s="112">
        <v>36963</v>
      </c>
    </row>
    <row r="607" ht="12.75">
      <c r="A607" s="161" t="s">
        <v>287</v>
      </c>
    </row>
    <row r="608" spans="1:11" ht="12.75">
      <c r="A608" s="112" t="s">
        <v>167</v>
      </c>
      <c r="J608" s="112">
        <v>695234.10145</v>
      </c>
      <c r="K608" s="112">
        <v>671874.72331</v>
      </c>
    </row>
    <row r="609" spans="1:11" ht="12.75">
      <c r="A609" s="112" t="s">
        <v>168</v>
      </c>
      <c r="J609" s="112">
        <v>93085</v>
      </c>
      <c r="K609" s="112">
        <v>93874</v>
      </c>
    </row>
    <row r="610" spans="1:11" ht="12.75">
      <c r="A610" s="112" t="s">
        <v>169</v>
      </c>
      <c r="J610" s="112">
        <v>144095.11776</v>
      </c>
      <c r="K610" s="112">
        <v>147259.54823</v>
      </c>
    </row>
    <row r="611" spans="1:11" ht="12.75">
      <c r="A611" s="112" t="s">
        <v>170</v>
      </c>
      <c r="J611" s="112">
        <v>79078</v>
      </c>
      <c r="K611" s="112">
        <v>74290</v>
      </c>
    </row>
    <row r="612" spans="1:11" ht="12.75">
      <c r="A612" s="112" t="s">
        <v>171</v>
      </c>
      <c r="J612" s="112">
        <v>489</v>
      </c>
      <c r="K612" s="112">
        <v>483</v>
      </c>
    </row>
    <row r="613" spans="1:11" ht="12.75">
      <c r="A613" s="112" t="s">
        <v>172</v>
      </c>
      <c r="J613" s="112">
        <v>639</v>
      </c>
      <c r="K613" s="112">
        <v>639</v>
      </c>
    </row>
    <row r="614" spans="1:11" ht="12.75">
      <c r="A614" s="112" t="s">
        <v>173</v>
      </c>
      <c r="J614" s="112">
        <v>573</v>
      </c>
      <c r="K614" s="112">
        <v>573</v>
      </c>
    </row>
    <row r="615" spans="1:11" ht="12.75">
      <c r="A615" s="112" t="s">
        <v>174</v>
      </c>
      <c r="J615" s="112">
        <v>3901</v>
      </c>
      <c r="K615" s="112">
        <v>3893</v>
      </c>
    </row>
    <row r="616" spans="1:11" ht="12.75">
      <c r="A616" s="112" t="s">
        <v>175</v>
      </c>
      <c r="J616" s="112">
        <v>158</v>
      </c>
      <c r="K616" s="112">
        <v>158</v>
      </c>
    </row>
    <row r="617" ht="12.75">
      <c r="A617" s="162"/>
    </row>
    <row r="618" ht="12.75">
      <c r="A618" s="161" t="s">
        <v>288</v>
      </c>
    </row>
    <row r="619" spans="1:11" ht="12.75">
      <c r="A619" s="112" t="s">
        <v>167</v>
      </c>
      <c r="J619" s="112">
        <v>957793.19466</v>
      </c>
      <c r="K619" s="112">
        <v>962233.83176</v>
      </c>
    </row>
    <row r="620" spans="1:11" ht="12.75">
      <c r="A620" s="112" t="s">
        <v>168</v>
      </c>
      <c r="J620" s="112">
        <v>118340</v>
      </c>
      <c r="K620" s="112">
        <v>117738</v>
      </c>
    </row>
    <row r="621" spans="1:11" ht="12.75">
      <c r="A621" s="112" t="s">
        <v>169</v>
      </c>
      <c r="J621" s="112">
        <v>32507.71406</v>
      </c>
      <c r="K621" s="112">
        <v>31278.58274</v>
      </c>
    </row>
    <row r="622" spans="1:11" ht="12.75">
      <c r="A622" s="112" t="s">
        <v>170</v>
      </c>
      <c r="J622" s="112">
        <v>68500</v>
      </c>
      <c r="K622" s="112">
        <v>69163.356</v>
      </c>
    </row>
    <row r="623" spans="1:11" ht="12.75">
      <c r="A623" s="112" t="s">
        <v>171</v>
      </c>
      <c r="J623" s="112">
        <v>2561</v>
      </c>
      <c r="K623" s="112">
        <v>2591</v>
      </c>
    </row>
    <row r="624" spans="1:11" ht="12.75">
      <c r="A624" s="112" t="s">
        <v>172</v>
      </c>
      <c r="J624" s="112">
        <v>65930</v>
      </c>
      <c r="K624" s="112">
        <v>65930</v>
      </c>
    </row>
    <row r="625" spans="1:11" ht="12.75">
      <c r="A625" s="112" t="s">
        <v>173</v>
      </c>
      <c r="J625" s="112">
        <v>1034</v>
      </c>
      <c r="K625" s="112">
        <v>1034</v>
      </c>
    </row>
    <row r="626" spans="1:11" ht="12.75">
      <c r="A626" s="112" t="s">
        <v>174</v>
      </c>
      <c r="J626" s="112">
        <v>-810</v>
      </c>
      <c r="K626" s="112">
        <v>-808</v>
      </c>
    </row>
    <row r="627" spans="1:11" ht="12.75">
      <c r="A627" s="112" t="s">
        <v>175</v>
      </c>
      <c r="J627" s="112">
        <v>36805</v>
      </c>
      <c r="K627" s="112">
        <v>36805</v>
      </c>
    </row>
    <row r="629" ht="12.75">
      <c r="A629" s="161" t="s">
        <v>289</v>
      </c>
    </row>
    <row r="630" spans="1:11" ht="12.75">
      <c r="A630" s="112" t="s">
        <v>167</v>
      </c>
      <c r="J630" s="112">
        <v>3.49245965480804E-10</v>
      </c>
      <c r="K630" s="112">
        <v>0</v>
      </c>
    </row>
    <row r="631" spans="1:11" ht="12.75">
      <c r="A631" s="112" t="s">
        <v>168</v>
      </c>
      <c r="J631" s="112">
        <v>0</v>
      </c>
      <c r="K631" s="112">
        <v>0</v>
      </c>
    </row>
    <row r="632" spans="1:11" ht="12.75">
      <c r="A632" s="112" t="s">
        <v>169</v>
      </c>
      <c r="J632" s="112">
        <v>2.91038304567337E-11</v>
      </c>
      <c r="K632" s="112">
        <v>0</v>
      </c>
    </row>
    <row r="633" spans="1:11" ht="12.75">
      <c r="A633" s="112" t="s">
        <v>170</v>
      </c>
      <c r="J633" s="112">
        <v>0</v>
      </c>
      <c r="K633" s="112">
        <v>0</v>
      </c>
    </row>
    <row r="634" spans="1:11" ht="12.75">
      <c r="A634" s="112" t="s">
        <v>171</v>
      </c>
      <c r="J634" s="112">
        <v>0</v>
      </c>
      <c r="K634" s="112">
        <v>0</v>
      </c>
    </row>
    <row r="635" spans="1:11" ht="12.75">
      <c r="A635" s="112" t="s">
        <v>172</v>
      </c>
      <c r="J635" s="112">
        <v>0</v>
      </c>
      <c r="K635" s="112">
        <v>0</v>
      </c>
    </row>
    <row r="636" spans="1:11" ht="12.75">
      <c r="A636" s="112" t="s">
        <v>173</v>
      </c>
      <c r="J636" s="112">
        <v>0</v>
      </c>
      <c r="K636" s="112">
        <v>0</v>
      </c>
    </row>
    <row r="637" spans="1:11" ht="12.75">
      <c r="A637" s="112" t="s">
        <v>174</v>
      </c>
      <c r="J637" s="112">
        <v>0</v>
      </c>
      <c r="K637" s="112">
        <v>0</v>
      </c>
    </row>
    <row r="638" spans="1:11" ht="12.75">
      <c r="A638" s="112" t="s">
        <v>175</v>
      </c>
      <c r="J638" s="112">
        <v>0</v>
      </c>
      <c r="K638" s="112">
        <v>0</v>
      </c>
    </row>
  </sheetData>
  <printOptions/>
  <pageMargins left="0.6" right="0.6" top="0.7875" bottom="0.7875" header="0.09861111111111112" footer="0.09861111111111112"/>
  <pageSetup fitToHeight="0" horizontalDpi="300" verticalDpi="300" orientation="landscape"/>
  <headerFooter alignWithMargins="0">
    <oddHeader>&amp;C&amp;"Arial,Regular"&amp;10&amp;A</oddHeader>
    <oddFooter>&amp;C&amp;"Arial,Regular"&amp;10Page &amp;P</oddFooter>
  </headerFooter>
  <rowBreaks count="4" manualBreakCount="4">
    <brk id="151" max="65535" man="1"/>
    <brk id="229" max="65535" man="1"/>
    <brk id="308" max="65535" man="1"/>
    <brk id="390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2003-11-17T02:00:34Z</cp:lastPrinted>
  <dcterms:created xsi:type="dcterms:W3CDTF">2003-10-20T06:21:13Z</dcterms:created>
  <dcterms:modified xsi:type="dcterms:W3CDTF">2003-11-14T09:01:18Z</dcterms:modified>
  <cp:category/>
  <cp:version/>
  <cp:contentType/>
  <cp:contentStatus/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