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4"/>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sheet'!$A$1:$H$56</definedName>
    <definedName name="_xlnm.Print_Area" localSheetId="3">'cash flow'!$A$1:$H$58</definedName>
    <definedName name="_xlnm.Print_Area" localSheetId="2">'equity'!$A$1:$J$31</definedName>
    <definedName name="_xlnm.Print_Area" localSheetId="0">'income statement'!$A$1:$H$41</definedName>
    <definedName name="_xlnm.Print_Area" localSheetId="4">'note'!$A$1:$K$278</definedName>
  </definedNames>
  <calcPr fullCalcOnLoad="1"/>
</workbook>
</file>

<file path=xl/sharedStrings.xml><?xml version="1.0" encoding="utf-8"?>
<sst xmlns="http://schemas.openxmlformats.org/spreadsheetml/2006/main" count="371" uniqueCount="233">
  <si>
    <t>RM'000</t>
  </si>
  <si>
    <t>Taxation</t>
  </si>
  <si>
    <t>Short Term Borrowings</t>
  </si>
  <si>
    <t>extended to financial institutions</t>
  </si>
  <si>
    <t>Warrant exercise period</t>
  </si>
  <si>
    <t>RM</t>
  </si>
  <si>
    <t>First to third year</t>
  </si>
  <si>
    <t>Seventh to tenth year</t>
  </si>
  <si>
    <t>Fourth to sixth year</t>
  </si>
  <si>
    <t>There were no changes in the composition of the Group for the current financial period to date.</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</si>
  <si>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</si>
  <si>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</si>
  <si>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</si>
  <si>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</si>
  <si>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</si>
  <si>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</si>
  <si>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</si>
  <si>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</si>
  <si>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</si>
  <si>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</si>
  <si>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</si>
  <si>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</si>
  <si>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</si>
  <si>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</si>
  <si>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</si>
  <si>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</si>
  <si>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</si>
  <si>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subsidiaries</t>
  </si>
  <si>
    <t>There were no purchase or disposal of quoted investments for the current financial period to date.</t>
  </si>
  <si>
    <t>There were no corporate proposals announced during the financial period to date.</t>
  </si>
  <si>
    <t xml:space="preserve">Depreciation </t>
  </si>
  <si>
    <t>Deferred taxation</t>
  </si>
  <si>
    <t>Net assets per share (RM)</t>
  </si>
  <si>
    <t>Attributable to:</t>
  </si>
  <si>
    <t>INDIVIDUAL PERIOD</t>
  </si>
  <si>
    <t>CUMULATIVE PERIOD</t>
  </si>
  <si>
    <t>ASSETS</t>
  </si>
  <si>
    <t>EQUITY AND LIABILITIES</t>
  </si>
  <si>
    <t>Share capital</t>
  </si>
  <si>
    <t>Total equity</t>
  </si>
  <si>
    <t>Total liabilities</t>
  </si>
  <si>
    <t>Non-current assets</t>
  </si>
  <si>
    <t>Current assets</t>
  </si>
  <si>
    <t>Non-current liabilities</t>
  </si>
  <si>
    <t>Current liabilities</t>
  </si>
  <si>
    <t>Long term borrowings</t>
  </si>
  <si>
    <t>Minority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</si>
  <si>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</si>
  <si>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</si>
  <si>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</si>
  <si>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</si>
  <si>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</si>
  <si>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</si>
  <si>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</si>
  <si>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</si>
  <si>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</si>
  <si>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</si>
  <si>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</si>
  <si>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</si>
  <si>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</si>
  <si>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</si>
  <si>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</si>
  <si>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</si>
  <si>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</si>
  <si>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</si>
  <si>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</si>
  <si>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</si>
  <si>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SEASONAL OR CYCLICAL FACTORS</t>
  </si>
  <si>
    <t>UNUSUAL ITEMS</t>
  </si>
  <si>
    <t>There were no unusual items affecting assets, liabilities, equity, net income or cash flows during the financial period under review because of their nature, size or incidence.</t>
  </si>
  <si>
    <t>CHANGES IN ESTIMATES</t>
  </si>
  <si>
    <t>DEBT AND EQUITY SECURITIES</t>
  </si>
  <si>
    <t>SEGMENTAL REPORTING</t>
  </si>
  <si>
    <t>There is no segmental reporting as the Group's activities are in the hotel business conducted within Malaysia.</t>
  </si>
  <si>
    <t>CHANGES IN COMPOSITION OF THE GROUP</t>
  </si>
  <si>
    <t>CHANGES IN CONTINGENT LIABILITIES</t>
  </si>
  <si>
    <t>Guarantees by the Company</t>
  </si>
  <si>
    <t>for facilities granted to the</t>
  </si>
  <si>
    <t>CAPITAL COMMITMENTS</t>
  </si>
  <si>
    <t>In the opinion of the Directors, the results for the financial period under review have not been affected by any transaction or event of a material or unusual nature.</t>
  </si>
  <si>
    <t>PROSPECTS</t>
  </si>
  <si>
    <t>PROFIT FORECAST</t>
  </si>
  <si>
    <t>Current period's provision</t>
  </si>
  <si>
    <t>Over provision in respect of</t>
  </si>
  <si>
    <t xml:space="preserve">  previous year</t>
  </si>
  <si>
    <t>There were no purchases or sales of unquoted investments and properties for the current financial period to date.</t>
  </si>
  <si>
    <t>QUOTED INVESTMENTS</t>
  </si>
  <si>
    <t>OFF BALANCE SHEET FINANCIAL INSTRUMENTS</t>
  </si>
  <si>
    <t>Weighted average number of ordinary</t>
  </si>
  <si>
    <t>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</si>
  <si>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</si>
  <si>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</si>
  <si>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</si>
  <si>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</si>
  <si>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</si>
  <si>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</si>
  <si>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</si>
  <si>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</si>
  <si>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</si>
  <si>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</si>
  <si>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</si>
  <si>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</si>
  <si>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</si>
  <si>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</si>
  <si>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</si>
  <si>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</si>
  <si>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</si>
  <si>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</si>
  <si>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</si>
  <si>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</si>
  <si>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</si>
  <si>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</si>
  <si>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</si>
  <si>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</si>
  <si>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</si>
  <si>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The operations of the Group are not subject to seasonality/cyclicality of operations.</t>
  </si>
  <si>
    <t>Profit for the period</t>
  </si>
  <si>
    <t>Profit from Operations</t>
  </si>
  <si>
    <t>Profit before taxation</t>
  </si>
  <si>
    <t>GRAND CENTRAL ENTERPRISES BHD (131696-V)</t>
  </si>
  <si>
    <t>Proceeds from disposal of property, plant and equipment</t>
  </si>
  <si>
    <t>Purchase of property, plant and equipment</t>
  </si>
  <si>
    <t>UNQUOTED INVESTMENTS AND PROPERTIES</t>
  </si>
  <si>
    <t>There are no changes in material litigation, including the status of pending material litigation as at the date of this report.</t>
  </si>
  <si>
    <t>Property, plant and equipment</t>
  </si>
  <si>
    <t>Cash and cash equivalents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</si>
  <si>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</si>
  <si>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</si>
  <si>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</si>
  <si>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</si>
  <si>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</si>
  <si>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</si>
  <si>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</si>
  <si>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</si>
  <si>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CASH AND CASH EQUIVALENTS AT BEGINNING OF YEAR</t>
  </si>
  <si>
    <t>Bank overdrafts</t>
  </si>
  <si>
    <t>DIVIDENDS PAID</t>
  </si>
  <si>
    <t>Repayment of term loans</t>
  </si>
  <si>
    <t>There are no material events subsequent to the end of the period under review that have not been reflected in the quarterly financial statements.</t>
  </si>
  <si>
    <t>SUBSEQUENT EVENTS</t>
  </si>
  <si>
    <t>PART B - EXPLANATORY NOTES PURSUANT TO APPENDIX 9B OF THE LISTING REQUIREMENTS OF BURSA MALAYSIA SECURITIES BERHAD</t>
  </si>
  <si>
    <t>The Group has not provided any profit forecast in a public document.</t>
  </si>
  <si>
    <t>-</t>
  </si>
  <si>
    <t>Secured bank overdrafts</t>
  </si>
  <si>
    <t>Secured term loans</t>
  </si>
  <si>
    <t>Lease and hire purchase creditors</t>
  </si>
  <si>
    <t>Attributable to Equity Holders of the Parent</t>
  </si>
  <si>
    <t>Interest</t>
  </si>
  <si>
    <t>Equity</t>
  </si>
  <si>
    <t>Non-Distributable</t>
  </si>
  <si>
    <t>At 1 January 2007</t>
  </si>
  <si>
    <t>There were no changes in estimates that have had a material effect in the current quarter results.</t>
  </si>
  <si>
    <t>Reduction in credit facility</t>
  </si>
  <si>
    <t>Net cash generated from operating activities</t>
  </si>
  <si>
    <t>Net cash used in financing activities</t>
  </si>
  <si>
    <t>The interim financial statements are unaudited and have been prepared in accordance with the requirements of Financial Reporting Standard ("FRS") 134: Interim Financial Reporting and paragraph 9.22 of the Listing Requirements of Bursa Malaysia Securities Berhad ("Bursa Malaysia").</t>
  </si>
  <si>
    <t>Interest income</t>
  </si>
  <si>
    <t>Interest received</t>
  </si>
  <si>
    <t>There were no dividends paid during the current quarter.</t>
  </si>
  <si>
    <t>31.12.2007</t>
  </si>
  <si>
    <t>Prepaid land lease payment</t>
  </si>
  <si>
    <t>Deferred tax assets</t>
  </si>
  <si>
    <t>Amortisation on prepaid land lease payment</t>
  </si>
  <si>
    <t>NET INCREASE IN CASH AND CASH EQUIVALENTS</t>
  </si>
  <si>
    <t>Balance as at 31 December 2007</t>
  </si>
  <si>
    <t>Unsecured revolving credit</t>
  </si>
  <si>
    <t>Gain on disposal of property, plant and equipment</t>
  </si>
  <si>
    <t>Tax paid, net</t>
  </si>
  <si>
    <t>31.03.2008</t>
  </si>
  <si>
    <t>31.03.2007</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</si>
  <si>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</si>
  <si>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</si>
  <si>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AS AT 31 MARCH 2008</t>
  </si>
  <si>
    <t>FOR THE FIRST QUARTER ENDED 31 MARCH 2008</t>
  </si>
  <si>
    <t>3-month quarter ended</t>
  </si>
  <si>
    <t>31 March 2008</t>
  </si>
  <si>
    <t>At 1 January 2008</t>
  </si>
  <si>
    <t>At 31 March 2008</t>
  </si>
  <si>
    <t>31 March 2007</t>
  </si>
  <si>
    <t>At 31 March 2007</t>
  </si>
  <si>
    <t>The condensed consolidated statement of changes in equity should be read in conjunction with the audited financial statements for the year ended 31 December 2007 and the accompanying explanatory notes attached to the interim financial statements.</t>
  </si>
  <si>
    <t>3 Months</t>
  </si>
  <si>
    <t>CASH AND CASH EQUIVALENTS AT END OF FINANCIAL PERIOD</t>
  </si>
  <si>
    <t>Cash and cash equivalents at the end of the financial period comprise the following:</t>
  </si>
  <si>
    <t>The condensed consolidated cash flow statement should be read in conjunction with the audited financial statements for the year ended 31 December 2007 and the accompanying explanatory notes attached to the interim financial statements.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</si>
  <si>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</si>
  <si>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The auditors' report on the financial statements for the year ended 31 December 2007 was not qualified.</t>
  </si>
  <si>
    <t>The valuation of land and buildings of the Group which represent hotel properties have been brought forward without amendment from the most recent annual audited financial statements for the year ended 31 December 2007.</t>
  </si>
  <si>
    <t>There were no issuances and repayment of debts and equity securities, share buy-backs, share cancellations, shares held as treasury shares and resale of treasury shares during the financial period ended 31 March 2008, other than as mentioned below.</t>
  </si>
  <si>
    <t>As at 31 March 2008, 2,000 new ordinary shares of RM1 each were issued pursuant to the exercise of 2,000 warrants.</t>
  </si>
  <si>
    <t>Balance as at 31 March 2008</t>
  </si>
  <si>
    <t>The Group does not have any financial instruments with off balance sheet risk as at 31 March 2008.</t>
  </si>
  <si>
    <t>No interim ordinary dividend has been declared for the financial period ended 31 March 2008 (31 March 2007: Nil).</t>
  </si>
  <si>
    <t>Equity attributable to equity holders of the Company</t>
  </si>
  <si>
    <t xml:space="preserve">  shares in issue ('000)</t>
  </si>
  <si>
    <t>FRS, Amendments to FRS and Interpretations</t>
  </si>
  <si>
    <t>FRS 107: Cash Flow Statements</t>
  </si>
  <si>
    <t>FRS 111: Construction Contracts</t>
  </si>
  <si>
    <t>FRS 118: Revenue</t>
  </si>
  <si>
    <t>FRS 120: Accounting for Government Grants and Disclosure of Government Assistance</t>
  </si>
  <si>
    <t>FRS 134: Interim Financial Reporting</t>
  </si>
  <si>
    <t>FRS 137: Provisions, Contingent Liabilities and Contingent Assets</t>
  </si>
  <si>
    <t>Hyperinflationary Economies</t>
  </si>
  <si>
    <t>IC Interpretation 8: Scope of FRS 2</t>
  </si>
  <si>
    <t>Rehabilitation Funds</t>
  </si>
  <si>
    <t>IC Interpretation 5: Rights to Interests arising from Decommissioning, Restoration and Environmental</t>
  </si>
  <si>
    <t>Electronic Equipment</t>
  </si>
  <si>
    <t>IC Interpretation 6: Liabilities arising from Participating in a Specific Market - Waste Electrical and</t>
  </si>
  <si>
    <t>Foreign Operation</t>
  </si>
  <si>
    <t>The interim financial statements were authorised for issue by the Board of Directors in accordance with a resolution of the directors on 21 May 2008.</t>
  </si>
  <si>
    <t>Earnings per share (sen)</t>
  </si>
  <si>
    <t>Repayment of term loan</t>
  </si>
  <si>
    <t>Repayment of hire purchase and lease payables</t>
  </si>
  <si>
    <t>During the period ended 31 March 2008, the Group achieved a revenue of RM11.3 million (2007: RM10.5 million) and profit before taxation of RM2.5 million (2006: RM1.1 million).</t>
  </si>
  <si>
    <t>EARNINGS PER SHARE</t>
  </si>
  <si>
    <t>Basic earnings per share (sen)</t>
  </si>
  <si>
    <t>Basic earnings per share is calculated by dividing profit for the period attributable to ordinary equity holders of the Company by the weighted average number of ordinary shares in issue during the financial period.</t>
  </si>
  <si>
    <t>Equity holders of the Company</t>
  </si>
  <si>
    <t>IC Interpretation 1: Changes in Existing Decommissioning, Restoration and Similar Liabilities</t>
  </si>
  <si>
    <t>IC Interpretation 2: Members' Shares in Co-operative Entities and Similar Instruments</t>
  </si>
  <si>
    <r>
      <t xml:space="preserve">IC Interpretation 7: Applying the Restatement Approach under FRS 129 </t>
    </r>
    <r>
      <rPr>
        <vertAlign val="subscript"/>
        <sz val="12"/>
        <rFont val="Times New Roman"/>
        <family val="1"/>
      </rPr>
      <t>2004</t>
    </r>
    <r>
      <rPr>
        <sz val="12"/>
        <rFont val="Times New Roman"/>
        <family val="1"/>
      </rPr>
      <t xml:space="preserve"> - Financing Reporting in</t>
    </r>
  </si>
  <si>
    <t>Amendment to FRS 121: The Effects of Changes in Foreign Exchange Rates - Net Investment in a</t>
  </si>
  <si>
    <t>The adoption of the above mentioned FRSs, amendments to FRS and Interpretations do not have any significant impact to the financial statements of the Group.</t>
  </si>
  <si>
    <t>The significant accounting policies adopted are consistent with those of the audited financial statements for the year ended 31 December 2007 except for the adoption of the following FRSs, amendments to FRS and new Interpretations effective for the financial period on or after 1 July 2007:</t>
  </si>
  <si>
    <t>The improvement of the Group's performance was mainly due to overall better occupancy and saving in operating and finance costs.</t>
  </si>
  <si>
    <t>Barring any unforeseen circumstances, the Directors anticipate the performance of the Group to remain competitive.</t>
  </si>
  <si>
    <t xml:space="preserve">  of the Company (RM'000)</t>
  </si>
  <si>
    <t>Profit attributable to ordinary equity holders</t>
  </si>
  <si>
    <t>For the financial period ended 31 March 2008, outstanding warrants have been excluded from the computation of fully diluted earnings per RM1 ordinary shares as their conversion to ordinary shares would be anti-dilutive.</t>
  </si>
  <si>
    <t>FRS 139: Financial Instruments: Recognition and Measurement has been deferred, which effective date has not been announced is not applied by the Group. The Group is exempted from disclosing the possible impact, if any, to the financial statements upon the initial application of FRS 139.</t>
  </si>
  <si>
    <t>Capital expenditure</t>
  </si>
  <si>
    <t xml:space="preserve">   Approved and contracted for:</t>
  </si>
  <si>
    <t xml:space="preserve">   Equipment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</si>
</sst>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
    <numFmt numFmtId="193" formatCode="#,##0.00;[Red]#,##0.00"/>
    <numFmt numFmtId="194" formatCode="_(* #,##0.0000_);_(* \(#,##0.0000\);_(* &quot;-&quot;??_);_(@_)"/>
    <numFmt numFmtId="195" formatCode="_(* #,##0_);[Red]_(* \(#,##0\);_(* &quot;-&quot;??_)"/>
    <numFmt numFmtId="196" formatCode="General_)"/>
    <numFmt numFmtId="197" formatCode="_(* #,##0.0_);_(* \(#,##0.0\);_(* &quot;-&quot;_);_(@_)"/>
    <numFmt numFmtId="198" formatCode="_(* #,##0.00_);_(* \(#,##0.00\);_(* &quot;-&quot;_);_(@_)"/>
  </numFmts>
  <fonts count="9">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i/>
      <sz val="12"/>
      <name val="Times New Roman"/>
      <family val="1"/>
    </font>
    <font>
      <u val="single"/>
      <sz val="12"/>
      <name val="Times New Roman"/>
      <family val="1"/>
    </font>
    <font>
      <b/>
      <u val="single"/>
      <sz val="12"/>
      <name val="Times New Roman"/>
      <family val="1"/>
    </font>
    <font>
      <vertAlign val="subscript"/>
      <sz val="12"/>
      <name val="Times New Roman"/>
      <family val="1"/>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center"/>
    </xf>
    <xf numFmtId="37" fontId="3" fillId="0" borderId="0" xfId="0" applyNumberFormat="1" applyFont="1" applyFill="1" applyAlignment="1">
      <alignment horizontal="center"/>
    </xf>
    <xf numFmtId="37" fontId="3" fillId="0" borderId="0" xfId="0" applyNumberFormat="1" applyFont="1" applyFill="1" applyAlignment="1">
      <alignment/>
    </xf>
    <xf numFmtId="176" fontId="3" fillId="0" borderId="0" xfId="0" applyNumberFormat="1" applyFont="1" applyFill="1" applyAlignment="1">
      <alignment horizontal="center"/>
    </xf>
    <xf numFmtId="176" fontId="3" fillId="0" borderId="0" xfId="0" applyNumberFormat="1" applyFont="1" applyFill="1" applyAlignment="1">
      <alignment/>
    </xf>
    <xf numFmtId="39" fontId="3" fillId="0" borderId="0" xfId="0" applyNumberFormat="1" applyFont="1" applyFill="1" applyAlignment="1">
      <alignment horizontal="center"/>
    </xf>
    <xf numFmtId="0" fontId="3" fillId="0" borderId="0" xfId="0" applyFont="1" applyFill="1" applyAlignment="1">
      <alignment/>
    </xf>
    <xf numFmtId="0" fontId="5" fillId="0" borderId="0" xfId="0" applyFont="1" applyFill="1" applyAlignment="1">
      <alignment/>
    </xf>
    <xf numFmtId="37" fontId="3" fillId="0" borderId="0" xfId="0" applyNumberFormat="1" applyFont="1" applyFill="1" applyAlignment="1">
      <alignment horizontal="right"/>
    </xf>
    <xf numFmtId="0" fontId="6" fillId="0" borderId="0" xfId="0" applyFont="1" applyFill="1" applyAlignment="1">
      <alignment/>
    </xf>
    <xf numFmtId="3" fontId="3" fillId="0" borderId="0" xfId="0" applyNumberFormat="1" applyFont="1" applyFill="1" applyAlignment="1">
      <alignment/>
    </xf>
    <xf numFmtId="0" fontId="4" fillId="0" borderId="0" xfId="0" applyFont="1" applyFill="1" applyAlignment="1">
      <alignment/>
    </xf>
    <xf numFmtId="178" fontId="3" fillId="0" borderId="0" xfId="15" applyNumberFormat="1" applyFont="1" applyFill="1" applyAlignment="1">
      <alignment/>
    </xf>
    <xf numFmtId="178" fontId="3" fillId="0" borderId="1" xfId="15" applyNumberFormat="1" applyFont="1" applyFill="1" applyBorder="1" applyAlignment="1">
      <alignment/>
    </xf>
    <xf numFmtId="178" fontId="3" fillId="0" borderId="0" xfId="15" applyNumberFormat="1" applyFont="1" applyFill="1" applyBorder="1" applyAlignment="1">
      <alignment/>
    </xf>
    <xf numFmtId="0" fontId="3" fillId="0" borderId="0" xfId="0" applyFont="1" applyFill="1" applyBorder="1" applyAlignment="1">
      <alignment/>
    </xf>
    <xf numFmtId="15" fontId="6" fillId="0" borderId="0" xfId="0" applyNumberFormat="1" applyFont="1" applyFill="1" applyBorder="1" applyAlignment="1" quotePrefix="1">
      <alignment/>
    </xf>
    <xf numFmtId="178" fontId="3" fillId="0" borderId="0" xfId="15" applyNumberFormat="1" applyFont="1" applyFill="1" applyAlignment="1">
      <alignment horizontal="center"/>
    </xf>
    <xf numFmtId="178" fontId="4" fillId="0" borderId="0" xfId="15" applyNumberFormat="1" applyFont="1" applyFill="1" applyAlignment="1">
      <alignment/>
    </xf>
    <xf numFmtId="0" fontId="4" fillId="0" borderId="0" xfId="0" applyFont="1" applyFill="1" applyBorder="1" applyAlignment="1">
      <alignment horizontal="center"/>
    </xf>
    <xf numFmtId="0" fontId="3" fillId="0" borderId="0" xfId="0" applyFont="1" applyFill="1" applyAlignment="1">
      <alignment horizontal="justify"/>
    </xf>
    <xf numFmtId="0" fontId="3" fillId="0" borderId="0" xfId="0" applyFont="1" applyAlignment="1">
      <alignment/>
    </xf>
    <xf numFmtId="0" fontId="4" fillId="0" borderId="0" xfId="0" applyFont="1" applyFill="1" applyAlignment="1">
      <alignment horizontal="left"/>
    </xf>
    <xf numFmtId="0" fontId="3" fillId="0" borderId="0" xfId="0" applyFont="1" applyFill="1" applyAlignment="1">
      <alignment horizontal="left"/>
    </xf>
    <xf numFmtId="15" fontId="3" fillId="0" borderId="0" xfId="0" applyNumberFormat="1" applyFont="1" applyFill="1" applyBorder="1" applyAlignment="1" quotePrefix="1">
      <alignment/>
    </xf>
    <xf numFmtId="39" fontId="3" fillId="0" borderId="0" xfId="15" applyNumberFormat="1" applyFont="1" applyFill="1" applyAlignment="1">
      <alignment horizontal="center"/>
    </xf>
    <xf numFmtId="0" fontId="4" fillId="0" borderId="0" xfId="0" applyFont="1" applyFill="1" applyAlignment="1">
      <alignment horizontal="right"/>
    </xf>
    <xf numFmtId="0" fontId="7" fillId="0" borderId="0" xfId="0" applyFont="1" applyFill="1" applyAlignment="1">
      <alignment horizontal="right"/>
    </xf>
    <xf numFmtId="3" fontId="3" fillId="0" borderId="0" xfId="15" applyNumberFormat="1" applyFont="1" applyFill="1" applyAlignment="1">
      <alignment/>
    </xf>
    <xf numFmtId="0" fontId="4" fillId="0" borderId="0" xfId="15" applyNumberFormat="1" applyFont="1" applyFill="1" applyAlignment="1">
      <alignment/>
    </xf>
    <xf numFmtId="37" fontId="3" fillId="0" borderId="0" xfId="15" applyNumberFormat="1" applyFont="1" applyFill="1" applyBorder="1" applyAlignment="1">
      <alignment/>
    </xf>
    <xf numFmtId="37" fontId="3" fillId="0" borderId="0" xfId="0" applyNumberFormat="1" applyFont="1" applyFill="1" applyBorder="1" applyAlignment="1">
      <alignment/>
    </xf>
    <xf numFmtId="37" fontId="3" fillId="0" borderId="2" xfId="15" applyNumberFormat="1" applyFont="1" applyFill="1" applyBorder="1" applyAlignment="1">
      <alignment/>
    </xf>
    <xf numFmtId="37" fontId="3" fillId="0" borderId="0" xfId="15" applyNumberFormat="1" applyFont="1" applyFill="1" applyAlignment="1">
      <alignment/>
    </xf>
    <xf numFmtId="37" fontId="3" fillId="0" borderId="0" xfId="0" applyNumberFormat="1" applyFont="1" applyFill="1" applyAlignment="1">
      <alignment/>
    </xf>
    <xf numFmtId="37" fontId="3" fillId="0" borderId="3" xfId="15" applyNumberFormat="1" applyFont="1" applyFill="1" applyBorder="1" applyAlignment="1">
      <alignment/>
    </xf>
    <xf numFmtId="39" fontId="3" fillId="0" borderId="0" xfId="15" applyNumberFormat="1" applyFont="1" applyFill="1" applyAlignment="1">
      <alignment horizontal="right"/>
    </xf>
    <xf numFmtId="39" fontId="3" fillId="0" borderId="0" xfId="0" applyNumberFormat="1" applyFont="1" applyFill="1" applyAlignment="1">
      <alignment/>
    </xf>
    <xf numFmtId="37" fontId="3" fillId="0" borderId="0" xfId="15" applyNumberFormat="1" applyFont="1" applyFill="1" applyAlignment="1">
      <alignment horizontal="right"/>
    </xf>
    <xf numFmtId="37" fontId="3" fillId="0" borderId="4" xfId="15"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0" xfId="0" applyNumberFormat="1" applyFont="1" applyFill="1" applyBorder="1" applyAlignment="1">
      <alignment horizontal="right"/>
    </xf>
    <xf numFmtId="37" fontId="4" fillId="0" borderId="3" xfId="0" applyNumberFormat="1" applyFont="1" applyFill="1" applyBorder="1" applyAlignment="1">
      <alignment horizontal="right"/>
    </xf>
    <xf numFmtId="37" fontId="3" fillId="0" borderId="2" xfId="0" applyNumberFormat="1" applyFont="1" applyFill="1" applyBorder="1" applyAlignment="1">
      <alignment/>
    </xf>
    <xf numFmtId="37" fontId="6" fillId="0" borderId="0" xfId="0" applyNumberFormat="1" applyFont="1" applyFill="1" applyAlignment="1">
      <alignment/>
    </xf>
    <xf numFmtId="37" fontId="3" fillId="0" borderId="2" xfId="0" applyNumberFormat="1" applyFont="1" applyFill="1" applyBorder="1" applyAlignment="1">
      <alignment horizontal="right"/>
    </xf>
    <xf numFmtId="39" fontId="3" fillId="0" borderId="0" xfId="15" applyNumberFormat="1" applyFont="1" applyFill="1" applyAlignment="1">
      <alignment/>
    </xf>
    <xf numFmtId="37" fontId="3" fillId="0" borderId="0" xfId="0" applyNumberFormat="1" applyFont="1" applyAlignment="1">
      <alignment/>
    </xf>
    <xf numFmtId="37" fontId="3" fillId="0" borderId="0" xfId="0" applyNumberFormat="1" applyFont="1" applyAlignment="1">
      <alignment horizontal="right"/>
    </xf>
    <xf numFmtId="37" fontId="3" fillId="0" borderId="1" xfId="0" applyNumberFormat="1" applyFont="1" applyBorder="1" applyAlignment="1">
      <alignment/>
    </xf>
    <xf numFmtId="37" fontId="3" fillId="0" borderId="0" xfId="15" applyNumberFormat="1" applyFont="1" applyFill="1" applyAlignment="1">
      <alignment/>
    </xf>
    <xf numFmtId="37" fontId="3" fillId="0" borderId="0" xfId="15" applyNumberFormat="1" applyFont="1" applyFill="1" applyBorder="1" applyAlignment="1">
      <alignment/>
    </xf>
    <xf numFmtId="37" fontId="3" fillId="0" borderId="1" xfId="15" applyNumberFormat="1" applyFont="1" applyFill="1" applyBorder="1" applyAlignment="1">
      <alignment/>
    </xf>
    <xf numFmtId="37" fontId="3" fillId="0" borderId="2" xfId="15" applyNumberFormat="1" applyFont="1" applyFill="1" applyBorder="1" applyAlignment="1">
      <alignment/>
    </xf>
    <xf numFmtId="37" fontId="3" fillId="0" borderId="4" xfId="15" applyNumberFormat="1" applyFont="1" applyFill="1" applyBorder="1" applyAlignment="1">
      <alignment/>
    </xf>
    <xf numFmtId="37" fontId="4" fillId="0" borderId="0" xfId="0" applyNumberFormat="1" applyFont="1" applyFill="1" applyAlignment="1">
      <alignment horizontal="right"/>
    </xf>
    <xf numFmtId="43" fontId="3" fillId="0" borderId="0" xfId="15" applyFont="1" applyFill="1" applyAlignment="1">
      <alignment horizontal="right"/>
    </xf>
    <xf numFmtId="43" fontId="3" fillId="0" borderId="0" xfId="15" applyFont="1" applyFill="1" applyAlignment="1">
      <alignment/>
    </xf>
    <xf numFmtId="43" fontId="3" fillId="0" borderId="0" xfId="15" applyFont="1" applyFill="1" applyBorder="1" applyAlignment="1">
      <alignment horizontal="right"/>
    </xf>
    <xf numFmtId="39" fontId="3" fillId="0" borderId="3" xfId="15" applyNumberFormat="1" applyFont="1" applyFill="1" applyBorder="1" applyAlignment="1">
      <alignment/>
    </xf>
    <xf numFmtId="43" fontId="3" fillId="0" borderId="0" xfId="15" applyFont="1" applyAlignment="1">
      <alignment horizontal="right"/>
    </xf>
    <xf numFmtId="178" fontId="3" fillId="0" borderId="0" xfId="15" applyNumberFormat="1" applyFont="1" applyFill="1" applyAlignment="1">
      <alignment horizontal="right"/>
    </xf>
    <xf numFmtId="178" fontId="3" fillId="0" borderId="0" xfId="15" applyNumberFormat="1" applyFont="1" applyFill="1" applyBorder="1" applyAlignment="1">
      <alignment horizontal="right"/>
    </xf>
    <xf numFmtId="37" fontId="3" fillId="0" borderId="4" xfId="0" applyNumberFormat="1" applyFont="1" applyFill="1" applyBorder="1" applyAlignment="1">
      <alignment/>
    </xf>
    <xf numFmtId="37" fontId="3" fillId="0" borderId="0" xfId="0" applyNumberFormat="1" applyFont="1" applyFill="1" applyBorder="1" applyAlignment="1">
      <alignment/>
    </xf>
    <xf numFmtId="37" fontId="4" fillId="0" borderId="3" xfId="0" applyNumberFormat="1" applyFont="1" applyFill="1" applyBorder="1" applyAlignment="1">
      <alignment/>
    </xf>
    <xf numFmtId="37" fontId="3" fillId="0" borderId="5" xfId="15" applyNumberFormat="1" applyFont="1" applyFill="1" applyBorder="1" applyAlignment="1">
      <alignment/>
    </xf>
    <xf numFmtId="43" fontId="4" fillId="0" borderId="0" xfId="15" applyFont="1" applyFill="1" applyAlignment="1">
      <alignment horizontal="right"/>
    </xf>
    <xf numFmtId="0" fontId="4" fillId="0" borderId="0" xfId="0" applyFont="1" applyAlignment="1">
      <alignment/>
    </xf>
    <xf numFmtId="43" fontId="4" fillId="0" borderId="0" xfId="15" applyFont="1" applyFill="1" applyAlignment="1">
      <alignment horizontal="center"/>
    </xf>
    <xf numFmtId="41" fontId="3" fillId="0" borderId="0" xfId="0" applyNumberFormat="1" applyFont="1" applyFill="1" applyAlignment="1">
      <alignment/>
    </xf>
    <xf numFmtId="43" fontId="4" fillId="0" borderId="0" xfId="15" applyFont="1" applyFill="1" applyBorder="1" applyAlignment="1">
      <alignment horizontal="right"/>
    </xf>
    <xf numFmtId="43" fontId="3" fillId="0" borderId="2" xfId="15" applyFont="1" applyFill="1" applyBorder="1" applyAlignment="1">
      <alignment horizontal="right"/>
    </xf>
    <xf numFmtId="178" fontId="3" fillId="0" borderId="3" xfId="15" applyNumberFormat="1" applyFont="1" applyFill="1" applyBorder="1" applyAlignment="1">
      <alignment/>
    </xf>
    <xf numFmtId="0" fontId="4" fillId="0" borderId="0" xfId="0" applyFont="1" applyFill="1" applyAlignment="1">
      <alignment horizontal="center"/>
    </xf>
    <xf numFmtId="0" fontId="5" fillId="0" borderId="0" xfId="0" applyFont="1" applyFill="1" applyAlignment="1">
      <alignment horizontal="justify" wrapText="1"/>
    </xf>
    <xf numFmtId="0" fontId="4" fillId="0" borderId="6" xfId="0"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0" xfId="0" applyFont="1" applyFill="1" applyAlignment="1">
      <alignment horizontal="justify" vertical="top" wrapText="1"/>
    </xf>
    <xf numFmtId="0" fontId="0" fillId="0" borderId="0" xfId="0" applyAlignment="1">
      <alignment vertical="top" wrapText="1"/>
    </xf>
    <xf numFmtId="0" fontId="3" fillId="0" borderId="0" xfId="0" applyFont="1" applyFill="1" applyAlignment="1">
      <alignment horizontal="justify" vertical="justify"/>
    </xf>
    <xf numFmtId="0" fontId="3" fillId="0" borderId="0" xfId="0" applyFont="1" applyFill="1" applyAlignment="1">
      <alignment horizontal="justify"/>
    </xf>
    <xf numFmtId="0" fontId="3" fillId="0" borderId="0" xfId="0" applyFont="1" applyFill="1" applyAlignment="1">
      <alignment horizontal="justify" wrapText="1"/>
    </xf>
    <xf numFmtId="0" fontId="4" fillId="0" borderId="0" xfId="0" applyFont="1" applyFill="1" applyAlignment="1">
      <alignment horizontal="justify"/>
    </xf>
    <xf numFmtId="0" fontId="3" fillId="0" borderId="0" xfId="0" applyFont="1" applyFill="1" applyAlignment="1">
      <alignment horizontal="justify" vertical="top" wrapText="1"/>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104775</xdr:colOff>
      <xdr:row>6</xdr:row>
      <xdr:rowOff>114300</xdr:rowOff>
    </xdr:to>
    <xdr:sp>
      <xdr:nvSpPr>
        <xdr:cNvPr id="1" name="Line 1"/>
        <xdr:cNvSpPr>
          <a:spLocks/>
        </xdr:cNvSpPr>
      </xdr:nvSpPr>
      <xdr:spPr>
        <a:xfrm flipH="1">
          <a:off x="2847975" y="13144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6</xdr:row>
      <xdr:rowOff>104775</xdr:rowOff>
    </xdr:from>
    <xdr:to>
      <xdr:col>8</xdr:col>
      <xdr:colOff>0</xdr:colOff>
      <xdr:row>6</xdr:row>
      <xdr:rowOff>104775</xdr:rowOff>
    </xdr:to>
    <xdr:sp>
      <xdr:nvSpPr>
        <xdr:cNvPr id="2" name="Line 2"/>
        <xdr:cNvSpPr>
          <a:spLocks/>
        </xdr:cNvSpPr>
      </xdr:nvSpPr>
      <xdr:spPr>
        <a:xfrm>
          <a:off x="7115175" y="13049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7</xdr:row>
      <xdr:rowOff>114300</xdr:rowOff>
    </xdr:from>
    <xdr:to>
      <xdr:col>6</xdr:col>
      <xdr:colOff>0</xdr:colOff>
      <xdr:row>7</xdr:row>
      <xdr:rowOff>114300</xdr:rowOff>
    </xdr:to>
    <xdr:sp>
      <xdr:nvSpPr>
        <xdr:cNvPr id="3" name="Line 4"/>
        <xdr:cNvSpPr>
          <a:spLocks/>
        </xdr:cNvSpPr>
      </xdr:nvSpPr>
      <xdr:spPr>
        <a:xfrm flipV="1">
          <a:off x="5667375" y="15144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943350" y="15049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192</xdr:row>
      <xdr:rowOff>76200</xdr:rowOff>
    </xdr:from>
    <xdr:ext cx="85725" cy="209550"/>
    <xdr:sp>
      <xdr:nvSpPr>
        <xdr:cNvPr id="1" name="TextBox 1"/>
        <xdr:cNvSpPr txBox="1">
          <a:spLocks noChangeArrowheads="1"/>
        </xdr:cNvSpPr>
      </xdr:nvSpPr>
      <xdr:spPr>
        <a:xfrm>
          <a:off x="3543300" y="3803332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zoomScale="85" zoomScaleNormal="85" workbookViewId="0" topLeftCell="A1">
      <selection activeCell="C44" sqref="C44"/>
    </sheetView>
  </sheetViews>
  <sheetFormatPr defaultColWidth="9.140625" defaultRowHeight="12.75"/>
  <cols>
    <col min="1" max="2" width="9.140625" style="2" customWidth="1"/>
    <col min="3" max="3" width="16.7109375" style="2" customWidth="1"/>
    <col min="4" max="5" width="17.7109375" style="2" customWidth="1"/>
    <col min="6" max="6" width="4.8515625" style="2" customWidth="1"/>
    <col min="7" max="8" width="17.7109375" style="2" customWidth="1"/>
    <col min="9" max="16384" width="9.140625" style="2" customWidth="1"/>
  </cols>
  <sheetData>
    <row r="1" ht="15.75">
      <c r="A1" s="3" t="s">
        <v>119</v>
      </c>
    </row>
    <row r="2" ht="15.75">
      <c r="A2" s="3" t="s">
        <v>54</v>
      </c>
    </row>
    <row r="4" ht="15.75">
      <c r="A4" s="3" t="s">
        <v>126</v>
      </c>
    </row>
    <row r="5" ht="15.75">
      <c r="A5" s="3" t="s">
        <v>173</v>
      </c>
    </row>
    <row r="7" spans="4:8" ht="15.75">
      <c r="D7" s="79" t="s">
        <v>34</v>
      </c>
      <c r="E7" s="79"/>
      <c r="G7" s="79" t="s">
        <v>35</v>
      </c>
      <c r="H7" s="79"/>
    </row>
    <row r="8" spans="3:8" ht="15.75">
      <c r="C8" s="61"/>
      <c r="D8" s="72" t="s">
        <v>50</v>
      </c>
      <c r="E8" s="72" t="s">
        <v>47</v>
      </c>
      <c r="F8" s="61"/>
      <c r="G8" s="72" t="s">
        <v>50</v>
      </c>
      <c r="H8" s="72" t="s">
        <v>47</v>
      </c>
    </row>
    <row r="9" spans="3:8" ht="15.75">
      <c r="C9" s="61"/>
      <c r="D9" s="72" t="s">
        <v>51</v>
      </c>
      <c r="E9" s="72" t="s">
        <v>48</v>
      </c>
      <c r="F9" s="61"/>
      <c r="G9" s="72" t="s">
        <v>51</v>
      </c>
      <c r="H9" s="72" t="s">
        <v>48</v>
      </c>
    </row>
    <row r="10" spans="3:8" ht="15.75">
      <c r="C10" s="74"/>
      <c r="D10" s="72" t="s">
        <v>49</v>
      </c>
      <c r="E10" s="72" t="s">
        <v>49</v>
      </c>
      <c r="F10" s="61"/>
      <c r="G10" s="72" t="s">
        <v>52</v>
      </c>
      <c r="H10" s="72" t="s">
        <v>53</v>
      </c>
    </row>
    <row r="11" spans="3:8" ht="15.75">
      <c r="C11" s="61"/>
      <c r="D11" s="72" t="s">
        <v>168</v>
      </c>
      <c r="E11" s="72" t="s">
        <v>169</v>
      </c>
      <c r="F11" s="61"/>
      <c r="G11" s="72" t="s">
        <v>168</v>
      </c>
      <c r="H11" s="72" t="s">
        <v>169</v>
      </c>
    </row>
    <row r="12" spans="3:8" ht="15.75">
      <c r="C12" s="61"/>
      <c r="D12" s="72" t="s">
        <v>0</v>
      </c>
      <c r="E12" s="72" t="s">
        <v>0</v>
      </c>
      <c r="F12" s="61"/>
      <c r="G12" s="72" t="s">
        <v>0</v>
      </c>
      <c r="H12" s="72" t="s">
        <v>0</v>
      </c>
    </row>
    <row r="14" spans="1:8" ht="15.75">
      <c r="A14" s="2" t="s">
        <v>11</v>
      </c>
      <c r="D14" s="35">
        <v>11305</v>
      </c>
      <c r="E14" s="35">
        <v>10494</v>
      </c>
      <c r="F14" s="36"/>
      <c r="G14" s="35">
        <v>11305</v>
      </c>
      <c r="H14" s="35">
        <v>10494</v>
      </c>
    </row>
    <row r="15" spans="4:8" ht="15.75">
      <c r="D15" s="35"/>
      <c r="E15" s="35"/>
      <c r="F15" s="36"/>
      <c r="G15" s="35"/>
      <c r="H15" s="35"/>
    </row>
    <row r="16" spans="1:8" ht="15.75">
      <c r="A16" s="2" t="s">
        <v>13</v>
      </c>
      <c r="D16" s="35">
        <v>-9035</v>
      </c>
      <c r="E16" s="35">
        <v>-9389</v>
      </c>
      <c r="F16" s="36"/>
      <c r="G16" s="35">
        <v>-9035</v>
      </c>
      <c r="H16" s="35">
        <v>-9389</v>
      </c>
    </row>
    <row r="17" spans="4:8" ht="15.75">
      <c r="D17" s="35"/>
      <c r="E17" s="35"/>
      <c r="F17" s="36"/>
      <c r="G17" s="35"/>
      <c r="H17" s="35"/>
    </row>
    <row r="18" spans="1:8" ht="15.75">
      <c r="A18" s="2" t="s">
        <v>14</v>
      </c>
      <c r="D18" s="37">
        <v>435</v>
      </c>
      <c r="E18" s="37">
        <v>279</v>
      </c>
      <c r="F18" s="36"/>
      <c r="G18" s="37">
        <v>435</v>
      </c>
      <c r="H18" s="37">
        <v>279</v>
      </c>
    </row>
    <row r="19" spans="4:8" ht="15.75">
      <c r="D19" s="38"/>
      <c r="E19" s="38"/>
      <c r="F19" s="39"/>
      <c r="G19" s="38"/>
      <c r="H19" s="38"/>
    </row>
    <row r="20" spans="1:8" ht="15.75">
      <c r="A20" s="2" t="s">
        <v>117</v>
      </c>
      <c r="D20" s="38">
        <f>SUM(D14:D18)</f>
        <v>2705</v>
      </c>
      <c r="E20" s="38">
        <f>SUM(E14:E18)</f>
        <v>1384</v>
      </c>
      <c r="F20" s="39"/>
      <c r="G20" s="38">
        <f>SUM(G14:G18)</f>
        <v>2705</v>
      </c>
      <c r="H20" s="38">
        <f>SUM(H14:H18)</f>
        <v>1384</v>
      </c>
    </row>
    <row r="21" spans="4:8" ht="15.75">
      <c r="D21" s="38"/>
      <c r="E21" s="38"/>
      <c r="F21" s="39"/>
      <c r="G21" s="38"/>
      <c r="H21" s="38"/>
    </row>
    <row r="22" spans="1:8" ht="15.75">
      <c r="A22" s="2" t="s">
        <v>12</v>
      </c>
      <c r="D22" s="37">
        <v>-199</v>
      </c>
      <c r="E22" s="37">
        <v>-241</v>
      </c>
      <c r="F22" s="39"/>
      <c r="G22" s="37">
        <v>-199</v>
      </c>
      <c r="H22" s="37">
        <v>-241</v>
      </c>
    </row>
    <row r="23" spans="4:8" ht="15.75">
      <c r="D23" s="38"/>
      <c r="E23" s="38"/>
      <c r="F23" s="39"/>
      <c r="G23" s="38"/>
      <c r="H23" s="38"/>
    </row>
    <row r="24" spans="1:8" ht="15.75">
      <c r="A24" s="2" t="s">
        <v>118</v>
      </c>
      <c r="D24" s="38">
        <f>D20+D22</f>
        <v>2506</v>
      </c>
      <c r="E24" s="38">
        <f>SUM(E20:E22)</f>
        <v>1143</v>
      </c>
      <c r="F24" s="39"/>
      <c r="G24" s="38">
        <f>G20+G22</f>
        <v>2506</v>
      </c>
      <c r="H24" s="38">
        <f>SUM(H20:H22)</f>
        <v>1143</v>
      </c>
    </row>
    <row r="25" spans="4:8" ht="15.75">
      <c r="D25" s="38"/>
      <c r="E25" s="38"/>
      <c r="F25" s="39"/>
      <c r="G25" s="38"/>
      <c r="H25" s="38"/>
    </row>
    <row r="26" spans="1:8" ht="15.75">
      <c r="A26" s="2" t="s">
        <v>1</v>
      </c>
      <c r="C26" s="74"/>
      <c r="D26" s="37">
        <v>-819</v>
      </c>
      <c r="E26" s="37">
        <v>-106</v>
      </c>
      <c r="F26" s="39"/>
      <c r="G26" s="37">
        <v>-819</v>
      </c>
      <c r="H26" s="37">
        <v>-106</v>
      </c>
    </row>
    <row r="27" spans="4:8" ht="15.75">
      <c r="D27" s="38"/>
      <c r="E27" s="38"/>
      <c r="F27" s="39"/>
      <c r="G27" s="38"/>
      <c r="H27" s="38"/>
    </row>
    <row r="28" spans="1:8" ht="16.5" thickBot="1">
      <c r="A28" s="2" t="s">
        <v>116</v>
      </c>
      <c r="D28" s="40">
        <f>D24+D26</f>
        <v>1687</v>
      </c>
      <c r="E28" s="40">
        <f>SUM(E24:E26)</f>
        <v>1037</v>
      </c>
      <c r="F28" s="39"/>
      <c r="G28" s="40">
        <f>G24+G26</f>
        <v>1687</v>
      </c>
      <c r="H28" s="40">
        <f>SUM(H24:H26)</f>
        <v>1037</v>
      </c>
    </row>
    <row r="29" spans="4:8" ht="15.75">
      <c r="D29" s="38"/>
      <c r="E29" s="38"/>
      <c r="F29" s="39"/>
      <c r="G29" s="38"/>
      <c r="H29" s="38"/>
    </row>
    <row r="30" spans="1:8" ht="15.75">
      <c r="A30" s="2" t="s">
        <v>33</v>
      </c>
      <c r="D30" s="38"/>
      <c r="E30" s="38"/>
      <c r="F30" s="39"/>
      <c r="G30" s="38"/>
      <c r="H30" s="38"/>
    </row>
    <row r="31" spans="1:8" ht="15.75">
      <c r="A31" s="2" t="s">
        <v>217</v>
      </c>
      <c r="D31" s="38">
        <v>1642</v>
      </c>
      <c r="E31" s="38">
        <v>974</v>
      </c>
      <c r="F31" s="39"/>
      <c r="G31" s="38">
        <v>1642</v>
      </c>
      <c r="H31" s="38">
        <v>974</v>
      </c>
    </row>
    <row r="32" spans="1:8" ht="15.75">
      <c r="A32" s="2" t="s">
        <v>15</v>
      </c>
      <c r="D32" s="37">
        <v>45</v>
      </c>
      <c r="E32" s="37">
        <v>63</v>
      </c>
      <c r="F32" s="39"/>
      <c r="G32" s="37">
        <v>45</v>
      </c>
      <c r="H32" s="37">
        <v>63</v>
      </c>
    </row>
    <row r="33" spans="4:8" ht="15.75">
      <c r="D33" s="38"/>
      <c r="E33" s="38"/>
      <c r="F33" s="39"/>
      <c r="G33" s="38"/>
      <c r="H33" s="38"/>
    </row>
    <row r="34" spans="1:8" ht="16.5" thickBot="1">
      <c r="A34" s="2" t="s">
        <v>116</v>
      </c>
      <c r="D34" s="40">
        <f>+D31+D32</f>
        <v>1687</v>
      </c>
      <c r="E34" s="40">
        <f>SUM(E31:E32)</f>
        <v>1037</v>
      </c>
      <c r="F34" s="39"/>
      <c r="G34" s="40">
        <f>+G31+G32</f>
        <v>1687</v>
      </c>
      <c r="H34" s="40">
        <f>SUM(H30:H32)</f>
        <v>1037</v>
      </c>
    </row>
    <row r="35" spans="4:8" ht="15.75">
      <c r="D35" s="22"/>
      <c r="E35" s="22"/>
      <c r="F35" s="7"/>
      <c r="G35" s="22"/>
      <c r="H35" s="22"/>
    </row>
    <row r="36" spans="1:4" ht="15.75">
      <c r="A36" s="2" t="s">
        <v>210</v>
      </c>
      <c r="D36" s="41"/>
    </row>
    <row r="37" spans="1:8" ht="15.75">
      <c r="A37" s="2" t="s">
        <v>107</v>
      </c>
      <c r="C37" s="4"/>
      <c r="D37" s="41">
        <v>0.83</v>
      </c>
      <c r="E37" s="41">
        <v>0.49</v>
      </c>
      <c r="F37" s="42"/>
      <c r="G37" s="41">
        <v>0.83</v>
      </c>
      <c r="H37" s="41">
        <v>0.49</v>
      </c>
    </row>
    <row r="38" spans="4:8" ht="15.75">
      <c r="D38" s="8"/>
      <c r="E38" s="10"/>
      <c r="F38" s="9"/>
      <c r="G38" s="8"/>
      <c r="H38" s="8"/>
    </row>
    <row r="39" spans="1:8" ht="15.75" customHeight="1">
      <c r="A39" s="80" t="s">
        <v>170</v>
      </c>
      <c r="B39" s="80"/>
      <c r="C39" s="80"/>
      <c r="D39" s="80"/>
      <c r="E39" s="80"/>
      <c r="F39" s="80"/>
      <c r="G39" s="80"/>
      <c r="H39" s="80"/>
    </row>
    <row r="40" spans="1:8" ht="15.75">
      <c r="A40" s="80"/>
      <c r="B40" s="80"/>
      <c r="C40" s="80"/>
      <c r="D40" s="80"/>
      <c r="E40" s="80"/>
      <c r="F40" s="80"/>
      <c r="G40" s="80"/>
      <c r="H40" s="80"/>
    </row>
    <row r="41" spans="1:8" ht="15.75">
      <c r="A41" s="80"/>
      <c r="B41" s="80"/>
      <c r="C41" s="80"/>
      <c r="D41" s="80"/>
      <c r="E41" s="80"/>
      <c r="F41" s="80"/>
      <c r="G41" s="80"/>
      <c r="H41" s="80"/>
    </row>
    <row r="43" ht="15.75">
      <c r="A43" s="12"/>
    </row>
  </sheetData>
  <mergeCells count="3">
    <mergeCell ref="D7:E7"/>
    <mergeCell ref="G7:H7"/>
    <mergeCell ref="A39:H41"/>
  </mergeCells>
  <printOptions horizontalCentered="1"/>
  <pageMargins left="0.75" right="0.5" top="1" bottom="1" header="0" footer="0.5"/>
  <pageSetup horizontalDpi="180" verticalDpi="180" orientation="portrait" scale="85" r:id="rId1"/>
</worksheet>
</file>

<file path=xl/worksheets/sheet2.xml><?xml version="1.0" encoding="utf-8"?>
<worksheet xmlns="http://schemas.openxmlformats.org/spreadsheetml/2006/main" xmlns:r="http://schemas.openxmlformats.org/officeDocument/2006/relationships">
  <dimension ref="A1:H85"/>
  <sheetViews>
    <sheetView zoomScale="85" zoomScaleNormal="85" workbookViewId="0" topLeftCell="A22">
      <selection activeCell="F50" sqref="F50"/>
    </sheetView>
  </sheetViews>
  <sheetFormatPr defaultColWidth="9.140625" defaultRowHeight="12.75"/>
  <cols>
    <col min="1" max="1" width="4.57421875" style="2" customWidth="1"/>
    <col min="2" max="2" width="9.28125" style="2" customWidth="1"/>
    <col min="3" max="3" width="9.140625" style="2" customWidth="1"/>
    <col min="4" max="4" width="10.7109375" style="2" customWidth="1"/>
    <col min="5" max="5" width="24.57421875" style="2" customWidth="1"/>
    <col min="6" max="6" width="14.140625" style="2" bestFit="1" customWidth="1"/>
    <col min="7" max="7" width="9.140625" style="2" customWidth="1"/>
    <col min="8" max="8" width="14.421875" style="2" bestFit="1" customWidth="1"/>
    <col min="9" max="16384" width="9.140625" style="2" customWidth="1"/>
  </cols>
  <sheetData>
    <row r="1" ht="15.75">
      <c r="A1" s="3" t="s">
        <v>119</v>
      </c>
    </row>
    <row r="2" ht="15.75">
      <c r="A2" s="3" t="s">
        <v>54</v>
      </c>
    </row>
    <row r="4" ht="15.75">
      <c r="A4" s="3" t="s">
        <v>127</v>
      </c>
    </row>
    <row r="5" ht="15.75">
      <c r="A5" s="3" t="s">
        <v>172</v>
      </c>
    </row>
    <row r="7" spans="6:8" ht="15.75">
      <c r="F7" s="72" t="s">
        <v>55</v>
      </c>
      <c r="H7" s="72" t="s">
        <v>55</v>
      </c>
    </row>
    <row r="8" spans="6:8" ht="15.75">
      <c r="F8" s="72" t="s">
        <v>56</v>
      </c>
      <c r="H8" s="72" t="s">
        <v>56</v>
      </c>
    </row>
    <row r="9" spans="6:8" ht="15.75">
      <c r="F9" s="72" t="s">
        <v>50</v>
      </c>
      <c r="H9" s="72" t="s">
        <v>57</v>
      </c>
    </row>
    <row r="10" spans="5:8" ht="15.75">
      <c r="E10" s="4"/>
      <c r="F10" s="72" t="s">
        <v>49</v>
      </c>
      <c r="H10" s="72" t="s">
        <v>58</v>
      </c>
    </row>
    <row r="11" spans="6:8" ht="15.75">
      <c r="F11" s="72" t="s">
        <v>168</v>
      </c>
      <c r="H11" s="72" t="s">
        <v>159</v>
      </c>
    </row>
    <row r="12" spans="6:8" ht="15.75">
      <c r="F12" s="72" t="s">
        <v>0</v>
      </c>
      <c r="H12" s="72" t="s">
        <v>0</v>
      </c>
    </row>
    <row r="13" spans="1:8" ht="15.75">
      <c r="A13" s="3" t="s">
        <v>36</v>
      </c>
      <c r="F13" s="4"/>
      <c r="H13" s="4"/>
    </row>
    <row r="14" ht="15.75">
      <c r="A14" s="3" t="s">
        <v>41</v>
      </c>
    </row>
    <row r="15" spans="2:8" ht="15.75">
      <c r="B15" s="2" t="s">
        <v>124</v>
      </c>
      <c r="E15" s="4"/>
      <c r="F15" s="7">
        <v>241159</v>
      </c>
      <c r="G15" s="7"/>
      <c r="H15" s="43">
        <v>242326</v>
      </c>
    </row>
    <row r="16" spans="2:8" ht="15.75">
      <c r="B16" s="2" t="s">
        <v>160</v>
      </c>
      <c r="E16" s="4"/>
      <c r="F16" s="43">
        <v>3894</v>
      </c>
      <c r="G16" s="7"/>
      <c r="H16" s="43">
        <v>3895</v>
      </c>
    </row>
    <row r="17" spans="2:8" ht="15.75">
      <c r="B17" s="2" t="s">
        <v>161</v>
      </c>
      <c r="E17" s="4"/>
      <c r="F17" s="43">
        <v>12448</v>
      </c>
      <c r="G17" s="7"/>
      <c r="H17" s="43">
        <v>12774</v>
      </c>
    </row>
    <row r="18" spans="6:8" ht="15.75">
      <c r="F18" s="68">
        <f>SUM(F15:F17)</f>
        <v>257501</v>
      </c>
      <c r="G18" s="7"/>
      <c r="H18" s="44">
        <f>SUM(H15:H17)</f>
        <v>258995</v>
      </c>
    </row>
    <row r="19" spans="6:8" ht="15.75">
      <c r="F19" s="7"/>
      <c r="G19" s="7"/>
      <c r="H19" s="13"/>
    </row>
    <row r="20" spans="1:8" ht="15.75">
      <c r="A20" s="3" t="s">
        <v>42</v>
      </c>
      <c r="F20" s="7"/>
      <c r="G20" s="7"/>
      <c r="H20" s="13"/>
    </row>
    <row r="21" spans="2:8" ht="15.75">
      <c r="B21" s="2" t="s">
        <v>16</v>
      </c>
      <c r="F21" s="7">
        <v>542</v>
      </c>
      <c r="G21" s="7"/>
      <c r="H21" s="13">
        <v>515</v>
      </c>
    </row>
    <row r="22" spans="2:8" ht="15.75">
      <c r="B22" s="2" t="s">
        <v>112</v>
      </c>
      <c r="F22" s="7">
        <v>6450</v>
      </c>
      <c r="G22" s="7"/>
      <c r="H22" s="13">
        <v>5890</v>
      </c>
    </row>
    <row r="23" spans="2:8" ht="15.75">
      <c r="B23" s="2" t="s">
        <v>125</v>
      </c>
      <c r="F23" s="7">
        <v>22377</v>
      </c>
      <c r="G23" s="7"/>
      <c r="H23" s="13">
        <v>20269</v>
      </c>
    </row>
    <row r="24" spans="6:8" ht="15.75">
      <c r="F24" s="68">
        <f>SUM(F21:F23)</f>
        <v>29369</v>
      </c>
      <c r="G24" s="7"/>
      <c r="H24" s="45">
        <f>SUM(H21:H23)</f>
        <v>26674</v>
      </c>
    </row>
    <row r="25" spans="6:8" ht="15.75">
      <c r="F25" s="69"/>
      <c r="G25" s="7"/>
      <c r="H25" s="46"/>
    </row>
    <row r="26" spans="1:8" ht="16.5" thickBot="1">
      <c r="A26" s="3" t="s">
        <v>91</v>
      </c>
      <c r="F26" s="70">
        <f>+F24+F18</f>
        <v>286870</v>
      </c>
      <c r="G26" s="7"/>
      <c r="H26" s="47">
        <f>+H24+H18</f>
        <v>285669</v>
      </c>
    </row>
    <row r="27" spans="1:8" ht="15.75">
      <c r="A27" s="3"/>
      <c r="F27" s="69"/>
      <c r="G27" s="7"/>
      <c r="H27" s="46"/>
    </row>
    <row r="28" spans="1:8" ht="15.75">
      <c r="A28" s="3" t="s">
        <v>37</v>
      </c>
      <c r="F28" s="69"/>
      <c r="G28" s="7"/>
      <c r="H28" s="46"/>
    </row>
    <row r="29" spans="1:8" ht="15.75">
      <c r="A29" s="3" t="s">
        <v>193</v>
      </c>
      <c r="F29" s="69"/>
      <c r="G29" s="7"/>
      <c r="H29" s="46"/>
    </row>
    <row r="30" spans="1:8" ht="15.75">
      <c r="A30" s="3"/>
      <c r="B30" s="2" t="s">
        <v>38</v>
      </c>
      <c r="F30" s="7">
        <v>197002</v>
      </c>
      <c r="G30" s="7"/>
      <c r="H30" s="13">
        <v>197002</v>
      </c>
    </row>
    <row r="31" spans="1:8" ht="15.75">
      <c r="A31" s="3"/>
      <c r="B31" s="2" t="s">
        <v>17</v>
      </c>
      <c r="F31" s="48">
        <v>42997</v>
      </c>
      <c r="G31" s="7"/>
      <c r="H31" s="48">
        <v>41355</v>
      </c>
    </row>
    <row r="32" spans="1:8" ht="15.75">
      <c r="A32" s="3"/>
      <c r="F32" s="69">
        <f>SUM(F30:F31)</f>
        <v>239999</v>
      </c>
      <c r="G32" s="7"/>
      <c r="H32" s="46">
        <f>SUM(H30:H31)</f>
        <v>238357</v>
      </c>
    </row>
    <row r="33" spans="1:8" ht="15.75">
      <c r="A33" s="3" t="s">
        <v>15</v>
      </c>
      <c r="F33" s="7">
        <v>2153</v>
      </c>
      <c r="G33" s="7"/>
      <c r="H33" s="13">
        <v>2108</v>
      </c>
    </row>
    <row r="34" spans="1:8" ht="15.75">
      <c r="A34" s="3" t="s">
        <v>39</v>
      </c>
      <c r="F34" s="68">
        <f>SUM(F32:F33)</f>
        <v>242152</v>
      </c>
      <c r="G34" s="7"/>
      <c r="H34" s="45">
        <f>SUM(H32:H33)</f>
        <v>240465</v>
      </c>
    </row>
    <row r="35" spans="1:8" ht="15.75">
      <c r="A35" s="3"/>
      <c r="F35" s="69"/>
      <c r="G35" s="7"/>
      <c r="H35" s="46"/>
    </row>
    <row r="36" spans="1:8" ht="15.75">
      <c r="A36" s="3" t="s">
        <v>43</v>
      </c>
      <c r="F36" s="69"/>
      <c r="G36" s="7"/>
      <c r="H36" s="46"/>
    </row>
    <row r="37" spans="1:8" ht="15.75">
      <c r="A37" s="3"/>
      <c r="B37" s="2" t="s">
        <v>45</v>
      </c>
      <c r="F37" s="7">
        <v>311</v>
      </c>
      <c r="G37" s="7"/>
      <c r="H37" s="13">
        <v>991</v>
      </c>
    </row>
    <row r="38" spans="1:8" ht="15.75">
      <c r="A38" s="3"/>
      <c r="B38" s="2" t="s">
        <v>31</v>
      </c>
      <c r="E38" s="4"/>
      <c r="F38" s="7">
        <v>26561</v>
      </c>
      <c r="G38" s="7"/>
      <c r="H38" s="13">
        <v>26561</v>
      </c>
    </row>
    <row r="39" spans="1:8" ht="15.75">
      <c r="A39" s="3"/>
      <c r="F39" s="68">
        <f>SUM(F37:F38)</f>
        <v>26872</v>
      </c>
      <c r="G39" s="7"/>
      <c r="H39" s="45">
        <f>SUM(H37:H38)</f>
        <v>27552</v>
      </c>
    </row>
    <row r="40" spans="6:8" ht="15.75">
      <c r="F40" s="69"/>
      <c r="G40" s="7"/>
      <c r="H40" s="46"/>
    </row>
    <row r="41" spans="1:8" ht="15.75">
      <c r="A41" s="3" t="s">
        <v>44</v>
      </c>
      <c r="F41" s="7"/>
      <c r="G41" s="7"/>
      <c r="H41" s="13"/>
    </row>
    <row r="42" spans="1:8" ht="15.75">
      <c r="A42" s="3"/>
      <c r="B42" s="2" t="s">
        <v>128</v>
      </c>
      <c r="F42" s="7">
        <v>11009</v>
      </c>
      <c r="G42" s="7"/>
      <c r="H42" s="13">
        <v>10073</v>
      </c>
    </row>
    <row r="43" spans="2:8" ht="15.75">
      <c r="B43" s="2" t="s">
        <v>111</v>
      </c>
      <c r="F43" s="7">
        <v>6126</v>
      </c>
      <c r="G43" s="7"/>
      <c r="H43" s="13">
        <v>6996</v>
      </c>
    </row>
    <row r="44" spans="2:8" ht="15.75">
      <c r="B44" s="2" t="s">
        <v>110</v>
      </c>
      <c r="F44" s="7">
        <v>711</v>
      </c>
      <c r="G44" s="7"/>
      <c r="H44" s="13">
        <v>583</v>
      </c>
    </row>
    <row r="45" spans="6:8" ht="15.75">
      <c r="F45" s="68">
        <f>F43+F42+F44</f>
        <v>17846</v>
      </c>
      <c r="G45" s="49"/>
      <c r="H45" s="45">
        <f>H43+H42+H44</f>
        <v>17652</v>
      </c>
    </row>
    <row r="46" spans="6:8" ht="15.75">
      <c r="F46" s="69"/>
      <c r="G46" s="7"/>
      <c r="H46" s="13"/>
    </row>
    <row r="47" spans="1:8" ht="15.75">
      <c r="A47" s="3" t="s">
        <v>40</v>
      </c>
      <c r="F47" s="48">
        <f>+F45+F39</f>
        <v>44718</v>
      </c>
      <c r="G47" s="7"/>
      <c r="H47" s="50">
        <f>+H45+H39</f>
        <v>45204</v>
      </c>
    </row>
    <row r="48" spans="6:8" ht="15.75">
      <c r="F48" s="69"/>
      <c r="G48" s="7"/>
      <c r="H48" s="13"/>
    </row>
    <row r="49" spans="1:8" ht="16.5" thickBot="1">
      <c r="A49" s="3" t="s">
        <v>92</v>
      </c>
      <c r="F49" s="70">
        <f>+F47+F34</f>
        <v>286870</v>
      </c>
      <c r="G49" s="7"/>
      <c r="H49" s="47">
        <f>+H47+H34</f>
        <v>285669</v>
      </c>
    </row>
    <row r="50" spans="6:8" ht="15.75">
      <c r="F50" s="69"/>
      <c r="H50" s="13"/>
    </row>
    <row r="51" spans="6:8" ht="15.75">
      <c r="F51" s="7"/>
      <c r="H51" s="6"/>
    </row>
    <row r="52" spans="1:8" ht="15.75">
      <c r="A52" s="2" t="s">
        <v>32</v>
      </c>
      <c r="F52" s="51">
        <v>1.22</v>
      </c>
      <c r="G52" s="42"/>
      <c r="H52" s="51">
        <v>1.21</v>
      </c>
    </row>
    <row r="53" ht="15.75">
      <c r="H53" s="7"/>
    </row>
    <row r="54" spans="1:8" ht="15.75" customHeight="1">
      <c r="A54" s="80" t="s">
        <v>171</v>
      </c>
      <c r="B54" s="80"/>
      <c r="C54" s="80"/>
      <c r="D54" s="80"/>
      <c r="E54" s="80"/>
      <c r="F54" s="80"/>
      <c r="G54" s="80"/>
      <c r="H54" s="80"/>
    </row>
    <row r="55" spans="1:8" ht="15.75">
      <c r="A55" s="80"/>
      <c r="B55" s="80"/>
      <c r="C55" s="80"/>
      <c r="D55" s="80"/>
      <c r="E55" s="80"/>
      <c r="F55" s="80"/>
      <c r="G55" s="80"/>
      <c r="H55" s="80"/>
    </row>
    <row r="56" spans="1:8" ht="15.75">
      <c r="A56" s="80"/>
      <c r="B56" s="80"/>
      <c r="C56" s="80"/>
      <c r="D56" s="80"/>
      <c r="E56" s="80"/>
      <c r="F56" s="80"/>
      <c r="G56" s="80"/>
      <c r="H56" s="80"/>
    </row>
    <row r="57" ht="15.75">
      <c r="H57" s="7"/>
    </row>
    <row r="84" spans="3:7" ht="15.75">
      <c r="C84" s="7"/>
      <c r="D84" s="7"/>
      <c r="E84" s="7"/>
      <c r="F84" s="7"/>
      <c r="G84" s="7"/>
    </row>
    <row r="85" spans="3:7" ht="15.75">
      <c r="C85" s="7"/>
      <c r="D85" s="7"/>
      <c r="E85" s="7"/>
      <c r="F85" s="7"/>
      <c r="G85" s="7"/>
    </row>
  </sheetData>
  <mergeCells count="1">
    <mergeCell ref="A54:H56"/>
  </mergeCells>
  <printOptions horizontalCentered="1"/>
  <pageMargins left="0.75" right="0.5" top="0.75" bottom="0.5" header="0" footer="0.25"/>
  <pageSetup horizontalDpi="180" verticalDpi="180" orientation="portrait" paperSize="9" scale="85" r:id="rId1"/>
  <rowBreaks count="2" manualBreakCount="2">
    <brk id="57" max="9" man="1"/>
    <brk id="85" max="9" man="1"/>
  </rowBreaks>
</worksheet>
</file>

<file path=xl/worksheets/sheet3.xml><?xml version="1.0" encoding="utf-8"?>
<worksheet xmlns="http://schemas.openxmlformats.org/spreadsheetml/2006/main" xmlns:r="http://schemas.openxmlformats.org/officeDocument/2006/relationships">
  <dimension ref="A1:J31"/>
  <sheetViews>
    <sheetView zoomScale="85" zoomScaleNormal="85" workbookViewId="0" topLeftCell="A7">
      <selection activeCell="G17" sqref="G17"/>
    </sheetView>
  </sheetViews>
  <sheetFormatPr defaultColWidth="9.140625" defaultRowHeight="12.75"/>
  <cols>
    <col min="1" max="1" width="11.8515625" style="26" customWidth="1"/>
    <col min="2" max="2" width="15.57421875" style="26" customWidth="1"/>
    <col min="3" max="3" width="15.28125" style="26" customWidth="1"/>
    <col min="4" max="10" width="16.28125" style="26" customWidth="1"/>
    <col min="11" max="16384" width="9.140625" style="26" customWidth="1"/>
  </cols>
  <sheetData>
    <row r="1" spans="1:10" ht="15.75">
      <c r="A1" s="3" t="s">
        <v>119</v>
      </c>
      <c r="B1" s="3"/>
      <c r="C1" s="2"/>
      <c r="E1" s="2"/>
      <c r="F1" s="2"/>
      <c r="G1" s="2"/>
      <c r="H1" s="2"/>
      <c r="I1" s="2"/>
      <c r="J1" s="2"/>
    </row>
    <row r="2" spans="1:10" ht="15.75">
      <c r="A2" s="3" t="s">
        <v>54</v>
      </c>
      <c r="B2" s="3"/>
      <c r="C2" s="2"/>
      <c r="E2" s="2"/>
      <c r="F2" s="2"/>
      <c r="G2" s="2"/>
      <c r="H2" s="2"/>
      <c r="I2" s="2"/>
      <c r="J2" s="2"/>
    </row>
    <row r="3" spans="1:10" ht="15.75">
      <c r="A3" s="2"/>
      <c r="B3" s="2"/>
      <c r="C3" s="2"/>
      <c r="D3" s="2"/>
      <c r="E3" s="2"/>
      <c r="F3" s="2"/>
      <c r="G3" s="2"/>
      <c r="H3" s="2"/>
      <c r="I3" s="2"/>
      <c r="J3" s="2"/>
    </row>
    <row r="4" spans="1:10" ht="15.75">
      <c r="A4" s="3" t="s">
        <v>132</v>
      </c>
      <c r="B4" s="3"/>
      <c r="C4" s="2"/>
      <c r="D4" s="2"/>
      <c r="E4" s="2"/>
      <c r="F4" s="2"/>
      <c r="G4" s="2"/>
      <c r="H4" s="2"/>
      <c r="I4" s="2"/>
      <c r="J4" s="2"/>
    </row>
    <row r="5" spans="1:10" ht="15.75">
      <c r="A5" s="3" t="s">
        <v>173</v>
      </c>
      <c r="B5" s="3"/>
      <c r="C5" s="2"/>
      <c r="D5" s="2"/>
      <c r="E5" s="2"/>
      <c r="F5" s="2"/>
      <c r="G5" s="2"/>
      <c r="H5" s="2"/>
      <c r="I5" s="2"/>
      <c r="J5" s="2"/>
    </row>
    <row r="6" spans="1:10" ht="15.75">
      <c r="A6" s="2"/>
      <c r="B6" s="2"/>
      <c r="C6" s="2"/>
      <c r="D6" s="2"/>
      <c r="E6" s="2"/>
      <c r="F6" s="2"/>
      <c r="G6" s="2"/>
      <c r="H6" s="2"/>
      <c r="I6" s="2"/>
      <c r="J6" s="2"/>
    </row>
    <row r="7" spans="1:10" ht="15.75">
      <c r="A7" s="2"/>
      <c r="B7" s="2"/>
      <c r="C7" s="2"/>
      <c r="D7" s="81" t="s">
        <v>146</v>
      </c>
      <c r="E7" s="82"/>
      <c r="F7" s="82"/>
      <c r="G7" s="82"/>
      <c r="H7" s="83"/>
      <c r="I7" s="72" t="s">
        <v>46</v>
      </c>
      <c r="J7" s="72" t="s">
        <v>21</v>
      </c>
    </row>
    <row r="8" spans="1:10" ht="15.75">
      <c r="A8" s="2"/>
      <c r="B8" s="2"/>
      <c r="C8" s="2"/>
      <c r="E8" s="84" t="s">
        <v>149</v>
      </c>
      <c r="F8" s="85"/>
      <c r="G8" s="31" t="s">
        <v>59</v>
      </c>
      <c r="H8" s="3"/>
      <c r="I8" s="72" t="s">
        <v>147</v>
      </c>
      <c r="J8" s="72" t="s">
        <v>148</v>
      </c>
    </row>
    <row r="9" spans="1:10" ht="15.75">
      <c r="A9" s="2"/>
      <c r="B9" s="2"/>
      <c r="C9" s="2"/>
      <c r="D9" s="72" t="s">
        <v>19</v>
      </c>
      <c r="E9" s="72" t="s">
        <v>18</v>
      </c>
      <c r="F9" s="72" t="s">
        <v>20</v>
      </c>
      <c r="G9" s="72" t="s">
        <v>90</v>
      </c>
      <c r="H9" s="72"/>
      <c r="I9" s="72"/>
      <c r="J9" s="72"/>
    </row>
    <row r="10" spans="1:10" ht="15.75">
      <c r="A10" s="2"/>
      <c r="B10" s="2"/>
      <c r="C10" s="4"/>
      <c r="D10" s="76" t="s">
        <v>20</v>
      </c>
      <c r="E10" s="72" t="s">
        <v>129</v>
      </c>
      <c r="F10" s="76" t="s">
        <v>130</v>
      </c>
      <c r="G10" s="76" t="s">
        <v>131</v>
      </c>
      <c r="H10" s="76" t="s">
        <v>21</v>
      </c>
      <c r="I10" s="76"/>
      <c r="J10" s="76"/>
    </row>
    <row r="11" spans="1:10" ht="15.75">
      <c r="A11" s="2"/>
      <c r="B11" s="2"/>
      <c r="C11" s="2"/>
      <c r="D11" s="76" t="s">
        <v>0</v>
      </c>
      <c r="E11" s="76" t="s">
        <v>0</v>
      </c>
      <c r="F11" s="76" t="s">
        <v>0</v>
      </c>
      <c r="G11" s="76" t="s">
        <v>0</v>
      </c>
      <c r="H11" s="76" t="s">
        <v>0</v>
      </c>
      <c r="I11" s="76" t="s">
        <v>0</v>
      </c>
      <c r="J11" s="76" t="s">
        <v>0</v>
      </c>
    </row>
    <row r="12" spans="1:10" ht="15.75">
      <c r="A12" s="2"/>
      <c r="B12" s="2"/>
      <c r="C12" s="2"/>
      <c r="D12" s="24"/>
      <c r="E12" s="24"/>
      <c r="F12" s="24"/>
      <c r="G12" s="24"/>
      <c r="H12" s="24"/>
      <c r="I12" s="24"/>
      <c r="J12" s="24"/>
    </row>
    <row r="13" spans="1:10" ht="15.75">
      <c r="A13" s="2" t="s">
        <v>174</v>
      </c>
      <c r="B13" s="2"/>
      <c r="C13" s="2"/>
      <c r="D13" s="2"/>
      <c r="E13" s="2"/>
      <c r="F13" s="2"/>
      <c r="G13" s="2"/>
      <c r="H13" s="2"/>
      <c r="I13" s="2"/>
      <c r="J13" s="2"/>
    </row>
    <row r="14" spans="1:10" ht="15.75">
      <c r="A14" s="21" t="s">
        <v>175</v>
      </c>
      <c r="B14" s="21"/>
      <c r="C14" s="2"/>
      <c r="D14" s="2"/>
      <c r="E14" s="2"/>
      <c r="F14" s="2"/>
      <c r="G14" s="2"/>
      <c r="H14" s="2"/>
      <c r="I14" s="2"/>
      <c r="J14" s="2"/>
    </row>
    <row r="15" spans="1:10" ht="15.75">
      <c r="A15" s="20"/>
      <c r="B15" s="20"/>
      <c r="C15" s="2"/>
      <c r="D15" s="2"/>
      <c r="E15" s="2"/>
      <c r="F15" s="2"/>
      <c r="G15" s="2"/>
      <c r="H15" s="2"/>
      <c r="I15" s="2"/>
      <c r="J15" s="2"/>
    </row>
    <row r="16" spans="1:10" ht="15.75">
      <c r="A16" s="73" t="s">
        <v>176</v>
      </c>
      <c r="D16" s="52">
        <v>197002</v>
      </c>
      <c r="E16" s="52">
        <v>2395</v>
      </c>
      <c r="F16" s="52">
        <v>534</v>
      </c>
      <c r="G16" s="52">
        <v>38426</v>
      </c>
      <c r="H16" s="52">
        <f>SUM(D16:G16)</f>
        <v>238357</v>
      </c>
      <c r="I16" s="52">
        <v>2108</v>
      </c>
      <c r="J16" s="52">
        <f>SUM(H16:I16)</f>
        <v>240465</v>
      </c>
    </row>
    <row r="17" spans="4:10" ht="15.75">
      <c r="D17" s="52"/>
      <c r="E17" s="52"/>
      <c r="F17" s="52"/>
      <c r="G17" s="52"/>
      <c r="H17" s="52"/>
      <c r="I17" s="52"/>
      <c r="J17" s="52"/>
    </row>
    <row r="18" spans="1:10" ht="15.75">
      <c r="A18" s="29" t="s">
        <v>116</v>
      </c>
      <c r="D18" s="65" t="s">
        <v>142</v>
      </c>
      <c r="E18" s="65" t="s">
        <v>142</v>
      </c>
      <c r="F18" s="65" t="s">
        <v>142</v>
      </c>
      <c r="G18" s="53">
        <v>1642</v>
      </c>
      <c r="H18" s="53">
        <f>SUM(D18:G18)</f>
        <v>1642</v>
      </c>
      <c r="I18" s="53">
        <v>45</v>
      </c>
      <c r="J18" s="53">
        <f>SUM(H18:I18)</f>
        <v>1687</v>
      </c>
    </row>
    <row r="19" spans="1:10" ht="16.5" thickBot="1">
      <c r="A19" s="3" t="s">
        <v>177</v>
      </c>
      <c r="D19" s="54">
        <f aca="true" t="shared" si="0" ref="D19:J19">SUM(D16:D18)</f>
        <v>197002</v>
      </c>
      <c r="E19" s="54">
        <f t="shared" si="0"/>
        <v>2395</v>
      </c>
      <c r="F19" s="54">
        <f t="shared" si="0"/>
        <v>534</v>
      </c>
      <c r="G19" s="54">
        <f t="shared" si="0"/>
        <v>40068</v>
      </c>
      <c r="H19" s="54">
        <f t="shared" si="0"/>
        <v>239999</v>
      </c>
      <c r="I19" s="54">
        <f t="shared" si="0"/>
        <v>2153</v>
      </c>
      <c r="J19" s="54">
        <f t="shared" si="0"/>
        <v>242152</v>
      </c>
    </row>
    <row r="20" spans="4:10" ht="15.75">
      <c r="D20" s="52"/>
      <c r="E20" s="52"/>
      <c r="F20" s="52"/>
      <c r="G20" s="52"/>
      <c r="H20" s="52"/>
      <c r="I20" s="52"/>
      <c r="J20" s="52"/>
    </row>
    <row r="21" spans="4:10" ht="15.75">
      <c r="D21" s="52"/>
      <c r="E21" s="52"/>
      <c r="F21" s="52"/>
      <c r="G21" s="52"/>
      <c r="H21" s="52"/>
      <c r="I21" s="52"/>
      <c r="J21" s="52"/>
    </row>
    <row r="22" spans="1:10" ht="15.75">
      <c r="A22" s="2" t="s">
        <v>174</v>
      </c>
      <c r="D22" s="52"/>
      <c r="E22" s="52"/>
      <c r="F22" s="52"/>
      <c r="G22" s="52"/>
      <c r="H22" s="52"/>
      <c r="I22" s="52"/>
      <c r="J22" s="52"/>
    </row>
    <row r="23" spans="1:10" ht="15.75" customHeight="1">
      <c r="A23" s="21" t="s">
        <v>178</v>
      </c>
      <c r="D23" s="52"/>
      <c r="E23" s="52"/>
      <c r="F23" s="52"/>
      <c r="G23" s="52"/>
      <c r="H23" s="52"/>
      <c r="I23" s="52"/>
      <c r="J23" s="52"/>
    </row>
    <row r="24" spans="4:10" ht="16.5" customHeight="1">
      <c r="D24" s="52"/>
      <c r="E24" s="52"/>
      <c r="F24" s="52"/>
      <c r="G24" s="52"/>
      <c r="H24" s="52"/>
      <c r="I24" s="52"/>
      <c r="J24" s="52"/>
    </row>
    <row r="25" spans="1:10" ht="15.75">
      <c r="A25" s="34" t="s">
        <v>150</v>
      </c>
      <c r="B25" s="17"/>
      <c r="C25" s="17"/>
      <c r="D25" s="56">
        <v>197002</v>
      </c>
      <c r="E25" s="56">
        <v>2395</v>
      </c>
      <c r="F25" s="56">
        <v>534</v>
      </c>
      <c r="G25" s="56">
        <v>29401</v>
      </c>
      <c r="H25" s="56">
        <f>SUM(D25:G25)</f>
        <v>229332</v>
      </c>
      <c r="I25" s="56">
        <v>2174</v>
      </c>
      <c r="J25" s="56">
        <f>SUM(H25:I25)</f>
        <v>231506</v>
      </c>
    </row>
    <row r="26" spans="1:10" ht="15.75">
      <c r="A26" s="17"/>
      <c r="B26" s="17"/>
      <c r="C26" s="17"/>
      <c r="D26" s="63"/>
      <c r="E26" s="63"/>
      <c r="F26" s="63"/>
      <c r="G26" s="56"/>
      <c r="H26" s="56"/>
      <c r="I26" s="56"/>
      <c r="J26" s="56"/>
    </row>
    <row r="27" spans="1:10" ht="15.75">
      <c r="A27" s="29" t="s">
        <v>116</v>
      </c>
      <c r="B27" s="29"/>
      <c r="C27" s="17"/>
      <c r="D27" s="63" t="s">
        <v>142</v>
      </c>
      <c r="E27" s="63" t="s">
        <v>142</v>
      </c>
      <c r="F27" s="63" t="s">
        <v>142</v>
      </c>
      <c r="G27" s="56">
        <v>974</v>
      </c>
      <c r="H27" s="55">
        <f>SUM(D27:G27)</f>
        <v>974</v>
      </c>
      <c r="I27" s="56">
        <v>63</v>
      </c>
      <c r="J27" s="55">
        <f>+H27+I27</f>
        <v>1037</v>
      </c>
    </row>
    <row r="28" spans="1:10" ht="16.5" thickBot="1">
      <c r="A28" s="3" t="s">
        <v>179</v>
      </c>
      <c r="B28" s="3"/>
      <c r="C28" s="17"/>
      <c r="D28" s="57">
        <f aca="true" t="shared" si="1" ref="D28:J28">SUM(D25:D27)</f>
        <v>197002</v>
      </c>
      <c r="E28" s="57">
        <f t="shared" si="1"/>
        <v>2395</v>
      </c>
      <c r="F28" s="57">
        <f t="shared" si="1"/>
        <v>534</v>
      </c>
      <c r="G28" s="57">
        <f t="shared" si="1"/>
        <v>30375</v>
      </c>
      <c r="H28" s="57">
        <f t="shared" si="1"/>
        <v>230306</v>
      </c>
      <c r="I28" s="18">
        <f t="shared" si="1"/>
        <v>2237</v>
      </c>
      <c r="J28" s="57">
        <f t="shared" si="1"/>
        <v>232543</v>
      </c>
    </row>
    <row r="29" spans="1:10" ht="15.75">
      <c r="A29" s="23"/>
      <c r="B29" s="23"/>
      <c r="C29" s="17"/>
      <c r="D29" s="19"/>
      <c r="E29" s="19"/>
      <c r="F29" s="19"/>
      <c r="G29" s="19"/>
      <c r="H29" s="19"/>
      <c r="I29" s="19"/>
      <c r="J29" s="19"/>
    </row>
    <row r="30" spans="1:10" ht="15.75">
      <c r="A30" s="80" t="s">
        <v>180</v>
      </c>
      <c r="B30" s="80"/>
      <c r="C30" s="80"/>
      <c r="D30" s="80"/>
      <c r="E30" s="80"/>
      <c r="F30" s="80"/>
      <c r="G30" s="80"/>
      <c r="H30" s="80"/>
      <c r="I30" s="80"/>
      <c r="J30" s="80"/>
    </row>
    <row r="31" spans="1:10" ht="15.75">
      <c r="A31" s="80"/>
      <c r="B31" s="80"/>
      <c r="C31" s="80"/>
      <c r="D31" s="80"/>
      <c r="E31" s="80"/>
      <c r="F31" s="80"/>
      <c r="G31" s="80"/>
      <c r="H31" s="80"/>
      <c r="I31" s="80"/>
      <c r="J31" s="80"/>
    </row>
  </sheetData>
  <mergeCells count="3">
    <mergeCell ref="D7:H7"/>
    <mergeCell ref="E8:F8"/>
    <mergeCell ref="A30:J31"/>
  </mergeCells>
  <printOptions horizontalCentered="1" verticalCentered="1"/>
  <pageMargins left="0.5" right="0.5" top="0" bottom="0" header="0" footer="0.15"/>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H59"/>
  <sheetViews>
    <sheetView zoomScale="85" zoomScaleNormal="85" workbookViewId="0" topLeftCell="A16">
      <selection activeCell="F26" sqref="F26"/>
    </sheetView>
  </sheetViews>
  <sheetFormatPr defaultColWidth="9.140625" defaultRowHeight="12.75"/>
  <cols>
    <col min="1" max="1" width="3.57421875" style="2" customWidth="1"/>
    <col min="2" max="4" width="9.140625" style="2" customWidth="1"/>
    <col min="5" max="5" width="45.8515625" style="2" customWidth="1"/>
    <col min="6" max="6" width="12.7109375" style="2" customWidth="1"/>
    <col min="7" max="7" width="7.140625" style="2" customWidth="1"/>
    <col min="8" max="8" width="12.8515625" style="2" customWidth="1"/>
    <col min="9" max="16384" width="9.140625" style="2" customWidth="1"/>
  </cols>
  <sheetData>
    <row r="1" ht="15.75">
      <c r="A1" s="3" t="s">
        <v>119</v>
      </c>
    </row>
    <row r="2" ht="15.75">
      <c r="A2" s="3" t="s">
        <v>54</v>
      </c>
    </row>
    <row r="4" ht="15.75">
      <c r="A4" s="3" t="s">
        <v>133</v>
      </c>
    </row>
    <row r="5" ht="15.75">
      <c r="A5" s="3" t="s">
        <v>173</v>
      </c>
    </row>
    <row r="7" spans="6:8" ht="15.75">
      <c r="F7" s="32">
        <v>2008</v>
      </c>
      <c r="G7" s="3"/>
      <c r="H7" s="32">
        <v>2007</v>
      </c>
    </row>
    <row r="8" spans="6:8" ht="15.75">
      <c r="F8" s="31" t="s">
        <v>181</v>
      </c>
      <c r="G8" s="3"/>
      <c r="H8" s="31" t="s">
        <v>181</v>
      </c>
    </row>
    <row r="9" spans="6:8" ht="15.75">
      <c r="F9" s="31" t="s">
        <v>60</v>
      </c>
      <c r="G9" s="3"/>
      <c r="H9" s="31" t="s">
        <v>60</v>
      </c>
    </row>
    <row r="10" spans="6:8" ht="15.75">
      <c r="F10" s="31" t="s">
        <v>168</v>
      </c>
      <c r="G10" s="3"/>
      <c r="H10" s="31" t="s">
        <v>169</v>
      </c>
    </row>
    <row r="11" spans="6:8" ht="15.75">
      <c r="F11" s="31" t="s">
        <v>0</v>
      </c>
      <c r="G11" s="3"/>
      <c r="H11" s="31" t="s">
        <v>0</v>
      </c>
    </row>
    <row r="13" ht="15.75">
      <c r="A13" s="3" t="s">
        <v>61</v>
      </c>
    </row>
    <row r="15" spans="1:8" ht="15.75">
      <c r="A15" s="2" t="s">
        <v>118</v>
      </c>
      <c r="F15" s="55">
        <f>+'income statement'!G24</f>
        <v>2506</v>
      </c>
      <c r="G15" s="55"/>
      <c r="H15" s="55">
        <v>1143</v>
      </c>
    </row>
    <row r="16" spans="1:8" ht="15.75">
      <c r="A16" s="2" t="s">
        <v>22</v>
      </c>
      <c r="F16" s="55"/>
      <c r="G16" s="55"/>
      <c r="H16" s="55"/>
    </row>
    <row r="17" spans="2:8" ht="15.75">
      <c r="B17" s="2" t="s">
        <v>162</v>
      </c>
      <c r="F17" s="55">
        <v>1</v>
      </c>
      <c r="G17" s="55"/>
      <c r="H17" s="66">
        <v>1</v>
      </c>
    </row>
    <row r="18" spans="2:8" ht="15.75">
      <c r="B18" s="2" t="s">
        <v>30</v>
      </c>
      <c r="F18" s="55">
        <v>1495</v>
      </c>
      <c r="G18" s="55"/>
      <c r="H18" s="55">
        <v>1588</v>
      </c>
    </row>
    <row r="19" spans="2:8" ht="15.75">
      <c r="B19" s="2" t="s">
        <v>166</v>
      </c>
      <c r="F19" s="43">
        <v>-4</v>
      </c>
      <c r="G19" s="55"/>
      <c r="H19" s="43">
        <v>0</v>
      </c>
    </row>
    <row r="20" spans="2:8" ht="15.75">
      <c r="B20" s="2" t="s">
        <v>23</v>
      </c>
      <c r="F20" s="56">
        <v>199</v>
      </c>
      <c r="G20" s="55"/>
      <c r="H20" s="56">
        <v>241</v>
      </c>
    </row>
    <row r="21" spans="2:8" s="20" customFormat="1" ht="15.75">
      <c r="B21" s="20" t="s">
        <v>156</v>
      </c>
      <c r="F21" s="58">
        <v>-85</v>
      </c>
      <c r="G21" s="56"/>
      <c r="H21" s="77" t="s">
        <v>142</v>
      </c>
    </row>
    <row r="22" spans="1:8" ht="15.75">
      <c r="A22" s="2" t="s">
        <v>24</v>
      </c>
      <c r="F22" s="55">
        <f>SUM(F15:F21)</f>
        <v>4112</v>
      </c>
      <c r="G22" s="55"/>
      <c r="H22" s="55">
        <f>SUM(H15:H21)</f>
        <v>2973</v>
      </c>
    </row>
    <row r="23" spans="1:8" ht="15.75">
      <c r="A23" s="2" t="s">
        <v>113</v>
      </c>
      <c r="F23" s="55">
        <v>-576</v>
      </c>
      <c r="G23" s="55"/>
      <c r="H23" s="55">
        <v>349</v>
      </c>
    </row>
    <row r="24" spans="1:8" ht="15.75">
      <c r="A24" s="2" t="s">
        <v>114</v>
      </c>
      <c r="F24" s="55">
        <v>-865</v>
      </c>
      <c r="G24" s="55"/>
      <c r="H24" s="58">
        <v>-526</v>
      </c>
    </row>
    <row r="25" spans="1:8" ht="15.75">
      <c r="A25" s="2" t="s">
        <v>25</v>
      </c>
      <c r="F25" s="71">
        <f>F22+F23+F24</f>
        <v>2671</v>
      </c>
      <c r="G25" s="55"/>
      <c r="H25" s="55">
        <f>SUM(H22:H24)</f>
        <v>2796</v>
      </c>
    </row>
    <row r="26" spans="1:8" ht="15.75">
      <c r="A26" s="2" t="s">
        <v>26</v>
      </c>
      <c r="F26" s="55">
        <v>-204</v>
      </c>
      <c r="G26" s="55"/>
      <c r="H26" s="55">
        <v>-247</v>
      </c>
    </row>
    <row r="27" spans="1:8" ht="15.75">
      <c r="A27" s="2" t="s">
        <v>167</v>
      </c>
      <c r="F27" s="55">
        <v>-368</v>
      </c>
      <c r="G27" s="55"/>
      <c r="H27" s="58">
        <v>323</v>
      </c>
    </row>
    <row r="28" spans="1:8" ht="15.75">
      <c r="A28" s="3" t="s">
        <v>153</v>
      </c>
      <c r="F28" s="59">
        <f>F25+F26+F27</f>
        <v>2099</v>
      </c>
      <c r="G28" s="55"/>
      <c r="H28" s="59">
        <f>SUM(H25:H27)</f>
        <v>2872</v>
      </c>
    </row>
    <row r="29" spans="6:8" ht="15.75">
      <c r="F29" s="55"/>
      <c r="G29" s="55"/>
      <c r="H29" s="55"/>
    </row>
    <row r="30" spans="1:8" ht="15.75">
      <c r="A30" s="3" t="s">
        <v>62</v>
      </c>
      <c r="F30" s="55"/>
      <c r="G30" s="55"/>
      <c r="H30" s="55"/>
    </row>
    <row r="31" spans="1:8" ht="15.75">
      <c r="A31" s="3"/>
      <c r="F31" s="55"/>
      <c r="G31" s="55"/>
      <c r="H31" s="55"/>
    </row>
    <row r="32" spans="1:8" ht="15.75">
      <c r="A32" s="2" t="s">
        <v>157</v>
      </c>
      <c r="F32" s="55">
        <v>78</v>
      </c>
      <c r="G32" s="55"/>
      <c r="H32" s="61" t="s">
        <v>142</v>
      </c>
    </row>
    <row r="33" spans="1:8" ht="15.75">
      <c r="A33" s="2" t="s">
        <v>120</v>
      </c>
      <c r="F33" s="43">
        <v>18</v>
      </c>
      <c r="G33" s="55"/>
      <c r="H33" s="61" t="s">
        <v>142</v>
      </c>
    </row>
    <row r="34" spans="1:8" ht="15.75">
      <c r="A34" s="2" t="s">
        <v>121</v>
      </c>
      <c r="F34" s="56">
        <v>-343</v>
      </c>
      <c r="G34" s="55"/>
      <c r="H34" s="56">
        <v>-349</v>
      </c>
    </row>
    <row r="35" spans="1:8" ht="15.75">
      <c r="A35" s="3" t="s">
        <v>63</v>
      </c>
      <c r="F35" s="59">
        <f>SUM(F32:F34)</f>
        <v>-247</v>
      </c>
      <c r="G35" s="55"/>
      <c r="H35" s="59">
        <f>SUM(H32:H34)</f>
        <v>-349</v>
      </c>
    </row>
    <row r="36" spans="6:8" ht="15.75">
      <c r="F36" s="56"/>
      <c r="G36" s="55"/>
      <c r="H36" s="55"/>
    </row>
    <row r="37" spans="1:8" ht="15.75">
      <c r="A37" s="3" t="s">
        <v>64</v>
      </c>
      <c r="F37" s="55"/>
      <c r="G37" s="55"/>
      <c r="H37" s="55"/>
    </row>
    <row r="38" spans="6:8" ht="15.75">
      <c r="F38" s="55"/>
      <c r="G38" s="55"/>
      <c r="H38" s="55"/>
    </row>
    <row r="39" spans="1:8" ht="15.75">
      <c r="A39" s="2" t="s">
        <v>212</v>
      </c>
      <c r="F39" s="55">
        <v>-49</v>
      </c>
      <c r="G39" s="55"/>
      <c r="H39" s="55">
        <v>-54</v>
      </c>
    </row>
    <row r="40" spans="1:8" ht="15.75">
      <c r="A40" s="2" t="s">
        <v>137</v>
      </c>
      <c r="F40" s="55">
        <v>-1000</v>
      </c>
      <c r="G40" s="55"/>
      <c r="H40" s="58">
        <v>-695</v>
      </c>
    </row>
    <row r="41" spans="1:8" ht="15.75">
      <c r="A41" s="3" t="s">
        <v>154</v>
      </c>
      <c r="F41" s="59">
        <f>SUM(F39:F40)</f>
        <v>-1049</v>
      </c>
      <c r="G41" s="55"/>
      <c r="H41" s="59">
        <f>SUM(H39:H40)</f>
        <v>-749</v>
      </c>
    </row>
    <row r="42" spans="6:8" ht="15.75">
      <c r="F42" s="55"/>
      <c r="G42" s="55"/>
      <c r="H42" s="55"/>
    </row>
    <row r="43" spans="1:8" ht="15.75">
      <c r="A43" s="3" t="s">
        <v>163</v>
      </c>
      <c r="F43" s="55">
        <f>F28+F35+F41</f>
        <v>803</v>
      </c>
      <c r="G43" s="55"/>
      <c r="H43" s="55">
        <f>+H28+H35+H41</f>
        <v>1774</v>
      </c>
    </row>
    <row r="44" spans="1:8" ht="15.75">
      <c r="A44" s="3" t="s">
        <v>134</v>
      </c>
      <c r="F44" s="55">
        <v>11316</v>
      </c>
      <c r="G44" s="55"/>
      <c r="H44" s="55">
        <v>-2875</v>
      </c>
    </row>
    <row r="45" spans="1:8" ht="16.5" thickBot="1">
      <c r="A45" s="3" t="s">
        <v>182</v>
      </c>
      <c r="F45" s="57">
        <f>SUM(F43:F44)</f>
        <v>12119</v>
      </c>
      <c r="G45" s="55"/>
      <c r="H45" s="57">
        <f>SUM(H43:H44)</f>
        <v>-1101</v>
      </c>
    </row>
    <row r="46" spans="1:8" ht="15.75">
      <c r="A46" s="3"/>
      <c r="F46" s="56"/>
      <c r="G46" s="55"/>
      <c r="H46" s="56"/>
    </row>
    <row r="47" spans="1:8" ht="15.75">
      <c r="A47" s="2" t="s">
        <v>183</v>
      </c>
      <c r="F47" s="56"/>
      <c r="G47" s="55"/>
      <c r="H47" s="56"/>
    </row>
    <row r="48" spans="6:8" ht="15.75">
      <c r="F48" s="56"/>
      <c r="G48" s="55"/>
      <c r="H48" s="56"/>
    </row>
    <row r="49" spans="6:8" ht="15.75">
      <c r="F49" s="60" t="s">
        <v>55</v>
      </c>
      <c r="G49" s="55"/>
      <c r="H49" s="60" t="s">
        <v>55</v>
      </c>
    </row>
    <row r="50" spans="1:8" ht="15.75">
      <c r="A50" s="3"/>
      <c r="F50" s="60" t="s">
        <v>168</v>
      </c>
      <c r="G50" s="55"/>
      <c r="H50" s="60" t="s">
        <v>169</v>
      </c>
    </row>
    <row r="51" spans="1:8" ht="15.75">
      <c r="A51" s="3"/>
      <c r="F51" s="60" t="s">
        <v>0</v>
      </c>
      <c r="G51" s="55"/>
      <c r="H51" s="60" t="s">
        <v>0</v>
      </c>
    </row>
    <row r="52" spans="1:8" ht="15.75">
      <c r="A52" s="3"/>
      <c r="F52" s="56"/>
      <c r="G52" s="55"/>
      <c r="H52" s="56"/>
    </row>
    <row r="53" spans="1:8" ht="15.75">
      <c r="A53" s="2" t="s">
        <v>65</v>
      </c>
      <c r="F53" s="56">
        <v>22377</v>
      </c>
      <c r="G53" s="55"/>
      <c r="H53" s="56">
        <v>8729</v>
      </c>
    </row>
    <row r="54" spans="1:8" ht="15.75">
      <c r="A54" s="2" t="s">
        <v>135</v>
      </c>
      <c r="F54" s="56">
        <v>-10258</v>
      </c>
      <c r="G54" s="55"/>
      <c r="H54" s="56">
        <v>-9830</v>
      </c>
    </row>
    <row r="55" spans="1:8" ht="16.5" thickBot="1">
      <c r="A55" s="3"/>
      <c r="F55" s="57">
        <f>SUM(F53:F54)</f>
        <v>12119</v>
      </c>
      <c r="G55" s="55"/>
      <c r="H55" s="57">
        <f>SUM(H53:H54)</f>
        <v>-1101</v>
      </c>
    </row>
    <row r="56" ht="15.75">
      <c r="F56" s="7"/>
    </row>
    <row r="57" spans="1:8" ht="15.75" customHeight="1">
      <c r="A57" s="86" t="s">
        <v>184</v>
      </c>
      <c r="B57" s="86"/>
      <c r="C57" s="86"/>
      <c r="D57" s="86"/>
      <c r="E57" s="86"/>
      <c r="F57" s="86"/>
      <c r="G57" s="86"/>
      <c r="H57" s="86"/>
    </row>
    <row r="58" spans="1:8" ht="15.75" customHeight="1">
      <c r="A58" s="86"/>
      <c r="B58" s="86"/>
      <c r="C58" s="86"/>
      <c r="D58" s="86"/>
      <c r="E58" s="86"/>
      <c r="F58" s="86"/>
      <c r="G58" s="86"/>
      <c r="H58" s="86"/>
    </row>
    <row r="59" spans="1:8" ht="15.75">
      <c r="A59" s="87"/>
      <c r="B59" s="87"/>
      <c r="C59" s="87"/>
      <c r="D59" s="87"/>
      <c r="E59" s="87"/>
      <c r="F59" s="87"/>
      <c r="G59" s="87"/>
      <c r="H59" s="87"/>
    </row>
  </sheetData>
  <mergeCells count="1">
    <mergeCell ref="A57:H59"/>
  </mergeCells>
  <printOptions horizontalCentered="1"/>
  <pageMargins left="0.75" right="0" top="0.75" bottom="0" header="0" footer="0"/>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283"/>
  <sheetViews>
    <sheetView tabSelected="1" zoomScale="85" zoomScaleNormal="85" workbookViewId="0" topLeftCell="A208">
      <selection activeCell="N226" sqref="N226"/>
    </sheetView>
  </sheetViews>
  <sheetFormatPr defaultColWidth="9.140625" defaultRowHeight="12.75"/>
  <cols>
    <col min="1" max="1" width="4.57421875" style="2" customWidth="1"/>
    <col min="2" max="6" width="9.140625" style="2" customWidth="1"/>
    <col min="7" max="8" width="16.57421875" style="2" customWidth="1"/>
    <col min="9" max="9" width="2.7109375" style="2" customWidth="1"/>
    <col min="10" max="10" width="15.7109375" style="2" customWidth="1"/>
    <col min="11" max="11" width="16.57421875" style="2" customWidth="1"/>
    <col min="12" max="16384" width="9.140625" style="2" customWidth="1"/>
  </cols>
  <sheetData>
    <row r="1" spans="1:8" s="1" customFormat="1" ht="15.75">
      <c r="A1" s="3" t="s">
        <v>119</v>
      </c>
      <c r="B1" s="2"/>
      <c r="C1" s="2"/>
      <c r="E1" s="2"/>
      <c r="F1" s="2"/>
      <c r="G1" s="2"/>
      <c r="H1" s="2"/>
    </row>
    <row r="2" spans="1:8" s="1" customFormat="1" ht="15.75">
      <c r="A2" s="3" t="s">
        <v>54</v>
      </c>
      <c r="B2" s="2"/>
      <c r="C2" s="2"/>
      <c r="E2" s="2"/>
      <c r="F2" s="2"/>
      <c r="G2" s="2"/>
      <c r="H2" s="2"/>
    </row>
    <row r="3" spans="1:8" s="1" customFormat="1" ht="15.75">
      <c r="A3" s="3"/>
      <c r="B3" s="2"/>
      <c r="C3" s="2"/>
      <c r="E3" s="2"/>
      <c r="F3" s="2"/>
      <c r="G3" s="2"/>
      <c r="H3" s="2"/>
    </row>
    <row r="4" ht="15.75">
      <c r="A4" s="3" t="s">
        <v>93</v>
      </c>
    </row>
    <row r="5" ht="15.75">
      <c r="A5" s="3"/>
    </row>
    <row r="7" spans="1:2" ht="15.75">
      <c r="A7" s="27">
        <v>1</v>
      </c>
      <c r="B7" s="3" t="s">
        <v>66</v>
      </c>
    </row>
    <row r="8" ht="15" customHeight="1">
      <c r="A8" s="28"/>
    </row>
    <row r="9" spans="1:11" ht="15.75" customHeight="1">
      <c r="A9" s="28"/>
      <c r="B9" s="90" t="s">
        <v>155</v>
      </c>
      <c r="C9" s="90"/>
      <c r="D9" s="90"/>
      <c r="E9" s="90"/>
      <c r="F9" s="90"/>
      <c r="G9" s="90"/>
      <c r="H9" s="90"/>
      <c r="I9" s="90"/>
      <c r="J9" s="90"/>
      <c r="K9" s="90"/>
    </row>
    <row r="10" spans="1:11" ht="15.75" customHeight="1">
      <c r="A10" s="28"/>
      <c r="B10" s="90"/>
      <c r="C10" s="90"/>
      <c r="D10" s="90"/>
      <c r="E10" s="90"/>
      <c r="F10" s="90"/>
      <c r="G10" s="90"/>
      <c r="H10" s="90"/>
      <c r="I10" s="90"/>
      <c r="J10" s="90"/>
      <c r="K10" s="90"/>
    </row>
    <row r="11" spans="1:11" ht="15.75" customHeight="1">
      <c r="A11" s="28"/>
      <c r="B11" s="90"/>
      <c r="C11" s="90"/>
      <c r="D11" s="90"/>
      <c r="E11" s="90"/>
      <c r="F11" s="90"/>
      <c r="G11" s="90"/>
      <c r="H11" s="90"/>
      <c r="I11" s="90"/>
      <c r="J11" s="90"/>
      <c r="K11" s="90"/>
    </row>
    <row r="12" ht="15.75">
      <c r="A12" s="28"/>
    </row>
    <row r="13" spans="1:11" ht="15.75" customHeight="1">
      <c r="A13" s="28"/>
      <c r="B13" s="90" t="s">
        <v>185</v>
      </c>
      <c r="C13" s="90"/>
      <c r="D13" s="90"/>
      <c r="E13" s="90"/>
      <c r="F13" s="90"/>
      <c r="G13" s="90"/>
      <c r="H13" s="90"/>
      <c r="I13" s="90"/>
      <c r="J13" s="90"/>
      <c r="K13" s="90"/>
    </row>
    <row r="14" spans="1:11" ht="15.75" customHeight="1">
      <c r="A14" s="28"/>
      <c r="B14" s="90"/>
      <c r="C14" s="90"/>
      <c r="D14" s="90"/>
      <c r="E14" s="90"/>
      <c r="F14" s="90"/>
      <c r="G14" s="90"/>
      <c r="H14" s="90"/>
      <c r="I14" s="90"/>
      <c r="J14" s="90"/>
      <c r="K14" s="90"/>
    </row>
    <row r="15" spans="1:11" ht="15.75" customHeight="1">
      <c r="A15" s="28"/>
      <c r="B15" s="90"/>
      <c r="C15" s="90"/>
      <c r="D15" s="90"/>
      <c r="E15" s="90"/>
      <c r="F15" s="90"/>
      <c r="G15" s="90"/>
      <c r="H15" s="90"/>
      <c r="I15" s="90"/>
      <c r="J15" s="90"/>
      <c r="K15" s="90"/>
    </row>
    <row r="16" spans="1:11" ht="15.75" customHeight="1">
      <c r="A16" s="28"/>
      <c r="B16" s="90"/>
      <c r="C16" s="90"/>
      <c r="D16" s="90"/>
      <c r="E16" s="90"/>
      <c r="F16" s="90"/>
      <c r="G16" s="90"/>
      <c r="H16" s="90"/>
      <c r="I16" s="90"/>
      <c r="J16" s="90"/>
      <c r="K16" s="90"/>
    </row>
    <row r="17" ht="15.75">
      <c r="A17" s="28"/>
    </row>
    <row r="18" ht="15.75">
      <c r="A18" s="28"/>
    </row>
    <row r="19" spans="1:6" ht="15.75">
      <c r="A19" s="27">
        <v>2</v>
      </c>
      <c r="B19" s="3" t="s">
        <v>94</v>
      </c>
      <c r="D19" s="14"/>
      <c r="E19" s="14"/>
      <c r="F19" s="14"/>
    </row>
    <row r="20" ht="15.75">
      <c r="A20" s="28"/>
    </row>
    <row r="21" spans="1:11" ht="15.75" customHeight="1">
      <c r="A21" s="28"/>
      <c r="B21" s="90" t="s">
        <v>223</v>
      </c>
      <c r="C21" s="90"/>
      <c r="D21" s="90"/>
      <c r="E21" s="90"/>
      <c r="F21" s="90"/>
      <c r="G21" s="90"/>
      <c r="H21" s="90"/>
      <c r="I21" s="90"/>
      <c r="J21" s="90"/>
      <c r="K21" s="90"/>
    </row>
    <row r="22" spans="1:11" ht="15.75" customHeight="1">
      <c r="A22" s="28"/>
      <c r="B22" s="90"/>
      <c r="C22" s="90"/>
      <c r="D22" s="90"/>
      <c r="E22" s="90"/>
      <c r="F22" s="90"/>
      <c r="G22" s="90"/>
      <c r="H22" s="90"/>
      <c r="I22" s="90"/>
      <c r="J22" s="90"/>
      <c r="K22" s="90"/>
    </row>
    <row r="23" spans="1:11" ht="15.75" customHeight="1">
      <c r="A23" s="28"/>
      <c r="B23" s="90"/>
      <c r="C23" s="90"/>
      <c r="D23" s="90"/>
      <c r="E23" s="90"/>
      <c r="F23" s="90"/>
      <c r="G23" s="90"/>
      <c r="H23" s="90"/>
      <c r="I23" s="90"/>
      <c r="J23" s="90"/>
      <c r="K23" s="90"/>
    </row>
    <row r="24" spans="1:11" ht="15.75">
      <c r="A24" s="28"/>
      <c r="K24" s="72"/>
    </row>
    <row r="25" spans="1:11" ht="15.75">
      <c r="A25" s="28"/>
      <c r="B25" s="3" t="s">
        <v>195</v>
      </c>
      <c r="K25" s="72"/>
    </row>
    <row r="26" spans="1:11" ht="15.75">
      <c r="A26" s="28"/>
      <c r="K26" s="72"/>
    </row>
    <row r="27" spans="1:11" ht="15.75">
      <c r="A27" s="28"/>
      <c r="B27" s="2" t="s">
        <v>196</v>
      </c>
      <c r="K27" s="72"/>
    </row>
    <row r="28" spans="1:11" ht="15.75">
      <c r="A28" s="28"/>
      <c r="B28" s="2" t="s">
        <v>197</v>
      </c>
      <c r="K28" s="72"/>
    </row>
    <row r="29" spans="1:11" ht="15.75">
      <c r="A29" s="28"/>
      <c r="B29" s="2" t="s">
        <v>198</v>
      </c>
      <c r="K29" s="72"/>
    </row>
    <row r="30" spans="1:11" ht="15.75">
      <c r="A30" s="28"/>
      <c r="B30" s="2" t="s">
        <v>199</v>
      </c>
      <c r="K30" s="72"/>
    </row>
    <row r="31" spans="1:11" ht="15.75">
      <c r="A31" s="28"/>
      <c r="B31" s="2" t="s">
        <v>200</v>
      </c>
      <c r="K31" s="72"/>
    </row>
    <row r="32" spans="1:11" ht="15.75">
      <c r="A32" s="28"/>
      <c r="B32" s="2" t="s">
        <v>201</v>
      </c>
      <c r="K32" s="72"/>
    </row>
    <row r="33" spans="1:11" ht="15.75">
      <c r="A33" s="28"/>
      <c r="B33" s="2" t="s">
        <v>221</v>
      </c>
      <c r="K33" s="72"/>
    </row>
    <row r="34" spans="1:11" ht="15.75">
      <c r="A34" s="28"/>
      <c r="C34" s="2" t="s">
        <v>208</v>
      </c>
      <c r="K34" s="72"/>
    </row>
    <row r="35" spans="1:11" ht="15.75">
      <c r="A35" s="28"/>
      <c r="B35" s="2" t="s">
        <v>218</v>
      </c>
      <c r="K35" s="72"/>
    </row>
    <row r="36" spans="1:11" ht="15.75">
      <c r="A36" s="28"/>
      <c r="B36" s="2" t="s">
        <v>219</v>
      </c>
      <c r="K36" s="72"/>
    </row>
    <row r="37" spans="1:11" ht="15.75">
      <c r="A37" s="28"/>
      <c r="B37" s="2" t="s">
        <v>205</v>
      </c>
      <c r="K37" s="72"/>
    </row>
    <row r="38" spans="1:11" ht="15.75">
      <c r="A38" s="28"/>
      <c r="C38" s="2" t="s">
        <v>204</v>
      </c>
      <c r="K38" s="72"/>
    </row>
    <row r="39" spans="1:11" ht="15.75">
      <c r="A39" s="28"/>
      <c r="B39" s="2" t="s">
        <v>207</v>
      </c>
      <c r="K39" s="72"/>
    </row>
    <row r="40" spans="1:11" ht="15.75">
      <c r="A40" s="28"/>
      <c r="C40" s="2" t="s">
        <v>206</v>
      </c>
      <c r="K40" s="72"/>
    </row>
    <row r="41" spans="1:11" ht="18.75">
      <c r="A41" s="28"/>
      <c r="B41" s="2" t="s">
        <v>220</v>
      </c>
      <c r="K41" s="72"/>
    </row>
    <row r="42" spans="1:11" ht="15.75">
      <c r="A42" s="28"/>
      <c r="C42" s="2" t="s">
        <v>202</v>
      </c>
      <c r="K42" s="72"/>
    </row>
    <row r="43" spans="1:11" ht="15.75">
      <c r="A43" s="28"/>
      <c r="B43" s="2" t="s">
        <v>203</v>
      </c>
      <c r="K43" s="72"/>
    </row>
    <row r="44" spans="1:11" ht="15.75">
      <c r="A44" s="28"/>
      <c r="K44" s="72"/>
    </row>
    <row r="45" spans="1:11" ht="18.75" customHeight="1">
      <c r="A45" s="28"/>
      <c r="B45" s="89" t="s">
        <v>222</v>
      </c>
      <c r="C45" s="89"/>
      <c r="D45" s="89"/>
      <c r="E45" s="89"/>
      <c r="F45" s="89"/>
      <c r="G45" s="89"/>
      <c r="H45" s="89"/>
      <c r="I45" s="89"/>
      <c r="J45" s="89"/>
      <c r="K45" s="89"/>
    </row>
    <row r="46" spans="1:11" ht="15.75">
      <c r="A46" s="28"/>
      <c r="B46" s="89"/>
      <c r="C46" s="89"/>
      <c r="D46" s="89"/>
      <c r="E46" s="89"/>
      <c r="F46" s="89"/>
      <c r="G46" s="89"/>
      <c r="H46" s="89"/>
      <c r="I46" s="89"/>
      <c r="J46" s="89"/>
      <c r="K46" s="89"/>
    </row>
    <row r="47" spans="1:11" ht="15.75">
      <c r="A47" s="28"/>
      <c r="B47" s="25"/>
      <c r="C47" s="25"/>
      <c r="D47" s="25"/>
      <c r="E47" s="25"/>
      <c r="F47" s="25"/>
      <c r="G47" s="25"/>
      <c r="H47" s="25"/>
      <c r="I47" s="25"/>
      <c r="J47" s="25"/>
      <c r="K47" s="25"/>
    </row>
    <row r="48" spans="1:11" ht="15.75">
      <c r="A48" s="28"/>
      <c r="B48" s="89" t="s">
        <v>229</v>
      </c>
      <c r="C48" s="89"/>
      <c r="D48" s="89"/>
      <c r="E48" s="89"/>
      <c r="F48" s="89"/>
      <c r="G48" s="89"/>
      <c r="H48" s="89"/>
      <c r="I48" s="89"/>
      <c r="J48" s="89"/>
      <c r="K48" s="89"/>
    </row>
    <row r="49" spans="1:11" ht="15.75">
      <c r="A49" s="28"/>
      <c r="B49" s="89"/>
      <c r="C49" s="89"/>
      <c r="D49" s="89"/>
      <c r="E49" s="89"/>
      <c r="F49" s="89"/>
      <c r="G49" s="89"/>
      <c r="H49" s="89"/>
      <c r="I49" s="89"/>
      <c r="J49" s="89"/>
      <c r="K49" s="89"/>
    </row>
    <row r="50" spans="1:11" ht="15.75">
      <c r="A50" s="28"/>
      <c r="B50" s="89"/>
      <c r="C50" s="89"/>
      <c r="D50" s="89"/>
      <c r="E50" s="89"/>
      <c r="F50" s="89"/>
      <c r="G50" s="89"/>
      <c r="H50" s="89"/>
      <c r="I50" s="89"/>
      <c r="J50" s="89"/>
      <c r="K50" s="89"/>
    </row>
    <row r="51" spans="1:11" ht="15.75">
      <c r="A51" s="28"/>
      <c r="B51" s="11"/>
      <c r="C51" s="11"/>
      <c r="D51" s="11"/>
      <c r="E51" s="11"/>
      <c r="F51" s="11"/>
      <c r="G51" s="11"/>
      <c r="H51" s="11"/>
      <c r="I51" s="11"/>
      <c r="J51" s="11"/>
      <c r="K51" s="11"/>
    </row>
    <row r="52" ht="15.75">
      <c r="A52" s="28"/>
    </row>
    <row r="53" spans="1:2" ht="15.75">
      <c r="A53" s="27">
        <v>3</v>
      </c>
      <c r="B53" s="3" t="s">
        <v>97</v>
      </c>
    </row>
    <row r="54" ht="15.75">
      <c r="A54" s="28"/>
    </row>
    <row r="55" spans="1:11" ht="15.75" customHeight="1">
      <c r="A55" s="28"/>
      <c r="B55" s="90" t="s">
        <v>186</v>
      </c>
      <c r="C55" s="90"/>
      <c r="D55" s="90"/>
      <c r="E55" s="90"/>
      <c r="F55" s="90"/>
      <c r="G55" s="90"/>
      <c r="H55" s="90"/>
      <c r="I55" s="90"/>
      <c r="J55" s="90"/>
      <c r="K55" s="90"/>
    </row>
    <row r="56" ht="15.75">
      <c r="A56" s="28"/>
    </row>
    <row r="57" ht="15.75">
      <c r="A57" s="28"/>
    </row>
    <row r="58" spans="1:2" ht="15.75">
      <c r="A58" s="27">
        <v>4</v>
      </c>
      <c r="B58" s="3" t="s">
        <v>72</v>
      </c>
    </row>
    <row r="59" ht="15.75">
      <c r="A59" s="28"/>
    </row>
    <row r="60" spans="1:11" ht="15.75">
      <c r="A60" s="28"/>
      <c r="B60" s="89" t="s">
        <v>73</v>
      </c>
      <c r="C60" s="89"/>
      <c r="D60" s="89"/>
      <c r="E60" s="89"/>
      <c r="F60" s="89"/>
      <c r="G60" s="89"/>
      <c r="H60" s="89"/>
      <c r="I60" s="89"/>
      <c r="J60" s="89"/>
      <c r="K60" s="89"/>
    </row>
    <row r="61" ht="15.75">
      <c r="A61" s="28"/>
    </row>
    <row r="62" ht="15.75">
      <c r="A62" s="28"/>
    </row>
    <row r="63" spans="1:2" ht="15.75">
      <c r="A63" s="27">
        <v>5</v>
      </c>
      <c r="B63" s="3" t="s">
        <v>68</v>
      </c>
    </row>
    <row r="64" ht="15.75">
      <c r="A64" s="28"/>
    </row>
    <row r="65" spans="1:11" ht="15.75" customHeight="1">
      <c r="A65" s="28"/>
      <c r="B65" s="90" t="s">
        <v>69</v>
      </c>
      <c r="C65" s="90"/>
      <c r="D65" s="90"/>
      <c r="E65" s="90"/>
      <c r="F65" s="90"/>
      <c r="G65" s="90"/>
      <c r="H65" s="90"/>
      <c r="I65" s="90"/>
      <c r="J65" s="90"/>
      <c r="K65" s="90"/>
    </row>
    <row r="66" spans="1:11" ht="15.75" customHeight="1">
      <c r="A66" s="28"/>
      <c r="B66" s="90"/>
      <c r="C66" s="90"/>
      <c r="D66" s="90"/>
      <c r="E66" s="90"/>
      <c r="F66" s="90"/>
      <c r="G66" s="90"/>
      <c r="H66" s="90"/>
      <c r="I66" s="90"/>
      <c r="J66" s="90"/>
      <c r="K66" s="90"/>
    </row>
    <row r="67" ht="15.75">
      <c r="A67" s="28"/>
    </row>
    <row r="68" ht="15.75">
      <c r="A68" s="28"/>
    </row>
    <row r="69" spans="1:2" ht="15.75">
      <c r="A69" s="27">
        <v>6</v>
      </c>
      <c r="B69" s="3" t="s">
        <v>70</v>
      </c>
    </row>
    <row r="70" ht="15.75">
      <c r="A70" s="28"/>
    </row>
    <row r="71" spans="1:11" ht="15.75">
      <c r="A71" s="28"/>
      <c r="B71" s="89" t="s">
        <v>151</v>
      </c>
      <c r="C71" s="89"/>
      <c r="D71" s="89"/>
      <c r="E71" s="89"/>
      <c r="F71" s="89"/>
      <c r="G71" s="89"/>
      <c r="H71" s="89"/>
      <c r="I71" s="89"/>
      <c r="J71" s="89"/>
      <c r="K71" s="89"/>
    </row>
    <row r="72" spans="1:11" ht="15.75">
      <c r="A72" s="28"/>
      <c r="B72" s="25"/>
      <c r="C72" s="25"/>
      <c r="D72" s="25"/>
      <c r="E72" s="25"/>
      <c r="F72" s="25"/>
      <c r="G72" s="25"/>
      <c r="H72" s="25"/>
      <c r="I72" s="25"/>
      <c r="J72" s="25"/>
      <c r="K72" s="25"/>
    </row>
    <row r="73" ht="15.75">
      <c r="A73" s="28"/>
    </row>
    <row r="74" spans="1:2" ht="15.75">
      <c r="A74" s="27">
        <v>7</v>
      </c>
      <c r="B74" s="3" t="s">
        <v>67</v>
      </c>
    </row>
    <row r="75" ht="15.75">
      <c r="A75" s="28"/>
    </row>
    <row r="76" spans="1:11" ht="15.75">
      <c r="A76" s="28"/>
      <c r="B76" s="89" t="s">
        <v>115</v>
      </c>
      <c r="C76" s="89"/>
      <c r="D76" s="89"/>
      <c r="E76" s="89"/>
      <c r="F76" s="89"/>
      <c r="G76" s="89"/>
      <c r="H76" s="89"/>
      <c r="I76" s="89"/>
      <c r="J76" s="89"/>
      <c r="K76" s="89"/>
    </row>
    <row r="77" ht="15.75">
      <c r="A77" s="28"/>
    </row>
    <row r="78" ht="15.75">
      <c r="A78" s="28"/>
    </row>
    <row r="79" spans="1:2" ht="15.75">
      <c r="A79" s="27">
        <v>8</v>
      </c>
      <c r="B79" s="3" t="s">
        <v>136</v>
      </c>
    </row>
    <row r="80" spans="1:2" ht="15.75">
      <c r="A80" s="27"/>
      <c r="B80" s="3"/>
    </row>
    <row r="81" spans="1:2" ht="15.75">
      <c r="A81" s="27"/>
      <c r="B81" s="2" t="s">
        <v>158</v>
      </c>
    </row>
    <row r="82" spans="1:2" ht="15.75">
      <c r="A82" s="27"/>
      <c r="B82" s="3"/>
    </row>
    <row r="83" ht="15.75">
      <c r="A83" s="28"/>
    </row>
    <row r="84" spans="1:2" ht="15.75">
      <c r="A84" s="27">
        <v>9</v>
      </c>
      <c r="B84" s="3" t="s">
        <v>98</v>
      </c>
    </row>
    <row r="85" ht="15.75">
      <c r="A85" s="28"/>
    </row>
    <row r="86" spans="1:11" ht="15.75">
      <c r="A86" s="28"/>
      <c r="B86" s="89" t="s">
        <v>187</v>
      </c>
      <c r="C86" s="89"/>
      <c r="D86" s="89"/>
      <c r="E86" s="89"/>
      <c r="F86" s="89"/>
      <c r="G86" s="89"/>
      <c r="H86" s="89"/>
      <c r="I86" s="89"/>
      <c r="J86" s="89"/>
      <c r="K86" s="89"/>
    </row>
    <row r="87" spans="1:11" ht="15.75">
      <c r="A87" s="28"/>
      <c r="B87" s="89"/>
      <c r="C87" s="89"/>
      <c r="D87" s="89"/>
      <c r="E87" s="89"/>
      <c r="F87" s="89"/>
      <c r="G87" s="89"/>
      <c r="H87" s="89"/>
      <c r="I87" s="89"/>
      <c r="J87" s="89"/>
      <c r="K87" s="89"/>
    </row>
    <row r="88" ht="15.75">
      <c r="A88" s="28"/>
    </row>
    <row r="89" ht="15.75">
      <c r="A89" s="28"/>
    </row>
    <row r="90" spans="1:2" ht="15.75">
      <c r="A90" s="27">
        <v>10</v>
      </c>
      <c r="B90" s="3" t="s">
        <v>71</v>
      </c>
    </row>
    <row r="91" ht="15.75">
      <c r="A91" s="28"/>
    </row>
    <row r="92" spans="1:11" ht="15.75" customHeight="1">
      <c r="A92" s="28"/>
      <c r="B92" s="92" t="s">
        <v>188</v>
      </c>
      <c r="C92" s="92"/>
      <c r="D92" s="92"/>
      <c r="E92" s="92"/>
      <c r="F92" s="92"/>
      <c r="G92" s="92"/>
      <c r="H92" s="92"/>
      <c r="I92" s="92"/>
      <c r="J92" s="92"/>
      <c r="K92" s="92"/>
    </row>
    <row r="93" spans="1:11" ht="15.75" customHeight="1">
      <c r="A93" s="28"/>
      <c r="B93" s="92"/>
      <c r="C93" s="92"/>
      <c r="D93" s="92"/>
      <c r="E93" s="92"/>
      <c r="F93" s="92"/>
      <c r="G93" s="92"/>
      <c r="H93" s="92"/>
      <c r="I93" s="92"/>
      <c r="J93" s="92"/>
      <c r="K93" s="92"/>
    </row>
    <row r="94" spans="1:11" ht="15.75" customHeight="1">
      <c r="A94" s="28"/>
      <c r="B94" s="93"/>
      <c r="C94" s="93"/>
      <c r="D94" s="93"/>
      <c r="E94" s="93"/>
      <c r="F94" s="93"/>
      <c r="G94" s="93"/>
      <c r="H94" s="93"/>
      <c r="I94" s="93"/>
      <c r="J94" s="93"/>
      <c r="K94" s="93"/>
    </row>
    <row r="95" spans="1:11" ht="15.75" customHeight="1">
      <c r="A95" s="28"/>
      <c r="B95" s="92" t="s">
        <v>89</v>
      </c>
      <c r="C95" s="92"/>
      <c r="D95" s="92"/>
      <c r="E95" s="92"/>
      <c r="F95" s="92"/>
      <c r="G95" s="92"/>
      <c r="H95" s="92"/>
      <c r="I95" s="92"/>
      <c r="J95" s="92"/>
      <c r="K95" s="92"/>
    </row>
    <row r="96" spans="1:11" ht="15.75" customHeight="1">
      <c r="A96" s="28"/>
      <c r="B96" s="92"/>
      <c r="C96" s="92"/>
      <c r="D96" s="92"/>
      <c r="E96" s="92"/>
      <c r="F96" s="92"/>
      <c r="G96" s="92"/>
      <c r="H96" s="92"/>
      <c r="I96" s="92"/>
      <c r="J96" s="92"/>
      <c r="K96" s="92"/>
    </row>
    <row r="97" spans="1:11" ht="15.75" customHeight="1">
      <c r="A97" s="28"/>
      <c r="B97" s="92"/>
      <c r="C97" s="92"/>
      <c r="D97" s="92"/>
      <c r="E97" s="92"/>
      <c r="F97" s="92"/>
      <c r="G97" s="92"/>
      <c r="H97" s="92"/>
      <c r="I97" s="92"/>
      <c r="J97" s="92"/>
      <c r="K97" s="92"/>
    </row>
    <row r="98" spans="1:11" ht="15.75" customHeight="1">
      <c r="A98" s="28"/>
      <c r="B98" s="92"/>
      <c r="C98" s="92"/>
      <c r="D98" s="92"/>
      <c r="E98" s="92"/>
      <c r="F98" s="92"/>
      <c r="G98" s="92"/>
      <c r="H98" s="92"/>
      <c r="I98" s="92"/>
      <c r="J98" s="92"/>
      <c r="K98" s="92"/>
    </row>
    <row r="99" spans="1:8" ht="15.75">
      <c r="A99" s="28"/>
      <c r="B99" s="11"/>
      <c r="C99" s="16" t="s">
        <v>4</v>
      </c>
      <c r="H99" s="4" t="s">
        <v>5</v>
      </c>
    </row>
    <row r="100" spans="1:8" ht="15.75">
      <c r="A100" s="28"/>
      <c r="H100" s="5"/>
    </row>
    <row r="101" spans="1:8" ht="15.75">
      <c r="A101" s="28"/>
      <c r="C101" s="2" t="s">
        <v>6</v>
      </c>
      <c r="H101" s="30">
        <v>1</v>
      </c>
    </row>
    <row r="102" spans="1:8" ht="15.75">
      <c r="A102" s="28"/>
      <c r="C102" s="2" t="s">
        <v>8</v>
      </c>
      <c r="H102" s="30">
        <v>1.2</v>
      </c>
    </row>
    <row r="103" spans="1:8" ht="15.75">
      <c r="A103" s="28"/>
      <c r="C103" s="2" t="s">
        <v>7</v>
      </c>
      <c r="H103" s="30">
        <v>1.35</v>
      </c>
    </row>
    <row r="104" ht="15.75">
      <c r="A104" s="28"/>
    </row>
    <row r="105" spans="1:11" ht="15.75">
      <c r="A105" s="28"/>
      <c r="B105" s="89" t="s">
        <v>189</v>
      </c>
      <c r="C105" s="89"/>
      <c r="D105" s="89"/>
      <c r="E105" s="89"/>
      <c r="F105" s="89"/>
      <c r="G105" s="89"/>
      <c r="H105" s="89"/>
      <c r="I105" s="89"/>
      <c r="J105" s="89"/>
      <c r="K105" s="89"/>
    </row>
    <row r="106" spans="1:11" ht="15.75">
      <c r="A106" s="28"/>
      <c r="B106" s="89"/>
      <c r="C106" s="89"/>
      <c r="D106" s="89"/>
      <c r="E106" s="89"/>
      <c r="F106" s="89"/>
      <c r="G106" s="89"/>
      <c r="H106" s="89"/>
      <c r="I106" s="89"/>
      <c r="J106" s="89"/>
      <c r="K106" s="89"/>
    </row>
    <row r="107" ht="15.75">
      <c r="A107" s="28"/>
    </row>
    <row r="108" spans="1:2" ht="15.75">
      <c r="A108" s="27">
        <v>11</v>
      </c>
      <c r="B108" s="3" t="s">
        <v>74</v>
      </c>
    </row>
    <row r="109" ht="15.75">
      <c r="A109" s="28"/>
    </row>
    <row r="110" spans="1:11" ht="15.75">
      <c r="A110" s="28"/>
      <c r="B110" s="89" t="s">
        <v>9</v>
      </c>
      <c r="C110" s="89"/>
      <c r="D110" s="89"/>
      <c r="E110" s="89"/>
      <c r="F110" s="89"/>
      <c r="G110" s="89"/>
      <c r="H110" s="89"/>
      <c r="I110" s="89"/>
      <c r="J110" s="89"/>
      <c r="K110" s="89"/>
    </row>
    <row r="111" ht="15.75">
      <c r="A111" s="28"/>
    </row>
    <row r="112" ht="15.75">
      <c r="A112" s="28"/>
    </row>
    <row r="113" spans="1:2" ht="15.75">
      <c r="A113" s="27">
        <v>12</v>
      </c>
      <c r="B113" s="3" t="s">
        <v>78</v>
      </c>
    </row>
    <row r="115" ht="15.75">
      <c r="H115" s="72" t="s">
        <v>55</v>
      </c>
    </row>
    <row r="116" ht="15.75">
      <c r="H116" s="72" t="s">
        <v>56</v>
      </c>
    </row>
    <row r="117" ht="15.75">
      <c r="H117" s="72" t="s">
        <v>50</v>
      </c>
    </row>
    <row r="118" ht="15.75">
      <c r="H118" s="72" t="s">
        <v>49</v>
      </c>
    </row>
    <row r="119" ht="15.75">
      <c r="H119" s="72" t="s">
        <v>168</v>
      </c>
    </row>
    <row r="120" ht="15.75">
      <c r="H120" s="72" t="s">
        <v>0</v>
      </c>
    </row>
    <row r="122" ht="15.75">
      <c r="B122" s="2" t="s">
        <v>230</v>
      </c>
    </row>
    <row r="123" ht="15.75">
      <c r="B123" s="2" t="s">
        <v>231</v>
      </c>
    </row>
    <row r="124" spans="2:8" ht="16.5" thickBot="1">
      <c r="B124" s="2" t="s">
        <v>232</v>
      </c>
      <c r="H124" s="78">
        <v>884</v>
      </c>
    </row>
    <row r="125" ht="15.75">
      <c r="A125" s="28"/>
    </row>
    <row r="126" ht="15.75">
      <c r="A126" s="28"/>
    </row>
    <row r="127" spans="1:2" ht="15.75">
      <c r="A127" s="27">
        <v>13</v>
      </c>
      <c r="B127" s="3" t="s">
        <v>75</v>
      </c>
    </row>
    <row r="128" ht="15.75">
      <c r="A128" s="28"/>
    </row>
    <row r="129" spans="1:8" ht="15.75">
      <c r="A129" s="28"/>
      <c r="H129" s="72" t="s">
        <v>55</v>
      </c>
    </row>
    <row r="130" spans="1:8" ht="15.75">
      <c r="A130" s="28"/>
      <c r="H130" s="72" t="s">
        <v>56</v>
      </c>
    </row>
    <row r="131" spans="1:8" ht="15.75">
      <c r="A131" s="28"/>
      <c r="H131" s="72" t="s">
        <v>50</v>
      </c>
    </row>
    <row r="132" spans="1:8" ht="15.75">
      <c r="A132" s="28"/>
      <c r="H132" s="72" t="s">
        <v>49</v>
      </c>
    </row>
    <row r="133" spans="1:8" ht="15.75">
      <c r="A133" s="28"/>
      <c r="H133" s="72" t="s">
        <v>168</v>
      </c>
    </row>
    <row r="134" spans="1:8" ht="15.75">
      <c r="A134" s="28"/>
      <c r="H134" s="72" t="s">
        <v>0</v>
      </c>
    </row>
    <row r="135" spans="1:3" ht="15.75">
      <c r="A135" s="28"/>
      <c r="C135" s="2" t="s">
        <v>76</v>
      </c>
    </row>
    <row r="136" spans="1:3" ht="15.75">
      <c r="A136" s="28"/>
      <c r="C136" s="2" t="s">
        <v>3</v>
      </c>
    </row>
    <row r="137" spans="1:3" ht="15.75">
      <c r="A137" s="28"/>
      <c r="C137" s="2" t="s">
        <v>77</v>
      </c>
    </row>
    <row r="138" spans="1:3" ht="15.75">
      <c r="A138" s="28"/>
      <c r="C138" s="2" t="s">
        <v>27</v>
      </c>
    </row>
    <row r="139" ht="15.75">
      <c r="A139" s="28"/>
    </row>
    <row r="140" spans="1:8" ht="15.75">
      <c r="A140" s="28"/>
      <c r="C140" s="2" t="s">
        <v>164</v>
      </c>
      <c r="H140" s="17">
        <v>16200</v>
      </c>
    </row>
    <row r="141" spans="1:8" ht="15.75">
      <c r="A141" s="28"/>
      <c r="C141" s="2" t="s">
        <v>211</v>
      </c>
      <c r="H141" s="17">
        <v>-1000</v>
      </c>
    </row>
    <row r="142" spans="1:8" ht="15.75">
      <c r="A142" s="28"/>
      <c r="C142" s="2" t="s">
        <v>152</v>
      </c>
      <c r="H142" s="17">
        <v>-300</v>
      </c>
    </row>
    <row r="143" spans="1:8" ht="16.5" thickBot="1">
      <c r="A143" s="28"/>
      <c r="C143" s="2" t="s">
        <v>190</v>
      </c>
      <c r="H143" s="18">
        <f>SUM(H140:H142)</f>
        <v>14900</v>
      </c>
    </row>
    <row r="144" ht="15.75">
      <c r="A144" s="28"/>
    </row>
    <row r="145" ht="15.75">
      <c r="A145" s="28"/>
    </row>
    <row r="146" spans="1:2" ht="15.75">
      <c r="A146" s="27">
        <v>14</v>
      </c>
      <c r="B146" s="3" t="s">
        <v>139</v>
      </c>
    </row>
    <row r="147" ht="15.75">
      <c r="A147" s="28"/>
    </row>
    <row r="148" spans="1:11" ht="15.75">
      <c r="A148" s="28"/>
      <c r="B148" s="89" t="s">
        <v>138</v>
      </c>
      <c r="C148" s="89"/>
      <c r="D148" s="89"/>
      <c r="E148" s="89"/>
      <c r="F148" s="89"/>
      <c r="G148" s="89"/>
      <c r="H148" s="89"/>
      <c r="I148" s="89"/>
      <c r="J148" s="89"/>
      <c r="K148" s="89"/>
    </row>
    <row r="149" spans="1:11" ht="15.75">
      <c r="A149" s="28"/>
      <c r="B149" s="89"/>
      <c r="C149" s="89"/>
      <c r="D149" s="89"/>
      <c r="E149" s="89"/>
      <c r="F149" s="89"/>
      <c r="G149" s="89"/>
      <c r="H149" s="89"/>
      <c r="I149" s="89"/>
      <c r="J149" s="89"/>
      <c r="K149" s="89"/>
    </row>
    <row r="152" spans="1:11" ht="15.75">
      <c r="A152" s="91" t="s">
        <v>140</v>
      </c>
      <c r="B152" s="91"/>
      <c r="C152" s="91"/>
      <c r="D152" s="91"/>
      <c r="E152" s="91"/>
      <c r="F152" s="91"/>
      <c r="G152" s="91"/>
      <c r="H152" s="91"/>
      <c r="I152" s="91"/>
      <c r="J152" s="91"/>
      <c r="K152" s="91"/>
    </row>
    <row r="153" spans="1:11" ht="15.75">
      <c r="A153" s="91"/>
      <c r="B153" s="91"/>
      <c r="C153" s="91"/>
      <c r="D153" s="91"/>
      <c r="E153" s="91"/>
      <c r="F153" s="91"/>
      <c r="G153" s="91"/>
      <c r="H153" s="91"/>
      <c r="I153" s="91"/>
      <c r="J153" s="91"/>
      <c r="K153" s="91"/>
    </row>
    <row r="156" spans="1:2" ht="15.75">
      <c r="A156" s="27">
        <v>15</v>
      </c>
      <c r="B156" s="3" t="s">
        <v>99</v>
      </c>
    </row>
    <row r="158" spans="2:11" ht="15.75">
      <c r="B158" s="89" t="s">
        <v>213</v>
      </c>
      <c r="C158" s="89"/>
      <c r="D158" s="89"/>
      <c r="E158" s="89"/>
      <c r="F158" s="89"/>
      <c r="G158" s="89"/>
      <c r="H158" s="89"/>
      <c r="I158" s="89"/>
      <c r="J158" s="89"/>
      <c r="K158" s="89"/>
    </row>
    <row r="159" spans="2:11" ht="15.75">
      <c r="B159" s="89"/>
      <c r="C159" s="89"/>
      <c r="D159" s="89"/>
      <c r="E159" s="89"/>
      <c r="F159" s="89"/>
      <c r="G159" s="89"/>
      <c r="H159" s="89"/>
      <c r="I159" s="89"/>
      <c r="J159" s="89"/>
      <c r="K159" s="89"/>
    </row>
    <row r="161" spans="2:11" ht="15.75">
      <c r="B161" s="89" t="s">
        <v>79</v>
      </c>
      <c r="C161" s="89"/>
      <c r="D161" s="89"/>
      <c r="E161" s="89"/>
      <c r="F161" s="89"/>
      <c r="G161" s="89"/>
      <c r="H161" s="89"/>
      <c r="I161" s="89"/>
      <c r="J161" s="89"/>
      <c r="K161" s="89"/>
    </row>
    <row r="162" spans="2:11" ht="15.75">
      <c r="B162" s="89"/>
      <c r="C162" s="89"/>
      <c r="D162" s="89"/>
      <c r="E162" s="89"/>
      <c r="F162" s="89"/>
      <c r="G162" s="89"/>
      <c r="H162" s="89"/>
      <c r="I162" s="89"/>
      <c r="J162" s="89"/>
      <c r="K162" s="89"/>
    </row>
    <row r="165" spans="1:2" ht="15.75">
      <c r="A165" s="27">
        <v>16</v>
      </c>
      <c r="B165" s="3" t="s">
        <v>100</v>
      </c>
    </row>
    <row r="167" spans="2:11" ht="15.75">
      <c r="B167" s="89" t="s">
        <v>224</v>
      </c>
      <c r="C167" s="89"/>
      <c r="D167" s="89"/>
      <c r="E167" s="89"/>
      <c r="F167" s="89"/>
      <c r="G167" s="89"/>
      <c r="H167" s="89"/>
      <c r="I167" s="89"/>
      <c r="J167" s="89"/>
      <c r="K167" s="89"/>
    </row>
    <row r="168" spans="2:11" ht="15.75">
      <c r="B168" s="89"/>
      <c r="C168" s="89"/>
      <c r="D168" s="89"/>
      <c r="E168" s="89"/>
      <c r="F168" s="89"/>
      <c r="G168" s="89"/>
      <c r="H168" s="89"/>
      <c r="I168" s="89"/>
      <c r="J168" s="89"/>
      <c r="K168" s="89"/>
    </row>
    <row r="171" spans="1:2" ht="15.75">
      <c r="A171" s="27">
        <v>17</v>
      </c>
      <c r="B171" s="3" t="s">
        <v>80</v>
      </c>
    </row>
    <row r="172" ht="15.75">
      <c r="A172" s="27"/>
    </row>
    <row r="173" spans="1:11" ht="15.75">
      <c r="A173" s="27"/>
      <c r="B173" s="88" t="s">
        <v>225</v>
      </c>
      <c r="C173" s="88"/>
      <c r="D173" s="88"/>
      <c r="E173" s="88"/>
      <c r="F173" s="88"/>
      <c r="G173" s="88"/>
      <c r="H173" s="88"/>
      <c r="I173" s="88"/>
      <c r="J173" s="88"/>
      <c r="K173" s="88"/>
    </row>
    <row r="174" ht="15.75">
      <c r="A174" s="27"/>
    </row>
    <row r="175" spans="1:2" ht="15.75">
      <c r="A175" s="27">
        <v>18</v>
      </c>
      <c r="B175" s="3" t="s">
        <v>81</v>
      </c>
    </row>
    <row r="176" ht="15.75">
      <c r="A176" s="27"/>
    </row>
    <row r="177" spans="1:11" ht="15.75">
      <c r="A177" s="27"/>
      <c r="B177" s="89" t="s">
        <v>141</v>
      </c>
      <c r="C177" s="89"/>
      <c r="D177" s="89"/>
      <c r="E177" s="89"/>
      <c r="F177" s="89"/>
      <c r="G177" s="89"/>
      <c r="H177" s="89"/>
      <c r="I177" s="89"/>
      <c r="J177" s="89"/>
      <c r="K177" s="89"/>
    </row>
    <row r="178" ht="15.75">
      <c r="A178" s="27"/>
    </row>
    <row r="179" ht="15.75">
      <c r="A179" s="27"/>
    </row>
    <row r="180" spans="1:2" ht="15.75">
      <c r="A180" s="27">
        <v>19</v>
      </c>
      <c r="B180" s="3" t="s">
        <v>101</v>
      </c>
    </row>
    <row r="181" ht="15.75">
      <c r="A181" s="27"/>
    </row>
    <row r="182" spans="1:2" ht="15.75">
      <c r="A182" s="27"/>
      <c r="B182" s="2" t="s">
        <v>10</v>
      </c>
    </row>
    <row r="183" ht="15.75">
      <c r="A183" s="27"/>
    </row>
    <row r="184" spans="1:11" ht="15.75">
      <c r="A184" s="27"/>
      <c r="G184" s="79" t="s">
        <v>34</v>
      </c>
      <c r="H184" s="79"/>
      <c r="J184" s="79" t="s">
        <v>35</v>
      </c>
      <c r="K184" s="79"/>
    </row>
    <row r="185" spans="1:11" ht="15.75">
      <c r="A185" s="27"/>
      <c r="G185" s="72" t="s">
        <v>50</v>
      </c>
      <c r="H185" s="72" t="s">
        <v>57</v>
      </c>
      <c r="I185" s="62"/>
      <c r="J185" s="72" t="s">
        <v>50</v>
      </c>
      <c r="K185" s="72" t="s">
        <v>47</v>
      </c>
    </row>
    <row r="186" spans="1:11" ht="15.75">
      <c r="A186" s="27"/>
      <c r="G186" s="72" t="s">
        <v>51</v>
      </c>
      <c r="H186" s="72" t="s">
        <v>51</v>
      </c>
      <c r="I186" s="62"/>
      <c r="J186" s="72" t="s">
        <v>51</v>
      </c>
      <c r="K186" s="72" t="s">
        <v>48</v>
      </c>
    </row>
    <row r="187" spans="1:11" ht="15.75">
      <c r="A187" s="27"/>
      <c r="G187" s="72" t="s">
        <v>49</v>
      </c>
      <c r="H187" s="72" t="s">
        <v>49</v>
      </c>
      <c r="I187" s="62"/>
      <c r="J187" s="72" t="s">
        <v>52</v>
      </c>
      <c r="K187" s="72" t="s">
        <v>53</v>
      </c>
    </row>
    <row r="188" spans="1:11" ht="15.75">
      <c r="A188" s="27"/>
      <c r="G188" s="72" t="s">
        <v>168</v>
      </c>
      <c r="H188" s="72" t="s">
        <v>169</v>
      </c>
      <c r="I188" s="62"/>
      <c r="J188" s="72" t="s">
        <v>168</v>
      </c>
      <c r="K188" s="72" t="s">
        <v>169</v>
      </c>
    </row>
    <row r="189" spans="1:11" ht="15.75">
      <c r="A189" s="27"/>
      <c r="G189" s="72" t="s">
        <v>0</v>
      </c>
      <c r="H189" s="72" t="s">
        <v>0</v>
      </c>
      <c r="I189" s="62"/>
      <c r="J189" s="72" t="s">
        <v>0</v>
      </c>
      <c r="K189" s="72" t="s">
        <v>0</v>
      </c>
    </row>
    <row r="190" ht="15.75">
      <c r="A190" s="27"/>
    </row>
    <row r="191" spans="1:11" ht="15.75">
      <c r="A191" s="27"/>
      <c r="C191" s="2" t="s">
        <v>82</v>
      </c>
      <c r="G191" s="43">
        <v>493</v>
      </c>
      <c r="H191" s="55">
        <v>106</v>
      </c>
      <c r="I191" s="55"/>
      <c r="J191" s="55">
        <v>493</v>
      </c>
      <c r="K191" s="55">
        <v>106</v>
      </c>
    </row>
    <row r="192" spans="1:11" ht="15.75">
      <c r="A192" s="27"/>
      <c r="C192" s="2" t="s">
        <v>31</v>
      </c>
      <c r="G192" s="43">
        <v>326</v>
      </c>
      <c r="H192" s="66" t="s">
        <v>142</v>
      </c>
      <c r="I192" s="62"/>
      <c r="J192" s="43">
        <v>326</v>
      </c>
      <c r="K192" s="66" t="s">
        <v>142</v>
      </c>
    </row>
    <row r="193" spans="1:11" ht="15.75">
      <c r="A193" s="27"/>
      <c r="C193" s="2" t="s">
        <v>83</v>
      </c>
      <c r="G193" s="63"/>
      <c r="H193" s="63"/>
      <c r="I193" s="62"/>
      <c r="J193" s="63"/>
      <c r="K193" s="63"/>
    </row>
    <row r="194" spans="1:11" ht="15.75">
      <c r="A194" s="27"/>
      <c r="C194" s="2" t="s">
        <v>84</v>
      </c>
      <c r="G194" s="67" t="s">
        <v>142</v>
      </c>
      <c r="H194" s="67" t="s">
        <v>142</v>
      </c>
      <c r="I194" s="62"/>
      <c r="J194" s="67" t="s">
        <v>142</v>
      </c>
      <c r="K194" s="67" t="s">
        <v>142</v>
      </c>
    </row>
    <row r="195" spans="1:11" ht="16.5" thickBot="1">
      <c r="A195" s="27"/>
      <c r="G195" s="57">
        <f>SUM(G191:G194)</f>
        <v>819</v>
      </c>
      <c r="H195" s="57">
        <f>SUM(H191:H194)</f>
        <v>106</v>
      </c>
      <c r="I195" s="55"/>
      <c r="J195" s="57">
        <f>SUM(J191:J194)</f>
        <v>819</v>
      </c>
      <c r="K195" s="57">
        <f>SUM(K191:K194)</f>
        <v>106</v>
      </c>
    </row>
    <row r="196" ht="15.75">
      <c r="A196" s="27"/>
    </row>
    <row r="197" ht="15.75">
      <c r="A197" s="27"/>
    </row>
    <row r="198" spans="1:2" ht="15.75">
      <c r="A198" s="27">
        <v>20</v>
      </c>
      <c r="B198" s="3" t="s">
        <v>122</v>
      </c>
    </row>
    <row r="199" ht="15.75">
      <c r="A199" s="27"/>
    </row>
    <row r="200" spans="1:11" ht="15.75">
      <c r="A200" s="27"/>
      <c r="B200" s="89" t="s">
        <v>85</v>
      </c>
      <c r="C200" s="89"/>
      <c r="D200" s="89"/>
      <c r="E200" s="89"/>
      <c r="F200" s="89"/>
      <c r="G200" s="89"/>
      <c r="H200" s="89"/>
      <c r="I200" s="89"/>
      <c r="J200" s="89"/>
      <c r="K200" s="89"/>
    </row>
    <row r="201" ht="15.75">
      <c r="A201" s="27"/>
    </row>
    <row r="202" ht="15.75">
      <c r="A202" s="27"/>
    </row>
    <row r="203" spans="1:2" ht="15.75">
      <c r="A203" s="27">
        <v>21</v>
      </c>
      <c r="B203" s="3" t="s">
        <v>86</v>
      </c>
    </row>
    <row r="204" ht="15.75">
      <c r="A204" s="27"/>
    </row>
    <row r="205" spans="1:11" ht="15.75">
      <c r="A205" s="27"/>
      <c r="B205" s="89" t="s">
        <v>28</v>
      </c>
      <c r="C205" s="89"/>
      <c r="D205" s="89"/>
      <c r="E205" s="89"/>
      <c r="F205" s="89"/>
      <c r="G205" s="89"/>
      <c r="H205" s="89"/>
      <c r="I205" s="89"/>
      <c r="J205" s="89"/>
      <c r="K205" s="89"/>
    </row>
    <row r="206" ht="15.75">
      <c r="A206" s="27"/>
    </row>
    <row r="207" ht="15.75">
      <c r="A207" s="27"/>
    </row>
    <row r="208" spans="1:2" ht="15.75">
      <c r="A208" s="27">
        <v>22</v>
      </c>
      <c r="B208" s="3" t="s">
        <v>102</v>
      </c>
    </row>
    <row r="209" ht="15.75">
      <c r="A209" s="27"/>
    </row>
    <row r="210" spans="1:11" ht="15.75">
      <c r="A210" s="27"/>
      <c r="B210" s="89" t="s">
        <v>29</v>
      </c>
      <c r="C210" s="89"/>
      <c r="D210" s="89"/>
      <c r="E210" s="89"/>
      <c r="F210" s="89"/>
      <c r="G210" s="89"/>
      <c r="H210" s="89"/>
      <c r="I210" s="89"/>
      <c r="J210" s="89"/>
      <c r="K210" s="89"/>
    </row>
    <row r="211" ht="15.75">
      <c r="A211" s="27"/>
    </row>
    <row r="212" ht="15.75">
      <c r="A212" s="27"/>
    </row>
    <row r="213" spans="1:2" ht="15.75">
      <c r="A213" s="27">
        <v>23</v>
      </c>
      <c r="B213" s="3" t="s">
        <v>103</v>
      </c>
    </row>
    <row r="214" ht="15.75">
      <c r="A214" s="27"/>
    </row>
    <row r="215" spans="1:10" ht="15.75">
      <c r="A215" s="27"/>
      <c r="H215" s="72" t="s">
        <v>55</v>
      </c>
      <c r="I215" s="62"/>
      <c r="J215" s="72" t="s">
        <v>55</v>
      </c>
    </row>
    <row r="216" spans="1:10" ht="15.75">
      <c r="A216" s="27"/>
      <c r="H216" s="72" t="s">
        <v>56</v>
      </c>
      <c r="I216" s="62"/>
      <c r="J216" s="72" t="s">
        <v>56</v>
      </c>
    </row>
    <row r="217" spans="1:10" ht="15.75">
      <c r="A217" s="27"/>
      <c r="H217" s="72" t="s">
        <v>50</v>
      </c>
      <c r="I217" s="62"/>
      <c r="J217" s="72" t="s">
        <v>57</v>
      </c>
    </row>
    <row r="218" spans="1:10" ht="15.75">
      <c r="A218" s="27"/>
      <c r="H218" s="72" t="s">
        <v>49</v>
      </c>
      <c r="I218" s="62"/>
      <c r="J218" s="72" t="s">
        <v>58</v>
      </c>
    </row>
    <row r="219" spans="1:10" ht="15.75">
      <c r="A219" s="27"/>
      <c r="H219" s="72" t="s">
        <v>168</v>
      </c>
      <c r="I219" s="62"/>
      <c r="J219" s="72" t="s">
        <v>159</v>
      </c>
    </row>
    <row r="220" spans="1:10" ht="15.75">
      <c r="A220" s="27"/>
      <c r="H220" s="72" t="s">
        <v>0</v>
      </c>
      <c r="I220" s="62"/>
      <c r="J220" s="72" t="s">
        <v>0</v>
      </c>
    </row>
    <row r="221" ht="15.75">
      <c r="A221" s="27"/>
    </row>
    <row r="222" spans="1:3" ht="15.75">
      <c r="A222" s="27"/>
      <c r="C222" s="3" t="s">
        <v>2</v>
      </c>
    </row>
    <row r="223" spans="1:10" ht="15.75">
      <c r="A223" s="27"/>
      <c r="C223" s="3"/>
      <c r="D223" s="2" t="s">
        <v>165</v>
      </c>
      <c r="H223" s="7">
        <v>600</v>
      </c>
      <c r="I223" s="75"/>
      <c r="J223" s="7">
        <v>600</v>
      </c>
    </row>
    <row r="224" spans="1:10" ht="15.75">
      <c r="A224" s="27"/>
      <c r="D224" s="2" t="s">
        <v>143</v>
      </c>
      <c r="H224" s="55">
        <v>10258</v>
      </c>
      <c r="I224" s="7"/>
      <c r="J224" s="55">
        <v>8953</v>
      </c>
    </row>
    <row r="225" spans="1:10" ht="15.75">
      <c r="A225" s="27"/>
      <c r="D225" s="2" t="s">
        <v>144</v>
      </c>
      <c r="H225" s="61" t="s">
        <v>142</v>
      </c>
      <c r="I225" s="7"/>
      <c r="J225" s="55">
        <v>320</v>
      </c>
    </row>
    <row r="226" spans="1:10" ht="15.75">
      <c r="A226" s="27"/>
      <c r="D226" s="2" t="s">
        <v>145</v>
      </c>
      <c r="H226" s="58">
        <v>151</v>
      </c>
      <c r="I226" s="7"/>
      <c r="J226" s="58">
        <v>200</v>
      </c>
    </row>
    <row r="227" spans="1:10" ht="15.75">
      <c r="A227" s="27"/>
      <c r="H227" s="55">
        <f>SUM(H223:H226)</f>
        <v>11009</v>
      </c>
      <c r="I227" s="7"/>
      <c r="J227" s="55">
        <f>SUM(J223:J226)</f>
        <v>10073</v>
      </c>
    </row>
    <row r="228" spans="1:10" ht="15.75">
      <c r="A228" s="27"/>
      <c r="C228" s="3" t="s">
        <v>104</v>
      </c>
      <c r="H228" s="55"/>
      <c r="I228" s="7"/>
      <c r="J228" s="55"/>
    </row>
    <row r="229" spans="1:10" ht="15.75">
      <c r="A229" s="27"/>
      <c r="D229" s="2" t="s">
        <v>144</v>
      </c>
      <c r="H229" s="61" t="s">
        <v>142</v>
      </c>
      <c r="I229" s="7"/>
      <c r="J229" s="55">
        <v>680</v>
      </c>
    </row>
    <row r="230" spans="1:10" ht="15.75">
      <c r="A230" s="27"/>
      <c r="D230" s="2" t="s">
        <v>145</v>
      </c>
      <c r="H230" s="55">
        <v>311</v>
      </c>
      <c r="I230" s="7"/>
      <c r="J230" s="55">
        <v>311</v>
      </c>
    </row>
    <row r="231" spans="1:10" ht="16.5" thickBot="1">
      <c r="A231" s="27"/>
      <c r="H231" s="57">
        <f>SUM(H227:H230)</f>
        <v>11320</v>
      </c>
      <c r="I231" s="7"/>
      <c r="J231" s="57">
        <f>SUM(J227:J230)</f>
        <v>11064</v>
      </c>
    </row>
    <row r="232" ht="15.75">
      <c r="A232" s="27"/>
    </row>
    <row r="233" ht="15.75">
      <c r="A233" s="27"/>
    </row>
    <row r="234" spans="1:2" ht="15.75">
      <c r="A234" s="27">
        <v>24</v>
      </c>
      <c r="B234" s="3" t="s">
        <v>87</v>
      </c>
    </row>
    <row r="235" ht="15.75">
      <c r="A235" s="27"/>
    </row>
    <row r="236" spans="1:11" ht="15.75">
      <c r="A236" s="27"/>
      <c r="B236" s="89" t="s">
        <v>191</v>
      </c>
      <c r="C236" s="89"/>
      <c r="D236" s="89"/>
      <c r="E236" s="89"/>
      <c r="F236" s="89"/>
      <c r="G236" s="89"/>
      <c r="H236" s="89"/>
      <c r="I236" s="89"/>
      <c r="J236" s="89"/>
      <c r="K236" s="89"/>
    </row>
    <row r="237" ht="15.75">
      <c r="A237" s="27"/>
    </row>
    <row r="238" ht="15.75">
      <c r="A238" s="27"/>
    </row>
    <row r="239" spans="1:2" ht="15.75">
      <c r="A239" s="27">
        <v>25</v>
      </c>
      <c r="B239" s="3" t="s">
        <v>105</v>
      </c>
    </row>
    <row r="240" ht="15.75">
      <c r="A240" s="27"/>
    </row>
    <row r="241" spans="1:11" ht="15.75">
      <c r="A241" s="27"/>
      <c r="B241" s="11" t="s">
        <v>123</v>
      </c>
      <c r="C241" s="11"/>
      <c r="D241" s="11"/>
      <c r="E241" s="11"/>
      <c r="F241" s="11"/>
      <c r="G241" s="11"/>
      <c r="H241" s="11"/>
      <c r="I241" s="11"/>
      <c r="J241" s="11"/>
      <c r="K241" s="11"/>
    </row>
    <row r="242" spans="1:11" ht="15.75">
      <c r="A242" s="27"/>
      <c r="B242" s="11"/>
      <c r="C242" s="11"/>
      <c r="D242" s="11"/>
      <c r="E242" s="11"/>
      <c r="F242" s="11"/>
      <c r="G242" s="11"/>
      <c r="H242" s="11"/>
      <c r="I242" s="11"/>
      <c r="J242" s="11"/>
      <c r="K242" s="11"/>
    </row>
    <row r="243" ht="15.75">
      <c r="A243" s="27"/>
    </row>
    <row r="244" spans="1:2" ht="15.75">
      <c r="A244" s="27">
        <v>26</v>
      </c>
      <c r="B244" s="3" t="s">
        <v>106</v>
      </c>
    </row>
    <row r="245" spans="1:2" ht="15.75">
      <c r="A245" s="27"/>
      <c r="B245" s="3"/>
    </row>
    <row r="246" spans="1:11" ht="15.75">
      <c r="A246" s="27"/>
      <c r="B246" s="89" t="s">
        <v>192</v>
      </c>
      <c r="C246" s="89"/>
      <c r="D246" s="89"/>
      <c r="E246" s="89"/>
      <c r="F246" s="89"/>
      <c r="G246" s="89"/>
      <c r="H246" s="89"/>
      <c r="I246" s="89"/>
      <c r="J246" s="89"/>
      <c r="K246" s="89"/>
    </row>
    <row r="247" spans="1:11" ht="15.75">
      <c r="A247" s="27"/>
      <c r="B247" s="25"/>
      <c r="C247" s="25"/>
      <c r="D247" s="25"/>
      <c r="E247" s="25"/>
      <c r="F247" s="25"/>
      <c r="G247" s="25"/>
      <c r="H247" s="25"/>
      <c r="I247" s="25"/>
      <c r="J247" s="25"/>
      <c r="K247" s="25"/>
    </row>
    <row r="248" ht="15.75">
      <c r="A248" s="27"/>
    </row>
    <row r="249" spans="1:2" ht="15.75">
      <c r="A249" s="27">
        <v>27</v>
      </c>
      <c r="B249" s="3" t="s">
        <v>214</v>
      </c>
    </row>
    <row r="250" spans="1:2" ht="15.75">
      <c r="A250" s="27"/>
      <c r="B250" s="3"/>
    </row>
    <row r="251" spans="1:3" ht="15.75">
      <c r="A251" s="27"/>
      <c r="B251" s="3" t="s">
        <v>95</v>
      </c>
      <c r="C251" s="3" t="s">
        <v>107</v>
      </c>
    </row>
    <row r="252" ht="15.75">
      <c r="A252" s="27"/>
    </row>
    <row r="253" spans="1:11" ht="15.75">
      <c r="A253" s="27"/>
      <c r="B253" s="89" t="s">
        <v>216</v>
      </c>
      <c r="C253" s="89"/>
      <c r="D253" s="89"/>
      <c r="E253" s="89"/>
      <c r="F253" s="89"/>
      <c r="G253" s="89"/>
      <c r="H253" s="89"/>
      <c r="I253" s="89"/>
      <c r="J253" s="89"/>
      <c r="K253" s="89"/>
    </row>
    <row r="254" spans="1:11" ht="15.75">
      <c r="A254" s="27"/>
      <c r="B254" s="89"/>
      <c r="C254" s="89"/>
      <c r="D254" s="89"/>
      <c r="E254" s="89"/>
      <c r="F254" s="89"/>
      <c r="G254" s="89"/>
      <c r="H254" s="89"/>
      <c r="I254" s="89"/>
      <c r="J254" s="89"/>
      <c r="K254" s="89"/>
    </row>
    <row r="255" ht="15.75">
      <c r="A255" s="27"/>
    </row>
    <row r="256" spans="1:11" ht="15.75">
      <c r="A256" s="27"/>
      <c r="G256" s="79" t="s">
        <v>34</v>
      </c>
      <c r="H256" s="79"/>
      <c r="J256" s="79" t="s">
        <v>35</v>
      </c>
      <c r="K256" s="79"/>
    </row>
    <row r="257" spans="1:11" ht="15.75">
      <c r="A257" s="27"/>
      <c r="G257" s="72" t="s">
        <v>50</v>
      </c>
      <c r="H257" s="72" t="s">
        <v>57</v>
      </c>
      <c r="I257" s="62"/>
      <c r="J257" s="72" t="s">
        <v>50</v>
      </c>
      <c r="K257" s="72" t="s">
        <v>47</v>
      </c>
    </row>
    <row r="258" spans="1:11" ht="15.75">
      <c r="A258" s="27"/>
      <c r="G258" s="72" t="s">
        <v>51</v>
      </c>
      <c r="H258" s="72" t="s">
        <v>51</v>
      </c>
      <c r="I258" s="62"/>
      <c r="J258" s="72" t="s">
        <v>51</v>
      </c>
      <c r="K258" s="72" t="s">
        <v>48</v>
      </c>
    </row>
    <row r="259" spans="1:11" ht="15.75">
      <c r="A259" s="27"/>
      <c r="G259" s="72" t="s">
        <v>49</v>
      </c>
      <c r="H259" s="72" t="s">
        <v>49</v>
      </c>
      <c r="I259" s="62"/>
      <c r="J259" s="72" t="s">
        <v>52</v>
      </c>
      <c r="K259" s="72" t="s">
        <v>53</v>
      </c>
    </row>
    <row r="260" spans="1:11" ht="15.75">
      <c r="A260" s="27"/>
      <c r="G260" s="72" t="s">
        <v>168</v>
      </c>
      <c r="H260" s="72" t="s">
        <v>169</v>
      </c>
      <c r="I260" s="62"/>
      <c r="J260" s="72" t="s">
        <v>168</v>
      </c>
      <c r="K260" s="72" t="s">
        <v>169</v>
      </c>
    </row>
    <row r="261" ht="15.75">
      <c r="A261" s="27"/>
    </row>
    <row r="262" spans="1:5" ht="15.75">
      <c r="A262" s="27"/>
      <c r="B262" s="11" t="s">
        <v>227</v>
      </c>
      <c r="C262" s="5"/>
      <c r="D262" s="5"/>
      <c r="E262" s="5"/>
    </row>
    <row r="263" spans="1:11" ht="15.75">
      <c r="A263" s="27"/>
      <c r="B263" s="11" t="s">
        <v>226</v>
      </c>
      <c r="D263" s="5"/>
      <c r="E263" s="5"/>
      <c r="G263" s="55">
        <v>1642</v>
      </c>
      <c r="H263" s="55">
        <v>974</v>
      </c>
      <c r="I263" s="55"/>
      <c r="J263" s="55">
        <v>1642</v>
      </c>
      <c r="K263" s="55">
        <v>974</v>
      </c>
    </row>
    <row r="264" spans="1:11" ht="15.75">
      <c r="A264" s="27"/>
      <c r="B264" s="2" t="s">
        <v>88</v>
      </c>
      <c r="G264" s="55"/>
      <c r="H264" s="55"/>
      <c r="I264" s="55"/>
      <c r="J264" s="55"/>
      <c r="K264" s="55"/>
    </row>
    <row r="265" spans="1:11" ht="15.75">
      <c r="A265" s="27"/>
      <c r="B265" s="2" t="s">
        <v>194</v>
      </c>
      <c r="G265" s="58">
        <v>197002</v>
      </c>
      <c r="H265" s="58">
        <v>197002</v>
      </c>
      <c r="I265" s="55"/>
      <c r="J265" s="58">
        <v>197002</v>
      </c>
      <c r="K265" s="58">
        <v>197002</v>
      </c>
    </row>
    <row r="266" spans="1:11" ht="15.75">
      <c r="A266" s="27"/>
      <c r="G266" s="15"/>
      <c r="H266" s="15"/>
      <c r="I266" s="15"/>
      <c r="J266" s="33"/>
      <c r="K266" s="33"/>
    </row>
    <row r="267" spans="1:11" ht="16.5" thickBot="1">
      <c r="A267" s="27"/>
      <c r="B267" s="2" t="s">
        <v>215</v>
      </c>
      <c r="G267" s="64">
        <f>+G263/G265*100</f>
        <v>0.833494076202272</v>
      </c>
      <c r="H267" s="64">
        <f>+H263/H265*100</f>
        <v>0.49441122425153045</v>
      </c>
      <c r="I267" s="51"/>
      <c r="J267" s="64">
        <f>+J263/J265*100</f>
        <v>0.833494076202272</v>
      </c>
      <c r="K267" s="64">
        <f>+K263/K265*100</f>
        <v>0.49441122425153045</v>
      </c>
    </row>
    <row r="268" ht="15.75">
      <c r="A268" s="27"/>
    </row>
    <row r="269" spans="1:3" ht="15.75">
      <c r="A269" s="27"/>
      <c r="B269" s="3" t="s">
        <v>96</v>
      </c>
      <c r="C269" s="3" t="s">
        <v>108</v>
      </c>
    </row>
    <row r="270" ht="15.75">
      <c r="A270" s="27"/>
    </row>
    <row r="271" spans="1:11" ht="15.75">
      <c r="A271" s="27"/>
      <c r="B271" s="89" t="s">
        <v>228</v>
      </c>
      <c r="C271" s="89"/>
      <c r="D271" s="89"/>
      <c r="E271" s="89"/>
      <c r="F271" s="89"/>
      <c r="G271" s="89"/>
      <c r="H271" s="89"/>
      <c r="I271" s="89"/>
      <c r="J271" s="89"/>
      <c r="K271" s="89"/>
    </row>
    <row r="272" spans="1:11" ht="16.5" customHeight="1">
      <c r="A272" s="27"/>
      <c r="B272" s="89"/>
      <c r="C272" s="89"/>
      <c r="D272" s="89"/>
      <c r="E272" s="89"/>
      <c r="F272" s="89"/>
      <c r="G272" s="89"/>
      <c r="H272" s="89"/>
      <c r="I272" s="89"/>
      <c r="J272" s="89"/>
      <c r="K272" s="89"/>
    </row>
    <row r="273" spans="1:11" ht="16.5" customHeight="1">
      <c r="A273" s="27"/>
      <c r="B273" s="25"/>
      <c r="C273" s="25"/>
      <c r="D273" s="25"/>
      <c r="E273" s="25"/>
      <c r="F273" s="25"/>
      <c r="G273" s="25"/>
      <c r="H273" s="25"/>
      <c r="I273" s="25"/>
      <c r="J273" s="25"/>
      <c r="K273" s="25"/>
    </row>
    <row r="274" spans="1:11" ht="16.5" customHeight="1">
      <c r="A274" s="27"/>
      <c r="B274" s="25"/>
      <c r="C274" s="25"/>
      <c r="D274" s="25"/>
      <c r="E274" s="25"/>
      <c r="F274" s="25"/>
      <c r="G274" s="25"/>
      <c r="H274" s="25"/>
      <c r="I274" s="25"/>
      <c r="J274" s="25"/>
      <c r="K274" s="25"/>
    </row>
    <row r="275" spans="1:2" ht="15.75">
      <c r="A275" s="27">
        <v>28</v>
      </c>
      <c r="B275" s="3" t="s">
        <v>109</v>
      </c>
    </row>
    <row r="276" ht="15.75">
      <c r="A276" s="27"/>
    </row>
    <row r="277" spans="1:11" ht="15.75">
      <c r="A277" s="27"/>
      <c r="B277" s="89" t="s">
        <v>209</v>
      </c>
      <c r="C277" s="89"/>
      <c r="D277" s="89"/>
      <c r="E277" s="89"/>
      <c r="F277" s="89"/>
      <c r="G277" s="89"/>
      <c r="H277" s="89"/>
      <c r="I277" s="89"/>
      <c r="J277" s="89"/>
      <c r="K277" s="89"/>
    </row>
    <row r="278" spans="1:11" ht="15.75">
      <c r="A278" s="27"/>
      <c r="B278" s="89"/>
      <c r="C278" s="89"/>
      <c r="D278" s="89"/>
      <c r="E278" s="89"/>
      <c r="F278" s="89"/>
      <c r="G278" s="89"/>
      <c r="H278" s="89"/>
      <c r="I278" s="89"/>
      <c r="J278" s="89"/>
      <c r="K278" s="89"/>
    </row>
    <row r="279" ht="15.75">
      <c r="A279" s="27"/>
    </row>
    <row r="280" ht="15.75">
      <c r="A280" s="27"/>
    </row>
    <row r="281" ht="15.75">
      <c r="A281" s="27"/>
    </row>
    <row r="282" ht="15.75">
      <c r="A282" s="27"/>
    </row>
    <row r="283" ht="15.75">
      <c r="A283" s="27"/>
    </row>
  </sheetData>
  <mergeCells count="34">
    <mergeCell ref="B48:K50"/>
    <mergeCell ref="B76:K76"/>
    <mergeCell ref="B95:K98"/>
    <mergeCell ref="B158:K159"/>
    <mergeCell ref="B55:K55"/>
    <mergeCell ref="B60:K60"/>
    <mergeCell ref="B65:K66"/>
    <mergeCell ref="B71:K71"/>
    <mergeCell ref="B92:K94"/>
    <mergeCell ref="B161:K162"/>
    <mergeCell ref="A152:K153"/>
    <mergeCell ref="B148:K149"/>
    <mergeCell ref="B110:K110"/>
    <mergeCell ref="B9:K11"/>
    <mergeCell ref="B13:K16"/>
    <mergeCell ref="B21:K23"/>
    <mergeCell ref="B45:K46"/>
    <mergeCell ref="B277:K278"/>
    <mergeCell ref="B86:K87"/>
    <mergeCell ref="B210:K210"/>
    <mergeCell ref="B236:K236"/>
    <mergeCell ref="G184:H184"/>
    <mergeCell ref="B105:K106"/>
    <mergeCell ref="B200:K200"/>
    <mergeCell ref="B205:K205"/>
    <mergeCell ref="G256:H256"/>
    <mergeCell ref="B271:K272"/>
    <mergeCell ref="J256:K256"/>
    <mergeCell ref="B173:K173"/>
    <mergeCell ref="B167:K168"/>
    <mergeCell ref="B253:K254"/>
    <mergeCell ref="B177:K177"/>
    <mergeCell ref="B246:K246"/>
    <mergeCell ref="J184:K184"/>
  </mergeCells>
  <printOptions horizontalCentered="1"/>
  <pageMargins left="0.5" right="0" top="1" bottom="0.5" header="0" footer="0.5"/>
  <pageSetup horizontalDpi="600" verticalDpi="600" orientation="portrait" paperSize="9" scale="81" r:id="rId2"/>
  <rowBreaks count="5" manualBreakCount="5">
    <brk id="57" max="10" man="1"/>
    <brk id="112" max="10" man="1"/>
    <brk id="151" max="10" man="1"/>
    <brk id="202" max="10" man="1"/>
    <brk id="24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Grand</cp:lastModifiedBy>
  <cp:lastPrinted>2008-05-22T03:41:42Z</cp:lastPrinted>
  <dcterms:created xsi:type="dcterms:W3CDTF">1999-09-21T08:43:51Z</dcterms:created>
  <dcterms:modified xsi:type="dcterms:W3CDTF">2008-05-22T03:41:46Z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