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2"/>
  </bookViews>
  <sheets>
    <sheet name="Income stat" sheetId="1" r:id="rId1"/>
    <sheet name="Bal Sheet" sheetId="2" r:id="rId2"/>
    <sheet name="Equity" sheetId="3" r:id="rId3"/>
    <sheet name="Csh flw" sheetId="4" r:id="rId4"/>
  </sheets>
  <definedNames>
    <definedName name="_xlnm.Print_Area" localSheetId="2">'Equity'!$A$1:$J$49</definedName>
    <definedName name="Z_3C920DC5_FBB7_11D6_B224_0050BF94C9CF_.wvu.Cols" localSheetId="3" hidden="1">'Csh flw'!$G:$R</definedName>
    <definedName name="Z_3C920DC5_FBB7_11D6_B224_0050BF94C9CF_.wvu.PrintArea" localSheetId="2" hidden="1">'Equity'!$A$1:$J$49</definedName>
  </definedNames>
  <calcPr fullCalcOnLoad="1"/>
</workbook>
</file>

<file path=xl/sharedStrings.xml><?xml version="1.0" encoding="utf-8"?>
<sst xmlns="http://schemas.openxmlformats.org/spreadsheetml/2006/main" count="180" uniqueCount="121">
  <si>
    <t>The Condensed Consolidated Income Statements should be read in conjunction with the Annual Financial</t>
  </si>
  <si>
    <t>The Condensed Consolidated Statement of Changes in Equity should be read in conjunction with the Annual Financial Report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</si>
  <si>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</si>
  <si>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</si>
  <si>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</si>
  <si>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</si>
  <si>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</si>
  <si>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</si>
  <si>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</si>
  <si>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</si>
  <si>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</si>
  <si>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</si>
  <si>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</si>
  <si>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</si>
  <si>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</si>
  <si>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</si>
  <si>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</si>
  <si>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</si>
  <si>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</si>
  <si>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</si>
  <si>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</si>
  <si>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</si>
  <si>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</si>
  <si>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</si>
  <si>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</si>
  <si>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</si>
  <si>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</si>
  <si>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</si>
  <si>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</si>
  <si>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</si>
  <si>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</si>
  <si>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</si>
  <si>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</si>
  <si>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</si>
  <si>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</si>
  <si>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</si>
  <si>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</si>
  <si>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</si>
  <si>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</si>
  <si>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</si>
  <si>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Basic (sen)</t>
  </si>
  <si>
    <t>Cash &amp; cash equivalents at end of period</t>
  </si>
  <si>
    <t>OCB BERHAD</t>
  </si>
  <si>
    <t>(Company No: 3465-H)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</si>
  <si>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</si>
  <si>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</si>
  <si>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</si>
  <si>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</si>
  <si>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</si>
  <si>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</si>
  <si>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</si>
  <si>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</si>
  <si>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</si>
  <si>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</si>
  <si>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</si>
  <si>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</si>
  <si>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</si>
  <si>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</si>
  <si>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</si>
  <si>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</si>
  <si>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</si>
  <si>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</si>
  <si>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</si>
  <si>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</si>
  <si>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</si>
  <si>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</si>
  <si>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</si>
  <si>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</si>
  <si>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</si>
  <si>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</si>
  <si>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</si>
  <si>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</si>
  <si>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</si>
  <si>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</si>
  <si>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</si>
  <si>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</si>
  <si>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</si>
  <si>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</si>
  <si>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 xml:space="preserve">Earnings per share </t>
  </si>
  <si>
    <t>OF CURRENT</t>
  </si>
  <si>
    <t>Net cash flows used in investing activities</t>
  </si>
  <si>
    <t>Net increase in cash and cash equivalent</t>
  </si>
  <si>
    <t>The figures have not been audited.</t>
  </si>
  <si>
    <t>Profit from Operations</t>
  </si>
  <si>
    <t>Dividend</t>
  </si>
  <si>
    <t>Net Change in inventories</t>
  </si>
  <si>
    <t>Net Change in receivables</t>
  </si>
  <si>
    <t>Net Change in payables</t>
  </si>
  <si>
    <t>YEAR</t>
  </si>
  <si>
    <t>END</t>
  </si>
  <si>
    <t>Other Investments</t>
  </si>
  <si>
    <t>Short term investments</t>
  </si>
  <si>
    <t>At 1 January 2003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</si>
  <si>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</si>
  <si>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</si>
  <si>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</si>
  <si>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</si>
  <si>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</si>
  <si>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</si>
  <si>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Share Premium</t>
  </si>
  <si>
    <t>Account</t>
  </si>
  <si>
    <t>on</t>
  </si>
  <si>
    <t>Consolidation</t>
  </si>
  <si>
    <t>The Condensed Consolidated Balance Sheets should be read in conjunction with the Annual Financial</t>
  </si>
  <si>
    <t>31/12/03</t>
  </si>
  <si>
    <t>Report for the year ended 31 December 2003.</t>
  </si>
  <si>
    <t>At 1 January 2004</t>
  </si>
  <si>
    <t>for the year ended 31 December 2003.</t>
  </si>
  <si>
    <t>Annual Financial Report for the year ended 31 December 2003.</t>
  </si>
  <si>
    <t>FOR THE QUARTER ENDED 30 SEPTEMBER 2004</t>
  </si>
  <si>
    <t>30/09/04</t>
  </si>
  <si>
    <t>30/09/03</t>
  </si>
  <si>
    <t>AS AT 30 SEPTEMBER 2004</t>
  </si>
  <si>
    <t>9 Months Ended</t>
  </si>
  <si>
    <t>30 September 2004</t>
  </si>
  <si>
    <t>Balance at 30 September 2004</t>
  </si>
  <si>
    <t>30 September 2003</t>
  </si>
  <si>
    <t>Balance at 30 September 2003</t>
  </si>
  <si>
    <t>Capitalised as bonus shares</t>
  </si>
  <si>
    <t xml:space="preserve">9 Months </t>
  </si>
  <si>
    <t>FOR THE QUARTER  ENDED 30 SEPTEMBER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</si>
</sst>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1" fontId="0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31">
      <selection activeCell="H40" sqref="H40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5.7109375" style="0" customWidth="1"/>
    <col min="6" max="6" width="5.7109375" style="0" customWidth="1"/>
    <col min="7" max="7" width="13.7109375" style="0" customWidth="1"/>
    <col min="8" max="8" width="22.00390625" style="0" customWidth="1"/>
  </cols>
  <sheetData>
    <row r="1" ht="12.75">
      <c r="A1" s="1" t="s">
        <v>42</v>
      </c>
    </row>
    <row r="2" spans="1:8" ht="12.75">
      <c r="A2" s="10" t="s">
        <v>43</v>
      </c>
      <c r="H2" s="2"/>
    </row>
    <row r="3" ht="12.75">
      <c r="A3" s="10" t="s">
        <v>39</v>
      </c>
    </row>
    <row r="4" ht="12.75">
      <c r="A4" s="1"/>
    </row>
    <row r="5" ht="12.75">
      <c r="A5" s="1" t="s">
        <v>6</v>
      </c>
    </row>
    <row r="6" ht="12.75">
      <c r="A6" s="1" t="s">
        <v>109</v>
      </c>
    </row>
    <row r="7" ht="12.75">
      <c r="A7" s="1" t="s">
        <v>82</v>
      </c>
    </row>
    <row r="8" ht="12.75">
      <c r="A8" s="1"/>
    </row>
    <row r="9" ht="12.75">
      <c r="A9" s="1"/>
    </row>
    <row r="10" spans="1:8" ht="12.75">
      <c r="A10" s="1"/>
      <c r="D10" s="51" t="s">
        <v>33</v>
      </c>
      <c r="E10" s="51"/>
      <c r="G10" s="51" t="s">
        <v>34</v>
      </c>
      <c r="H10" s="51"/>
    </row>
    <row r="11" spans="1:8" ht="12.75">
      <c r="A11" s="1"/>
      <c r="D11" s="20" t="s">
        <v>58</v>
      </c>
      <c r="E11" s="20" t="s">
        <v>56</v>
      </c>
      <c r="F11" s="1"/>
      <c r="G11" s="20" t="s">
        <v>58</v>
      </c>
      <c r="H11" s="20" t="s">
        <v>56</v>
      </c>
    </row>
    <row r="12" spans="1:8" ht="12.75">
      <c r="A12" s="1"/>
      <c r="D12" s="29" t="s">
        <v>55</v>
      </c>
      <c r="E12" s="29" t="s">
        <v>57</v>
      </c>
      <c r="F12" s="1"/>
      <c r="G12" s="20" t="s">
        <v>59</v>
      </c>
      <c r="H12" s="20" t="s">
        <v>57</v>
      </c>
    </row>
    <row r="13" spans="1:8" ht="12.75">
      <c r="A13" s="1"/>
      <c r="D13" s="29"/>
      <c r="E13" s="29" t="s">
        <v>55</v>
      </c>
      <c r="F13" s="1"/>
      <c r="G13" s="28"/>
      <c r="H13" s="20" t="s">
        <v>60</v>
      </c>
    </row>
    <row r="14" spans="4:8" ht="12.75">
      <c r="D14" s="20" t="s">
        <v>110</v>
      </c>
      <c r="E14" s="20" t="s">
        <v>111</v>
      </c>
      <c r="F14" s="1"/>
      <c r="G14" s="20" t="s">
        <v>110</v>
      </c>
      <c r="H14" s="20" t="s">
        <v>111</v>
      </c>
    </row>
    <row r="15" spans="4:8" ht="12.75">
      <c r="D15" s="20" t="s">
        <v>3</v>
      </c>
      <c r="E15" s="20" t="s">
        <v>3</v>
      </c>
      <c r="F15" s="1"/>
      <c r="G15" s="20" t="s">
        <v>3</v>
      </c>
      <c r="H15" s="20" t="s">
        <v>3</v>
      </c>
    </row>
    <row r="16" spans="4:5" ht="12.75">
      <c r="D16" s="2"/>
      <c r="E16" s="2"/>
    </row>
    <row r="17" spans="1:8" ht="12.75">
      <c r="A17" t="s">
        <v>4</v>
      </c>
      <c r="D17" s="30">
        <v>78365</v>
      </c>
      <c r="E17" s="50">
        <v>97695</v>
      </c>
      <c r="F17" s="12"/>
      <c r="G17" s="15">
        <v>222718</v>
      </c>
      <c r="H17" s="15">
        <v>285239</v>
      </c>
    </row>
    <row r="18" spans="4:8" ht="12.75">
      <c r="D18" s="12"/>
      <c r="E18" s="12"/>
      <c r="F18" s="12"/>
      <c r="G18" s="12"/>
      <c r="H18" s="12"/>
    </row>
    <row r="19" spans="1:8" ht="12.75">
      <c r="A19" t="s">
        <v>61</v>
      </c>
      <c r="D19" s="12">
        <v>-70565</v>
      </c>
      <c r="E19" s="12">
        <v>-89920</v>
      </c>
      <c r="F19" s="12"/>
      <c r="G19" s="12">
        <v>-202118</v>
      </c>
      <c r="H19" s="12">
        <v>-260537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62</v>
      </c>
      <c r="D21" s="13">
        <v>0</v>
      </c>
      <c r="E21" s="13">
        <v>678</v>
      </c>
      <c r="F21" s="12"/>
      <c r="G21" s="13">
        <v>811</v>
      </c>
      <c r="H21" s="13">
        <v>2372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83</v>
      </c>
      <c r="D23" s="15">
        <f>D17+D19+D21</f>
        <v>7800</v>
      </c>
      <c r="E23" s="15">
        <f>E17+E19+E21</f>
        <v>8453</v>
      </c>
      <c r="F23" s="15"/>
      <c r="G23" s="15">
        <f>G17+G19+G21</f>
        <v>21411</v>
      </c>
      <c r="H23" s="15">
        <f>H17+H19+H21</f>
        <v>27074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63</v>
      </c>
      <c r="D25" s="12">
        <v>-1891</v>
      </c>
      <c r="E25" s="12">
        <v>-3776</v>
      </c>
      <c r="F25" s="12"/>
      <c r="G25" s="12">
        <v>-7655</v>
      </c>
      <c r="H25" s="12">
        <v>-11765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64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65</v>
      </c>
      <c r="D29" s="12">
        <f>D23+D25+D27</f>
        <v>5909</v>
      </c>
      <c r="E29" s="12">
        <f>E23+E25+E27</f>
        <v>4677</v>
      </c>
      <c r="F29" s="12"/>
      <c r="G29" s="12">
        <f>G23+G25+G27</f>
        <v>13756</v>
      </c>
      <c r="H29" s="12">
        <f>H23+H25+H27</f>
        <v>15309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5</v>
      </c>
      <c r="D31" s="13">
        <v>-2731</v>
      </c>
      <c r="E31" s="13">
        <v>-2716</v>
      </c>
      <c r="F31" s="12"/>
      <c r="G31" s="13">
        <v>-6724</v>
      </c>
      <c r="H31" s="13">
        <v>-7181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66</v>
      </c>
      <c r="D33" s="12">
        <f>D29+D31</f>
        <v>3178</v>
      </c>
      <c r="E33" s="12">
        <f>E29+E31</f>
        <v>1961</v>
      </c>
      <c r="F33" s="12"/>
      <c r="G33" s="12">
        <f>G29+G31</f>
        <v>7032</v>
      </c>
      <c r="H33" s="12">
        <f>H29+H31</f>
        <v>8128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54</v>
      </c>
      <c r="D35" s="13">
        <v>-1037</v>
      </c>
      <c r="E35" s="13">
        <v>-875</v>
      </c>
      <c r="F35" s="12"/>
      <c r="G35" s="13">
        <v>-1615</v>
      </c>
      <c r="H35" s="13">
        <v>-2900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67</v>
      </c>
      <c r="D37" s="31">
        <f>D33+D35</f>
        <v>2141</v>
      </c>
      <c r="E37" s="31">
        <f>E33+E35</f>
        <v>1086</v>
      </c>
      <c r="F37" s="15"/>
      <c r="G37" s="31">
        <f>G33+G35</f>
        <v>5417</v>
      </c>
      <c r="H37" s="31">
        <f>H33+H35</f>
        <v>5228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78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40</v>
      </c>
      <c r="C41" s="22"/>
      <c r="D41" s="32">
        <v>2.86</v>
      </c>
      <c r="E41" s="32">
        <v>2.4</v>
      </c>
      <c r="F41" s="37"/>
      <c r="G41" s="32">
        <v>7.24</v>
      </c>
      <c r="H41" s="32">
        <v>11.53</v>
      </c>
    </row>
    <row r="42" spans="1:8" ht="13.5" thickTop="1">
      <c r="A42" s="19"/>
      <c r="B42" s="19"/>
      <c r="C42" s="22"/>
      <c r="D42" s="33"/>
      <c r="E42" s="33"/>
      <c r="F42" s="33"/>
      <c r="G42" s="33"/>
      <c r="H42" s="33"/>
    </row>
    <row r="43" spans="4:8" ht="12.75">
      <c r="D43" s="37"/>
      <c r="E43" s="37"/>
      <c r="F43" s="37"/>
      <c r="G43" s="37"/>
      <c r="H43" s="37"/>
    </row>
    <row r="44" spans="1:8" ht="12.75" hidden="1">
      <c r="A44" s="38"/>
      <c r="B44" s="38"/>
      <c r="C44" s="38"/>
      <c r="D44" s="38"/>
      <c r="E44" s="38"/>
      <c r="F44" s="38"/>
      <c r="G44" s="38"/>
      <c r="H44" s="38"/>
    </row>
    <row r="46" ht="12.75">
      <c r="A46" s="1" t="s">
        <v>0</v>
      </c>
    </row>
    <row r="47" ht="12.75">
      <c r="A47" s="10" t="s">
        <v>105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38">
      <selection activeCell="G52" sqref="G52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7</v>
      </c>
    </row>
    <row r="6" ht="12.75">
      <c r="A6" s="1" t="s">
        <v>112</v>
      </c>
    </row>
    <row r="7" ht="12.75">
      <c r="A7" s="1" t="s">
        <v>82</v>
      </c>
    </row>
    <row r="8" ht="12.75">
      <c r="A8" s="1"/>
    </row>
    <row r="9" spans="5:7" ht="12.75">
      <c r="E9" s="20" t="s">
        <v>50</v>
      </c>
      <c r="F9" s="39"/>
      <c r="G9" s="20" t="s">
        <v>51</v>
      </c>
    </row>
    <row r="10" spans="5:7" ht="12.75">
      <c r="E10" s="20" t="s">
        <v>52</v>
      </c>
      <c r="F10" s="39"/>
      <c r="G10" s="20" t="s">
        <v>36</v>
      </c>
    </row>
    <row r="11" spans="5:7" ht="12.75">
      <c r="E11" s="20" t="s">
        <v>79</v>
      </c>
      <c r="F11" s="39"/>
      <c r="G11" s="20" t="s">
        <v>88</v>
      </c>
    </row>
    <row r="12" spans="5:7" ht="12.75">
      <c r="E12" s="20" t="s">
        <v>35</v>
      </c>
      <c r="F12" s="39"/>
      <c r="G12" s="20" t="s">
        <v>89</v>
      </c>
    </row>
    <row r="13" spans="5:7" ht="12.75">
      <c r="E13" s="40" t="s">
        <v>110</v>
      </c>
      <c r="F13" s="41"/>
      <c r="G13" s="40" t="s">
        <v>104</v>
      </c>
    </row>
    <row r="14" spans="5:7" ht="12.75">
      <c r="E14" s="20" t="s">
        <v>3</v>
      </c>
      <c r="F14" s="20"/>
      <c r="G14" s="20" t="s">
        <v>3</v>
      </c>
    </row>
    <row r="15" spans="5:7" ht="12.75">
      <c r="E15" s="39"/>
      <c r="F15" s="39"/>
      <c r="G15" s="39"/>
    </row>
    <row r="16" spans="1:7" ht="12.75">
      <c r="A16" s="1" t="s">
        <v>8</v>
      </c>
      <c r="E16" s="3">
        <v>121612</v>
      </c>
      <c r="F16" s="3"/>
      <c r="G16" s="3">
        <v>124366</v>
      </c>
    </row>
    <row r="17" spans="5:7" ht="12.75">
      <c r="E17" s="3"/>
      <c r="F17" s="3"/>
      <c r="G17" s="3"/>
    </row>
    <row r="18" spans="1:7" ht="12.75">
      <c r="A18" s="1" t="s">
        <v>90</v>
      </c>
      <c r="E18" s="3">
        <v>4137</v>
      </c>
      <c r="F18" s="3"/>
      <c r="G18" s="3">
        <v>4124</v>
      </c>
    </row>
    <row r="19" spans="1:7" ht="12.75">
      <c r="A19" s="1"/>
      <c r="E19" s="3"/>
      <c r="F19" s="3"/>
      <c r="G19" s="3"/>
    </row>
    <row r="20" spans="1:7" ht="12.75">
      <c r="A20" s="1" t="s">
        <v>53</v>
      </c>
      <c r="E20" s="3">
        <v>60339</v>
      </c>
      <c r="F20" s="3"/>
      <c r="G20" s="3">
        <v>60339</v>
      </c>
    </row>
    <row r="21" spans="1:7" ht="12.75">
      <c r="A21" s="1"/>
      <c r="E21" s="3"/>
      <c r="F21" s="3"/>
      <c r="G21" s="3"/>
    </row>
    <row r="22" spans="1:7" ht="12.75">
      <c r="A22" s="1" t="s">
        <v>46</v>
      </c>
      <c r="E22" s="3"/>
      <c r="F22" s="3"/>
      <c r="G22" s="3"/>
    </row>
    <row r="23" spans="1:7" ht="12.75">
      <c r="A23" t="s">
        <v>9</v>
      </c>
      <c r="E23" s="5">
        <v>37180</v>
      </c>
      <c r="F23" s="3"/>
      <c r="G23" s="5">
        <v>47170</v>
      </c>
    </row>
    <row r="24" spans="1:7" ht="12.75">
      <c r="A24" t="s">
        <v>10</v>
      </c>
      <c r="E24" s="6">
        <v>183873</v>
      </c>
      <c r="F24" s="3"/>
      <c r="G24" s="6">
        <v>152473</v>
      </c>
    </row>
    <row r="25" spans="1:7" ht="12.75">
      <c r="A25" s="19" t="s">
        <v>91</v>
      </c>
      <c r="E25" s="6">
        <v>1614</v>
      </c>
      <c r="F25" s="3"/>
      <c r="G25" s="6">
        <v>3268</v>
      </c>
    </row>
    <row r="26" spans="1:7" ht="12.75">
      <c r="A26" t="s">
        <v>11</v>
      </c>
      <c r="E26" s="6">
        <v>102793</v>
      </c>
      <c r="F26" s="3"/>
      <c r="G26" s="6">
        <v>75676</v>
      </c>
    </row>
    <row r="27" spans="5:7" ht="12.75">
      <c r="E27" s="7">
        <f>SUM(E23:E26)</f>
        <v>325460</v>
      </c>
      <c r="F27" s="3"/>
      <c r="G27" s="7">
        <f>SUM(G23:G26)</f>
        <v>278587</v>
      </c>
    </row>
    <row r="28" spans="1:7" ht="12.75">
      <c r="A28" s="1" t="s">
        <v>47</v>
      </c>
      <c r="E28" s="5"/>
      <c r="F28" s="3"/>
      <c r="G28" s="5"/>
    </row>
    <row r="29" spans="1:7" ht="12.75">
      <c r="A29" t="s">
        <v>44</v>
      </c>
      <c r="E29" s="6">
        <v>55260</v>
      </c>
      <c r="F29" s="3"/>
      <c r="G29" s="6">
        <v>59010</v>
      </c>
    </row>
    <row r="30" spans="1:7" ht="12.75">
      <c r="A30" t="s">
        <v>45</v>
      </c>
      <c r="E30" s="6">
        <v>44180</v>
      </c>
      <c r="F30" s="3"/>
      <c r="G30" s="6">
        <v>37087</v>
      </c>
    </row>
    <row r="31" spans="1:7" ht="12.75">
      <c r="A31" t="s">
        <v>5</v>
      </c>
      <c r="E31" s="6">
        <v>2648</v>
      </c>
      <c r="F31" s="3"/>
      <c r="G31" s="6">
        <v>3329</v>
      </c>
    </row>
    <row r="32" spans="5:7" ht="12.75">
      <c r="E32" s="7">
        <f>SUM(E29:E31)</f>
        <v>102088</v>
      </c>
      <c r="F32" s="3"/>
      <c r="G32" s="7">
        <f>SUM(G29:G31)</f>
        <v>99426</v>
      </c>
    </row>
    <row r="33" spans="5:7" ht="12.75">
      <c r="E33" s="3"/>
      <c r="F33" s="3"/>
      <c r="G33" s="3"/>
    </row>
    <row r="34" spans="1:7" ht="12.75">
      <c r="A34" s="1" t="s">
        <v>48</v>
      </c>
      <c r="E34" s="25">
        <f>E27-E32</f>
        <v>223372</v>
      </c>
      <c r="F34" s="25"/>
      <c r="G34" s="25">
        <f>G27-G32</f>
        <v>179161</v>
      </c>
    </row>
    <row r="35" spans="5:7" ht="12.75">
      <c r="E35" s="3"/>
      <c r="F35" s="3"/>
      <c r="G35" s="3"/>
    </row>
    <row r="36" spans="5:7" ht="13.5" thickBot="1">
      <c r="E36" s="23">
        <f>E16+E18+E20+E34</f>
        <v>409460</v>
      </c>
      <c r="F36" s="24"/>
      <c r="G36" s="23">
        <f>G16+G18+G20+G34</f>
        <v>367990</v>
      </c>
    </row>
    <row r="37" spans="1:7" ht="13.5" thickTop="1">
      <c r="A37" s="1" t="s">
        <v>13</v>
      </c>
      <c r="E37" s="3"/>
      <c r="F37" s="3"/>
      <c r="G37" s="3"/>
    </row>
    <row r="38" spans="1:7" ht="12.75">
      <c r="A38" t="s">
        <v>14</v>
      </c>
      <c r="E38" s="3">
        <v>102850</v>
      </c>
      <c r="F38" s="3"/>
      <c r="G38" s="3">
        <v>46750</v>
      </c>
    </row>
    <row r="39" spans="1:7" ht="12.75">
      <c r="A39" t="s">
        <v>15</v>
      </c>
      <c r="E39" s="4">
        <v>87967</v>
      </c>
      <c r="F39" s="3"/>
      <c r="G39" s="4">
        <v>102594</v>
      </c>
    </row>
    <row r="40" spans="5:7" ht="12.75">
      <c r="E40" s="9"/>
      <c r="F40" s="3"/>
      <c r="G40" s="9"/>
    </row>
    <row r="41" spans="1:7" ht="12.75">
      <c r="A41" t="s">
        <v>16</v>
      </c>
      <c r="E41" s="3">
        <f>SUM(E38:E39)</f>
        <v>190817</v>
      </c>
      <c r="F41" s="3"/>
      <c r="G41" s="3">
        <f>SUM(G38:G39)</f>
        <v>149344</v>
      </c>
    </row>
    <row r="42" spans="5:7" ht="12.75">
      <c r="E42" s="3"/>
      <c r="F42" s="3"/>
      <c r="G42" s="3"/>
    </row>
    <row r="43" spans="1:7" ht="12.75">
      <c r="A43" t="s">
        <v>54</v>
      </c>
      <c r="E43" s="3">
        <v>57157</v>
      </c>
      <c r="F43" s="3"/>
      <c r="G43" s="3">
        <v>57663</v>
      </c>
    </row>
    <row r="44" spans="5:7" ht="12.75">
      <c r="E44" s="3"/>
      <c r="F44" s="3"/>
      <c r="G44" s="3"/>
    </row>
    <row r="45" spans="1:7" ht="12.75">
      <c r="A45" s="1" t="s">
        <v>49</v>
      </c>
      <c r="E45" s="3"/>
      <c r="F45" s="3"/>
      <c r="G45" s="3"/>
    </row>
    <row r="46" spans="1:7" ht="12.75">
      <c r="A46" t="s">
        <v>12</v>
      </c>
      <c r="E46" s="3">
        <v>49625</v>
      </c>
      <c r="F46" s="3"/>
      <c r="G46" s="3">
        <v>49415</v>
      </c>
    </row>
    <row r="47" spans="1:7" ht="12.75">
      <c r="A47" t="s">
        <v>70</v>
      </c>
      <c r="E47" s="3">
        <v>105000</v>
      </c>
      <c r="F47" s="3"/>
      <c r="G47" s="47">
        <v>105000</v>
      </c>
    </row>
    <row r="48" spans="1:7" ht="12.75">
      <c r="A48" t="s">
        <v>17</v>
      </c>
      <c r="E48" s="3">
        <v>6861</v>
      </c>
      <c r="F48" s="3"/>
      <c r="G48" s="3">
        <v>6568</v>
      </c>
    </row>
    <row r="49" spans="5:7" ht="12.75">
      <c r="E49" s="3"/>
      <c r="F49" s="3"/>
      <c r="G49" s="3"/>
    </row>
    <row r="50" spans="5:7" ht="13.5" thickBot="1">
      <c r="E50" s="23">
        <f>SUM(E41:E48)</f>
        <v>409460</v>
      </c>
      <c r="F50" s="24"/>
      <c r="G50" s="23">
        <f>SUM(G41:G48)</f>
        <v>367990</v>
      </c>
    </row>
    <row r="51" spans="5:7" ht="13.5" thickTop="1">
      <c r="E51" s="9"/>
      <c r="F51" s="3"/>
      <c r="G51" s="9"/>
    </row>
    <row r="52" spans="1:7" ht="13.5" thickBot="1">
      <c r="A52" s="11" t="s">
        <v>37</v>
      </c>
      <c r="B52" s="19"/>
      <c r="C52" s="19"/>
      <c r="E52" s="26">
        <f>(E41-E20)/E38</f>
        <v>1.2686242100145844</v>
      </c>
      <c r="F52" s="27"/>
      <c r="G52" s="26">
        <f>(G41-G20)/45818</f>
        <v>1.9425771530839409</v>
      </c>
    </row>
    <row r="53" spans="1:7" ht="16.5" thickTop="1">
      <c r="A53" s="11"/>
      <c r="B53" s="19"/>
      <c r="C53" s="19"/>
      <c r="E53" s="48"/>
      <c r="F53" s="27"/>
      <c r="G53" s="27"/>
    </row>
    <row r="54" spans="5:7" ht="12.75">
      <c r="E54" s="9"/>
      <c r="F54" s="3"/>
      <c r="G54" s="9"/>
    </row>
    <row r="55" spans="1:7" ht="12.75">
      <c r="A55" s="1" t="s">
        <v>103</v>
      </c>
      <c r="E55" s="3"/>
      <c r="F55" s="3"/>
      <c r="G55" s="3"/>
    </row>
    <row r="56" spans="1:7" ht="12.75">
      <c r="A56" s="1" t="s">
        <v>105</v>
      </c>
      <c r="E56" s="3"/>
      <c r="F56" s="3"/>
      <c r="G56" s="3"/>
    </row>
    <row r="57" spans="5:7" ht="12.75">
      <c r="E57" s="3"/>
      <c r="F57" s="3"/>
      <c r="G57" s="3"/>
    </row>
  </sheetData>
  <printOptions/>
  <pageMargins left="0.75" right="0.75" top="0.84" bottom="0.75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A7">
      <selection activeCell="D35" sqref="D35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39" customWidth="1"/>
    <col min="5" max="5" width="13.421875" style="39" customWidth="1"/>
    <col min="6" max="6" width="15.421875" style="39" customWidth="1"/>
    <col min="7" max="7" width="13.00390625" style="39" customWidth="1"/>
    <col min="8" max="8" width="13.7109375" style="39" customWidth="1"/>
    <col min="9" max="9" width="10.7109375" style="39" customWidth="1"/>
    <col min="10" max="10" width="9.8515625" style="39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18</v>
      </c>
    </row>
    <row r="6" ht="12.75">
      <c r="A6" s="1" t="s">
        <v>109</v>
      </c>
    </row>
    <row r="7" ht="12.75">
      <c r="A7" s="1" t="s">
        <v>82</v>
      </c>
    </row>
    <row r="8" spans="4:10" ht="12.75">
      <c r="D8" s="20"/>
      <c r="E8" s="20"/>
      <c r="F8" s="20"/>
      <c r="G8" s="20"/>
      <c r="H8" s="20"/>
      <c r="I8" s="20"/>
      <c r="J8" s="20"/>
    </row>
    <row r="9" spans="7:8" ht="12.75">
      <c r="G9" s="20" t="s">
        <v>68</v>
      </c>
      <c r="H9" s="20" t="s">
        <v>21</v>
      </c>
    </row>
    <row r="10" spans="1:10" ht="12.75">
      <c r="A10" s="1"/>
      <c r="D10" s="20" t="s">
        <v>19</v>
      </c>
      <c r="E10" s="20" t="s">
        <v>38</v>
      </c>
      <c r="F10" s="20" t="s">
        <v>99</v>
      </c>
      <c r="G10" s="20" t="s">
        <v>69</v>
      </c>
      <c r="H10" s="20" t="s">
        <v>101</v>
      </c>
      <c r="I10" s="20" t="s">
        <v>22</v>
      </c>
      <c r="J10" s="20"/>
    </row>
    <row r="11" spans="1:10" ht="12.75">
      <c r="A11" s="1"/>
      <c r="D11" s="20" t="s">
        <v>20</v>
      </c>
      <c r="E11" s="20" t="s">
        <v>21</v>
      </c>
      <c r="F11" s="20" t="s">
        <v>100</v>
      </c>
      <c r="G11" s="20" t="s">
        <v>21</v>
      </c>
      <c r="H11" s="20" t="s">
        <v>102</v>
      </c>
      <c r="I11" s="20" t="s">
        <v>23</v>
      </c>
      <c r="J11" s="20" t="s">
        <v>24</v>
      </c>
    </row>
    <row r="12" spans="1:10" ht="12.75">
      <c r="A12" s="8"/>
      <c r="D12" s="20" t="s">
        <v>3</v>
      </c>
      <c r="E12" s="20" t="s">
        <v>3</v>
      </c>
      <c r="F12" s="20" t="s">
        <v>3</v>
      </c>
      <c r="G12" s="20" t="s">
        <v>3</v>
      </c>
      <c r="H12" s="20" t="s">
        <v>3</v>
      </c>
      <c r="I12" s="20" t="s">
        <v>3</v>
      </c>
      <c r="J12" s="20" t="s">
        <v>3</v>
      </c>
    </row>
    <row r="13" spans="1:10" ht="12.75">
      <c r="A13" s="8"/>
      <c r="D13" s="20"/>
      <c r="E13" s="20"/>
      <c r="F13" s="20"/>
      <c r="G13" s="20"/>
      <c r="H13" s="20"/>
      <c r="I13" s="20"/>
      <c r="J13" s="20"/>
    </row>
    <row r="14" spans="1:10" ht="12.75">
      <c r="A14" s="34" t="s">
        <v>113</v>
      </c>
      <c r="D14" s="20"/>
      <c r="E14" s="20"/>
      <c r="F14" s="20"/>
      <c r="G14" s="20"/>
      <c r="H14" s="20"/>
      <c r="I14" s="20"/>
      <c r="J14" s="20"/>
    </row>
    <row r="15" ht="12.75">
      <c r="A15" s="35" t="s">
        <v>114</v>
      </c>
    </row>
    <row r="16" ht="12.75">
      <c r="A16" s="35"/>
    </row>
    <row r="17" spans="1:10" ht="12.75">
      <c r="A17" t="s">
        <v>106</v>
      </c>
      <c r="D17" s="42">
        <v>46750</v>
      </c>
      <c r="E17" s="42">
        <v>526</v>
      </c>
      <c r="F17" s="45">
        <v>255</v>
      </c>
      <c r="G17" s="42">
        <v>26</v>
      </c>
      <c r="H17" s="42">
        <v>0</v>
      </c>
      <c r="I17" s="42">
        <v>101787</v>
      </c>
      <c r="J17" s="42">
        <f>SUM(D17:I17)</f>
        <v>149344</v>
      </c>
    </row>
    <row r="18" spans="4:10" ht="12.75">
      <c r="D18" s="42"/>
      <c r="E18" s="42"/>
      <c r="F18" s="42"/>
      <c r="G18" s="42"/>
      <c r="H18" s="42"/>
      <c r="I18" s="42"/>
      <c r="J18" s="42"/>
    </row>
    <row r="19" spans="1:10" ht="12.75">
      <c r="A19" t="s">
        <v>25</v>
      </c>
      <c r="B19" s="18"/>
      <c r="C19" s="18"/>
      <c r="D19" s="43">
        <v>37400</v>
      </c>
      <c r="E19" s="43">
        <v>2</v>
      </c>
      <c r="F19" s="43">
        <v>0</v>
      </c>
      <c r="G19" s="43">
        <v>0</v>
      </c>
      <c r="H19" s="43">
        <v>0</v>
      </c>
      <c r="I19" s="43">
        <v>5417</v>
      </c>
      <c r="J19" s="42">
        <f>SUM(D19:I19)</f>
        <v>42819</v>
      </c>
    </row>
    <row r="20" spans="2:10" ht="12.75">
      <c r="B20" s="18"/>
      <c r="C20" s="18"/>
      <c r="D20" s="43"/>
      <c r="E20" s="43"/>
      <c r="F20" s="43"/>
      <c r="G20" s="43"/>
      <c r="H20" s="43"/>
      <c r="I20" s="43"/>
      <c r="J20" s="42"/>
    </row>
    <row r="21" spans="1:10" ht="12.75">
      <c r="A21" t="s">
        <v>84</v>
      </c>
      <c r="B21" s="18"/>
      <c r="C21" s="18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-1346</v>
      </c>
      <c r="J21" s="43">
        <f>SUM(D21:I21)</f>
        <v>-1346</v>
      </c>
    </row>
    <row r="22" spans="2:10" ht="12.75">
      <c r="B22" s="18"/>
      <c r="C22" s="18"/>
      <c r="D22" s="43"/>
      <c r="E22" s="43"/>
      <c r="F22" s="43"/>
      <c r="G22" s="43"/>
      <c r="H22" s="43"/>
      <c r="I22" s="43"/>
      <c r="J22" s="43"/>
    </row>
    <row r="23" spans="1:10" ht="12.75">
      <c r="A23" t="s">
        <v>118</v>
      </c>
      <c r="B23" s="18"/>
      <c r="C23" s="18"/>
      <c r="D23" s="43">
        <v>18700</v>
      </c>
      <c r="E23" s="43">
        <v>0</v>
      </c>
      <c r="F23" s="43">
        <v>0</v>
      </c>
      <c r="G23" s="43">
        <v>0</v>
      </c>
      <c r="H23" s="43">
        <v>0</v>
      </c>
      <c r="I23" s="43">
        <v>-18700</v>
      </c>
      <c r="J23" s="43">
        <f>SUM(D23:I23)</f>
        <v>0</v>
      </c>
    </row>
    <row r="24" spans="2:10" ht="12.75">
      <c r="B24" s="18"/>
      <c r="C24" s="18"/>
      <c r="D24" s="43"/>
      <c r="E24" s="43"/>
      <c r="F24" s="43"/>
      <c r="G24" s="43"/>
      <c r="H24" s="43"/>
      <c r="I24" s="43"/>
      <c r="J24" s="43"/>
    </row>
    <row r="25" spans="1:10" ht="13.5" thickBot="1">
      <c r="A25" t="s">
        <v>115</v>
      </c>
      <c r="B25" s="18"/>
      <c r="C25" s="18"/>
      <c r="D25" s="44">
        <f>SUM(D17:D23)</f>
        <v>102850</v>
      </c>
      <c r="E25" s="44">
        <f aca="true" t="shared" si="0" ref="E25:J25">SUM(E17:E23)</f>
        <v>528</v>
      </c>
      <c r="F25" s="44">
        <f t="shared" si="0"/>
        <v>255</v>
      </c>
      <c r="G25" s="44">
        <f t="shared" si="0"/>
        <v>26</v>
      </c>
      <c r="H25" s="44">
        <f t="shared" si="0"/>
        <v>0</v>
      </c>
      <c r="I25" s="44">
        <f t="shared" si="0"/>
        <v>87158</v>
      </c>
      <c r="J25" s="44">
        <f t="shared" si="0"/>
        <v>190817</v>
      </c>
    </row>
    <row r="26" spans="2:10" ht="13.5" thickTop="1">
      <c r="B26" s="18"/>
      <c r="C26" s="18"/>
      <c r="D26" s="45"/>
      <c r="E26" s="45"/>
      <c r="F26" s="45"/>
      <c r="G26" s="45"/>
      <c r="H26" s="45"/>
      <c r="I26" s="45"/>
      <c r="J26" s="45"/>
    </row>
    <row r="27" spans="2:10" ht="12.75">
      <c r="B27" s="18"/>
      <c r="C27" s="18"/>
      <c r="D27" s="45"/>
      <c r="E27" s="45"/>
      <c r="F27" s="45"/>
      <c r="G27" s="45"/>
      <c r="H27" s="45"/>
      <c r="I27" s="45"/>
      <c r="J27" s="45"/>
    </row>
    <row r="28" spans="2:10" ht="12.75">
      <c r="B28" s="18"/>
      <c r="C28" s="18"/>
      <c r="D28" s="45"/>
      <c r="E28" s="45"/>
      <c r="F28" s="45"/>
      <c r="G28" s="45"/>
      <c r="H28" s="45"/>
      <c r="I28" s="45"/>
      <c r="J28" s="45"/>
    </row>
    <row r="29" spans="1:11" ht="15">
      <c r="A29" s="34" t="s">
        <v>113</v>
      </c>
      <c r="B29" s="18"/>
      <c r="C29" s="18"/>
      <c r="D29" s="45"/>
      <c r="E29" s="45"/>
      <c r="F29" s="45"/>
      <c r="G29" s="45"/>
      <c r="H29" s="45"/>
      <c r="I29" s="45"/>
      <c r="J29" s="45"/>
      <c r="K29" s="49"/>
    </row>
    <row r="30" spans="1:10" ht="12.75">
      <c r="A30" s="35" t="s">
        <v>116</v>
      </c>
      <c r="B30" s="18"/>
      <c r="C30" s="18"/>
      <c r="D30" s="45"/>
      <c r="E30" s="45"/>
      <c r="F30" s="45"/>
      <c r="G30" s="45"/>
      <c r="H30" s="45"/>
      <c r="I30" s="45"/>
      <c r="J30" s="45"/>
    </row>
    <row r="31" spans="1:10" ht="12.75">
      <c r="A31" s="35"/>
      <c r="B31" s="18"/>
      <c r="C31" s="18"/>
      <c r="D31" s="45"/>
      <c r="E31" s="45"/>
      <c r="F31" s="45"/>
      <c r="G31" s="45"/>
      <c r="H31" s="45"/>
      <c r="I31" s="45"/>
      <c r="J31" s="45"/>
    </row>
    <row r="32" spans="1:10" ht="12.75">
      <c r="A32" t="s">
        <v>92</v>
      </c>
      <c r="B32" s="18"/>
      <c r="C32" s="18"/>
      <c r="D32" s="45">
        <v>42500</v>
      </c>
      <c r="E32" s="45">
        <v>526</v>
      </c>
      <c r="F32" s="45">
        <v>0</v>
      </c>
      <c r="G32" s="45">
        <v>26</v>
      </c>
      <c r="H32" s="45">
        <v>0</v>
      </c>
      <c r="I32" s="45">
        <v>109537</v>
      </c>
      <c r="J32" s="45">
        <f>SUM(D32:I32)</f>
        <v>152589</v>
      </c>
    </row>
    <row r="33" spans="2:10" ht="12.75">
      <c r="B33" s="18"/>
      <c r="C33" s="18"/>
      <c r="D33" s="45"/>
      <c r="E33" s="45"/>
      <c r="F33" s="45"/>
      <c r="G33" s="45"/>
      <c r="H33" s="45"/>
      <c r="I33" s="45"/>
      <c r="J33" s="45"/>
    </row>
    <row r="34" spans="1:10" ht="12.75">
      <c r="A34" t="s">
        <v>25</v>
      </c>
      <c r="B34" s="18"/>
      <c r="C34" s="18"/>
      <c r="D34" s="45">
        <v>4250</v>
      </c>
      <c r="E34" s="45">
        <v>-2</v>
      </c>
      <c r="F34" s="45">
        <v>255</v>
      </c>
      <c r="G34" s="45">
        <v>-26</v>
      </c>
      <c r="H34" s="45">
        <v>2</v>
      </c>
      <c r="I34" s="45">
        <v>5228</v>
      </c>
      <c r="J34" s="45">
        <f>SUM(D34:I34)</f>
        <v>9707</v>
      </c>
    </row>
    <row r="35" spans="2:10" ht="12.75">
      <c r="B35" s="18"/>
      <c r="C35" s="18"/>
      <c r="D35" s="45"/>
      <c r="E35" s="45"/>
      <c r="F35" s="45"/>
      <c r="G35" s="45"/>
      <c r="H35" s="45"/>
      <c r="I35" s="45"/>
      <c r="J35" s="45"/>
    </row>
    <row r="36" spans="1:10" ht="12.75">
      <c r="A36" t="s">
        <v>84</v>
      </c>
      <c r="B36" s="18"/>
      <c r="C36" s="18"/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f>SUM(D36:I36)</f>
        <v>0</v>
      </c>
    </row>
    <row r="37" spans="2:10" ht="12.75">
      <c r="B37" s="18"/>
      <c r="C37" s="18"/>
      <c r="D37" s="45"/>
      <c r="E37" s="45"/>
      <c r="F37" s="45"/>
      <c r="G37" s="45"/>
      <c r="H37" s="45"/>
      <c r="I37" s="45"/>
      <c r="J37" s="45"/>
    </row>
    <row r="38" spans="1:10" ht="12.75">
      <c r="A38" t="s">
        <v>118</v>
      </c>
      <c r="B38" s="18"/>
      <c r="C38" s="18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</row>
    <row r="39" spans="2:10" ht="12.75">
      <c r="B39" s="18"/>
      <c r="C39" s="18"/>
      <c r="D39" s="45"/>
      <c r="E39" s="45"/>
      <c r="F39" s="45"/>
      <c r="G39" s="45"/>
      <c r="H39" s="45"/>
      <c r="I39" s="45"/>
      <c r="J39" s="45"/>
    </row>
    <row r="40" spans="1:10" ht="13.5" thickBot="1">
      <c r="A40" t="s">
        <v>117</v>
      </c>
      <c r="B40" s="18"/>
      <c r="C40" s="18"/>
      <c r="D40" s="46">
        <f aca="true" t="shared" si="1" ref="D40:J40">SUM(D32:D39)</f>
        <v>46750</v>
      </c>
      <c r="E40" s="46">
        <f t="shared" si="1"/>
        <v>524</v>
      </c>
      <c r="F40" s="46">
        <f t="shared" si="1"/>
        <v>255</v>
      </c>
      <c r="G40" s="46">
        <f t="shared" si="1"/>
        <v>0</v>
      </c>
      <c r="H40" s="46">
        <f t="shared" si="1"/>
        <v>2</v>
      </c>
      <c r="I40" s="46">
        <f t="shared" si="1"/>
        <v>114765</v>
      </c>
      <c r="J40" s="46">
        <f t="shared" si="1"/>
        <v>162296</v>
      </c>
    </row>
    <row r="41" spans="2:10" ht="13.5" thickTop="1">
      <c r="B41" s="18"/>
      <c r="C41" s="18"/>
      <c r="D41" s="45"/>
      <c r="E41" s="45"/>
      <c r="F41" s="45"/>
      <c r="G41" s="45"/>
      <c r="H41" s="45"/>
      <c r="I41" s="45"/>
      <c r="J41" s="45"/>
    </row>
    <row r="42" spans="2:10" ht="12.75">
      <c r="B42" s="18"/>
      <c r="C42" s="18"/>
      <c r="D42" s="45"/>
      <c r="E42" s="45"/>
      <c r="F42" s="45"/>
      <c r="G42" s="45"/>
      <c r="H42" s="45"/>
      <c r="I42" s="45"/>
      <c r="J42" s="45"/>
    </row>
    <row r="43" spans="2:10" ht="12.75">
      <c r="B43" s="18"/>
      <c r="C43" s="18"/>
      <c r="D43" s="45"/>
      <c r="E43" s="45"/>
      <c r="F43" s="45"/>
      <c r="G43" s="45"/>
      <c r="H43" s="45"/>
      <c r="I43" s="45"/>
      <c r="J43" s="45"/>
    </row>
    <row r="44" spans="1:10" ht="12.75">
      <c r="A44" s="1" t="s">
        <v>1</v>
      </c>
      <c r="B44" s="18"/>
      <c r="C44" s="18"/>
      <c r="D44" s="45"/>
      <c r="E44" s="45"/>
      <c r="F44" s="45"/>
      <c r="G44" s="45"/>
      <c r="H44" s="45"/>
      <c r="I44" s="45"/>
      <c r="J44" s="45"/>
    </row>
    <row r="45" spans="1:10" ht="12.75">
      <c r="A45" s="1" t="s">
        <v>107</v>
      </c>
      <c r="B45" s="18"/>
      <c r="C45" s="18"/>
      <c r="D45" s="45"/>
      <c r="E45" s="45"/>
      <c r="F45" s="45"/>
      <c r="G45" s="45"/>
      <c r="H45" s="45"/>
      <c r="I45" s="45"/>
      <c r="J45" s="45"/>
    </row>
    <row r="46" spans="1:10" ht="12.75">
      <c r="A46" s="1"/>
      <c r="B46" s="18"/>
      <c r="C46" s="18"/>
      <c r="D46" s="45"/>
      <c r="E46" s="45"/>
      <c r="F46" s="45"/>
      <c r="G46" s="45"/>
      <c r="H46" s="45"/>
      <c r="I46" s="45"/>
      <c r="J46" s="45"/>
    </row>
    <row r="47" spans="1:10" ht="12.75">
      <c r="A47" s="1"/>
      <c r="B47" s="18"/>
      <c r="C47" s="18"/>
      <c r="D47" s="45"/>
      <c r="E47" s="45"/>
      <c r="F47" s="45"/>
      <c r="G47" s="45"/>
      <c r="H47" s="45"/>
      <c r="I47" s="45"/>
      <c r="J47" s="45"/>
    </row>
    <row r="48" spans="1:10" ht="12.75">
      <c r="A48" s="1"/>
      <c r="B48" s="18"/>
      <c r="C48" s="18"/>
      <c r="D48" s="45"/>
      <c r="E48" s="45"/>
      <c r="F48" s="45"/>
      <c r="G48" s="45"/>
      <c r="H48" s="45"/>
      <c r="I48" s="45"/>
      <c r="J48" s="45"/>
    </row>
    <row r="49" spans="1:10" ht="12.75">
      <c r="A49" s="1"/>
      <c r="B49" s="18"/>
      <c r="C49" s="18"/>
      <c r="D49" s="45"/>
      <c r="E49" s="45"/>
      <c r="F49" s="45"/>
      <c r="G49" s="45"/>
      <c r="H49" s="45"/>
      <c r="I49" s="45"/>
      <c r="J49" s="45"/>
    </row>
  </sheetData>
  <printOptions/>
  <pageMargins left="0.41" right="0.27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4"/>
  <sheetViews>
    <sheetView showGridLines="0" workbookViewId="0" topLeftCell="A31">
      <selection activeCell="S44" sqref="S44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42</v>
      </c>
    </row>
    <row r="2" ht="12.75">
      <c r="A2" s="10" t="s">
        <v>43</v>
      </c>
    </row>
    <row r="3" ht="12.75">
      <c r="A3" s="10" t="s">
        <v>39</v>
      </c>
    </row>
    <row r="4" ht="12.75">
      <c r="A4" s="1"/>
    </row>
    <row r="5" ht="12.75">
      <c r="A5" s="1" t="s">
        <v>26</v>
      </c>
    </row>
    <row r="6" ht="12.75">
      <c r="A6" s="1" t="s">
        <v>120</v>
      </c>
    </row>
    <row r="7" ht="12.75">
      <c r="A7" s="1" t="s">
        <v>82</v>
      </c>
    </row>
    <row r="8" ht="12.75">
      <c r="A8" s="1"/>
    </row>
    <row r="9" spans="19:21" ht="12.75">
      <c r="S9" s="20" t="s">
        <v>119</v>
      </c>
      <c r="U9" s="20" t="s">
        <v>119</v>
      </c>
    </row>
    <row r="10" spans="19:21" ht="12.75">
      <c r="S10" s="20" t="s">
        <v>98</v>
      </c>
      <c r="U10" s="20" t="s">
        <v>98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110</v>
      </c>
      <c r="U11" s="20" t="s">
        <v>111</v>
      </c>
    </row>
    <row r="12" spans="7:21" ht="12.75">
      <c r="G12" s="2" t="s">
        <v>3</v>
      </c>
      <c r="H12" s="2" t="s">
        <v>3</v>
      </c>
      <c r="I12" s="2" t="s">
        <v>3</v>
      </c>
      <c r="J12" s="2" t="s">
        <v>3</v>
      </c>
      <c r="K12" s="2" t="s">
        <v>3</v>
      </c>
      <c r="L12" s="2" t="s">
        <v>3</v>
      </c>
      <c r="M12" s="2" t="s">
        <v>3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0" t="s">
        <v>3</v>
      </c>
      <c r="U12" s="20" t="s">
        <v>3</v>
      </c>
    </row>
    <row r="14" spans="1:21" ht="12.75">
      <c r="A14" s="1" t="s">
        <v>27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13756</v>
      </c>
      <c r="U14" s="3">
        <v>15309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32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28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9597</v>
      </c>
      <c r="U18" s="4">
        <v>14837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29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23353</v>
      </c>
      <c r="U20" s="12">
        <f>SUM(U14:U18)</f>
        <v>30146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31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85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9990</v>
      </c>
      <c r="U23" s="15">
        <v>-2329</v>
      </c>
    </row>
    <row r="24" spans="1:21" ht="12.75">
      <c r="A24" t="s">
        <v>86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-31706</v>
      </c>
      <c r="U24" s="15">
        <v>-17259</v>
      </c>
    </row>
    <row r="25" spans="1:21" ht="12.75">
      <c r="A25" t="s">
        <v>87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-3748</v>
      </c>
      <c r="U25" s="13">
        <v>-6686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93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-2111</v>
      </c>
      <c r="T27" s="17"/>
      <c r="U27" s="12">
        <f>SUM(U20:U25)</f>
        <v>3872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94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-7655</v>
      </c>
      <c r="T29" s="17"/>
      <c r="U29" s="12">
        <v>-11765</v>
      </c>
    </row>
    <row r="30" spans="1:21" ht="12.75">
      <c r="A30" t="s">
        <v>95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1935</v>
      </c>
      <c r="T30" s="17"/>
      <c r="U30" s="12">
        <v>1038</v>
      </c>
    </row>
    <row r="31" spans="1:21" ht="12.75">
      <c r="A31" t="s">
        <v>96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-7147</v>
      </c>
      <c r="T31" s="17"/>
      <c r="U31" s="13">
        <v>-5626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97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-14978</v>
      </c>
      <c r="T33" s="17"/>
      <c r="U33" s="12">
        <f>SUM(U27:U31)</f>
        <v>-12481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75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71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0</v>
      </c>
    </row>
    <row r="37" spans="1:21" ht="12.75">
      <c r="A37" t="s">
        <v>72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624</v>
      </c>
      <c r="U37" s="12">
        <v>-5508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80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6">
        <f>SUM(S36:S38)</f>
        <v>624</v>
      </c>
      <c r="U39" s="36">
        <f>SUM(U36:U38)</f>
        <v>-5508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76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73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37400</v>
      </c>
      <c r="U42" s="15">
        <v>4250</v>
      </c>
    </row>
    <row r="43" spans="1:21" ht="12.75">
      <c r="A43" t="s">
        <v>74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2451</v>
      </c>
      <c r="U43" s="15">
        <v>-5244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30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6">
        <f>SUM(S42:S43)</f>
        <v>39851</v>
      </c>
      <c r="U45" s="36">
        <f>SUM(U42:U43)</f>
        <v>-994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81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25497</v>
      </c>
      <c r="T47" s="17"/>
      <c r="U47" s="12">
        <f>U33+U45+U39</f>
        <v>-18983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77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62224</v>
      </c>
      <c r="U49" s="12">
        <v>85338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41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87721</v>
      </c>
      <c r="U51" s="14">
        <f>SUM(U47:U49)</f>
        <v>66355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19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7"/>
    </row>
    <row r="54" spans="1:19" ht="12.75">
      <c r="A54" s="1" t="s">
        <v>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" t="s">
        <v>108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8"/>
    </row>
    <row r="56" spans="1:19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8"/>
    </row>
    <row r="57" spans="1:19" ht="15">
      <c r="A57" s="1"/>
      <c r="E57" s="49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/>
    </row>
    <row r="58" spans="1:19" ht="12.75">
      <c r="A58" s="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8"/>
    </row>
    <row r="59" spans="1:19" ht="12.75">
      <c r="A59" s="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8"/>
    </row>
    <row r="60" spans="1:19" ht="12.75">
      <c r="A60" s="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/>
    </row>
    <row r="61" spans="1:19" ht="12.75">
      <c r="A61" s="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8"/>
    </row>
    <row r="62" spans="1:19" ht="12.75">
      <c r="A62" s="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7:19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7:19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7:19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ht="12.75">
      <c r="S66" s="18"/>
    </row>
    <row r="67" ht="12.75">
      <c r="S67" s="18"/>
    </row>
    <row r="68" ht="12.75">
      <c r="S68" s="18"/>
    </row>
    <row r="69" ht="12.75">
      <c r="S69" s="18"/>
    </row>
    <row r="70" ht="12.75">
      <c r="S70" s="18"/>
    </row>
    <row r="71" ht="12.75">
      <c r="S71" s="18"/>
    </row>
    <row r="72" ht="12.75"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</sheetData>
  <printOptions/>
  <pageMargins left="0.82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OCB Berhad</cp:lastModifiedBy>
  <cp:lastPrinted>2004-11-09T01:12:53Z</cp:lastPrinted>
  <dcterms:created xsi:type="dcterms:W3CDTF">2002-09-05T08:26:04Z</dcterms:created>
  <dcterms:modified xsi:type="dcterms:W3CDTF">2004-11-19T03:03:02Z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-1781668882</vt:i4>
  </property>
  <property fmtid="{D5CDD505-2E9C-101B-9397-08002B2CF9AE}" pid="3" name="_EmailSubject">
    <vt:lpwstr>updated 3rd quarter results</vt:lpwstr>
  </property>
  <property fmtid="{D5CDD505-2E9C-101B-9397-08002B2CF9AE}" pid="4" name="_AuthorEmail">
    <vt:lpwstr>sssak@ocbb.com.my</vt:lpwstr>
  </property>
  <property fmtid="{D5CDD505-2E9C-101B-9397-08002B2CF9AE}" pid="5" name="_AuthorEmailDisplayName">
    <vt:lpwstr>Sak Swee Sang</vt:lpwstr>
  </property>
  <property fmtid="{D5CDD505-2E9C-101B-9397-08002B2CF9AE}" pid="6" name="_PreviousAdHocReviewCycleID">
    <vt:i4>574243589</vt:i4>
  </property>
  <property fmtid="{D5CDD505-2E9C-101B-9397-08002B2CF9AE}" pid="7" name="_ReviewingToolsShownOnce">
    <vt:lpwstr/>
  </property>
</Properties>
</file>