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570" windowWidth="11340" windowHeight="4980" activeTab="0"/>
  </bookViews>
  <sheets>
    <sheet name="P&amp;L, BS" sheetId="1" r:id="rId1"/>
  </sheets>
  <definedNames>
    <definedName name="_xlnm.Print_Area" localSheetId="0">'P&amp;L, BS'!$A$1:$M$69</definedName>
  </definedNames>
  <calcPr fullCalcOnLoad="1"/>
</workbook>
</file>

<file path=xl/sharedStrings.xml><?xml version="1.0" encoding="utf-8"?>
<sst xmlns="http://schemas.openxmlformats.org/spreadsheetml/2006/main" count="161" uniqueCount="112">
  <si>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</si>
  <si>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</si>
  <si>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</si>
  <si>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</si>
  <si>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</si>
  <si>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>LESONG  FOREST  PRODUCTS  SDN.  BHD.</t>
  </si>
  <si>
    <t xml:space="preserve">Current </t>
  </si>
  <si>
    <t>Preceding Year</t>
  </si>
  <si>
    <t>Current</t>
  </si>
  <si>
    <t>Year</t>
  </si>
  <si>
    <t>Corresponding</t>
  </si>
  <si>
    <t>Current Year</t>
  </si>
  <si>
    <t>Quarter</t>
  </si>
  <si>
    <t>Todate</t>
  </si>
  <si>
    <t>Period</t>
  </si>
  <si>
    <t>31/12/1999</t>
  </si>
  <si>
    <t>RM'000</t>
  </si>
  <si>
    <t>INCOME  STATEMENT</t>
  </si>
  <si>
    <t>RM 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</si>
  <si>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</si>
  <si>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</si>
  <si>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</si>
  <si>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</si>
  <si>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</si>
  <si>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</si>
  <si>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Share Capital</t>
  </si>
  <si>
    <t>Operating Profit/(loss) before interest on borrowings,</t>
  </si>
  <si>
    <t>depreciation and amortisation, exceptonal items,</t>
  </si>
  <si>
    <t>income tax, minority interests and extraordinary items</t>
  </si>
  <si>
    <t>Interest on borrowings</t>
  </si>
  <si>
    <t>Depreciation and amortisation</t>
  </si>
  <si>
    <t>Depreciation and amortisation (goodwill)</t>
  </si>
  <si>
    <t>(d)</t>
  </si>
  <si>
    <t>Exceptional items</t>
  </si>
  <si>
    <t>(e)</t>
  </si>
  <si>
    <t>Operationg profit/(loss) after interest on borrowings,</t>
  </si>
  <si>
    <t>Operating profit/(loss) after interest on borrowings,</t>
  </si>
  <si>
    <t>depreciation and amortisation and exceptional items but</t>
  </si>
  <si>
    <t>before income tax, minority interests and 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</si>
  <si>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</si>
  <si>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</si>
  <si>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</si>
  <si>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</si>
  <si>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</si>
  <si>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</si>
  <si>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</si>
  <si>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</si>
  <si>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</si>
  <si>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</si>
  <si>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</si>
  <si>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</si>
  <si>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</si>
  <si>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</si>
  <si>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</si>
  <si>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Extraordinary items</t>
  </si>
  <si>
    <t>(ii)  Less minority interest</t>
  </si>
  <si>
    <t>(ii)  Less minority interes</t>
  </si>
  <si>
    <t>(iii) Extraordinary items attributable to</t>
  </si>
  <si>
    <t xml:space="preserve">      members of the company</t>
  </si>
  <si>
    <t>(l)</t>
  </si>
  <si>
    <t>Profit/(loss) after taxation and extraordinary</t>
  </si>
  <si>
    <t>itmes attributable to members of the company</t>
  </si>
  <si>
    <t>Earnings per share based on 2(j) above after deducting</t>
  </si>
  <si>
    <t>deducting any provision for preference dividends, if any:-</t>
  </si>
  <si>
    <t>Basic (based on 37,500,000</t>
  </si>
  <si>
    <t>ordinary shares) (sen)</t>
  </si>
  <si>
    <t>(ii)</t>
  </si>
  <si>
    <t>Fully diluted (based on 37,500,000</t>
  </si>
  <si>
    <t xml:space="preserve">As At </t>
  </si>
  <si>
    <t>Fixed Assets</t>
  </si>
  <si>
    <t>Investment in Associated Companies</t>
  </si>
  <si>
    <t>Long Term Investments</t>
  </si>
  <si>
    <t>Intangible Assets - Goodwill</t>
  </si>
  <si>
    <t>Current Assets</t>
  </si>
  <si>
    <t>Stocks</t>
  </si>
  <si>
    <t>Trade Debtors</t>
  </si>
  <si>
    <t>Short Term Investments</t>
  </si>
  <si>
    <t>Cash</t>
  </si>
  <si>
    <t>Other Debtors &amp; Prepayments</t>
  </si>
  <si>
    <t>Current Liabitlties</t>
  </si>
  <si>
    <t>Short Term Borrowings</t>
  </si>
  <si>
    <t>Trade Creditors</t>
  </si>
  <si>
    <t>Other Creditors</t>
  </si>
  <si>
    <t>Provision for Taxation</t>
  </si>
  <si>
    <t>Others - Bank Overdrafts</t>
  </si>
  <si>
    <t>Net Current Assets or Current Liabilities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</si>
  <si>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</si>
  <si>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</si>
  <si>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</si>
  <si>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</si>
  <si>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</si>
  <si>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</si>
  <si>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</si>
  <si>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</si>
  <si>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Exchange Fluctuation Reserve</t>
  </si>
  <si>
    <t>Minority Interests</t>
  </si>
  <si>
    <t>Long Term Borrowings</t>
  </si>
  <si>
    <t>Other Long Term Liabilities</t>
  </si>
  <si>
    <t>Net tangible assets per share (sen)</t>
  </si>
  <si>
    <t>31 Dec 1999</t>
  </si>
  <si>
    <t xml:space="preserve">              UNAUDITED CONSOLIDATED BALANCE SHEET</t>
  </si>
  <si>
    <t xml:space="preserve">          MENTIGA </t>
  </si>
  <si>
    <t xml:space="preserve">           CORPORATION  BERHAD</t>
  </si>
  <si>
    <t xml:space="preserve">                    (Company No: 10289-K)</t>
  </si>
  <si>
    <t xml:space="preserve">               CONSOLIDATED INCOME STATEMENT(UNAUDITED)</t>
  </si>
  <si>
    <t>-</t>
  </si>
  <si>
    <t xml:space="preserve"> </t>
  </si>
  <si>
    <t>(i)</t>
  </si>
  <si>
    <t>30/09/2000</t>
  </si>
  <si>
    <t>30/09/1999</t>
  </si>
  <si>
    <t>30 Sept 2000</t>
  </si>
  <si>
    <t>Remarks: This is a re-submission of the 3rd Quarterly reports with changes in 2(a), 2(b), 2(c ), 2(e), 2(g), 2(I), 2(j)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</si>
</sst>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</numFmts>
  <fonts count="12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Gill Sans"/>
      <family val="2"/>
    </font>
    <font>
      <b/>
      <i/>
      <sz val="18"/>
      <name val="Century Gothic"/>
      <family val="2"/>
    </font>
    <font>
      <u val="single"/>
      <sz val="10"/>
      <name val="Arial"/>
      <family val="2"/>
    </font>
    <font>
      <b/>
      <i/>
      <sz val="26"/>
      <name val="Century Gothic"/>
      <family val="2"/>
    </font>
    <font>
      <sz val="9"/>
      <name val="Arial Narrow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169" fontId="4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 quotePrefix="1">
      <alignment/>
    </xf>
    <xf numFmtId="0" fontId="5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7" fontId="0" fillId="0" borderId="0" xfId="15" applyNumberFormat="1" applyAlignment="1">
      <alignment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37" fontId="4" fillId="0" borderId="0" xfId="15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2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514350</xdr:colOff>
      <xdr:row>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600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69</xdr:row>
      <xdr:rowOff>76200</xdr:rowOff>
    </xdr:from>
    <xdr:to>
      <xdr:col>5</xdr:col>
      <xdr:colOff>590550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82200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95"/>
  <sheetViews>
    <sheetView tabSelected="1" workbookViewId="0" topLeftCell="A118">
      <selection activeCell="K127" sqref="K127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4.00390625" style="0" customWidth="1"/>
    <col min="7" max="7" width="12.00390625" style="0" customWidth="1"/>
    <col min="8" max="8" width="1.28515625" style="0" customWidth="1"/>
    <col min="9" max="9" width="11.00390625" style="0" customWidth="1"/>
    <col min="10" max="10" width="2.28125" style="0" customWidth="1"/>
    <col min="11" max="11" width="10.57421875" style="0" customWidth="1"/>
    <col min="12" max="12" width="2.28125" style="0" customWidth="1"/>
    <col min="13" max="13" width="11.00390625" style="0" customWidth="1"/>
    <col min="14" max="14" width="3.140625" style="0" customWidth="1"/>
    <col min="16" max="16" width="4.57421875" style="0" customWidth="1"/>
    <col min="17" max="17" width="19.8515625" style="0" customWidth="1"/>
    <col min="18" max="18" width="17.140625" style="0" customWidth="1"/>
    <col min="19" max="23" width="7.7109375" style="0" customWidth="1"/>
    <col min="24" max="24" width="6.140625" style="0" customWidth="1"/>
    <col min="25" max="25" width="7.7109375" style="0" customWidth="1"/>
    <col min="26" max="26" width="3.28125" style="0" customWidth="1"/>
    <col min="27" max="31" width="7.7109375" style="0" customWidth="1"/>
    <col min="32" max="32" width="6.00390625" style="0" customWidth="1"/>
    <col min="33" max="33" width="7.7109375" style="0" customWidth="1"/>
    <col min="34" max="34" width="3.57421875" style="0" customWidth="1"/>
    <col min="35" max="41" width="8.7109375" style="0" customWidth="1"/>
    <col min="42" max="42" width="14.57421875" style="0" customWidth="1"/>
    <col min="44" max="44" width="16.00390625" style="0" customWidth="1"/>
    <col min="45" max="45" width="13.710937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2" ht="25.5" customHeight="1">
      <c r="E2" s="35" t="s">
        <v>0</v>
      </c>
    </row>
    <row r="3" ht="12.75">
      <c r="E3" s="1" t="s">
        <v>1</v>
      </c>
    </row>
    <row r="4" ht="12.75">
      <c r="E4" s="2" t="s">
        <v>2</v>
      </c>
    </row>
    <row r="5" ht="12.75">
      <c r="V5">
        <f>350-302</f>
        <v>48</v>
      </c>
    </row>
    <row r="6" ht="12.75">
      <c r="A6" s="3" t="s">
        <v>104</v>
      </c>
    </row>
    <row r="7" ht="6" customHeight="1"/>
    <row r="8" spans="7:56" ht="12.75">
      <c r="G8" s="28" t="s">
        <v>3</v>
      </c>
      <c r="H8" s="28"/>
      <c r="I8" s="28"/>
      <c r="K8" s="33" t="s">
        <v>4</v>
      </c>
      <c r="L8" s="33"/>
      <c r="M8" s="33"/>
      <c r="N8" s="28"/>
      <c r="BD8" s="19" t="s">
        <v>5</v>
      </c>
    </row>
    <row r="9" spans="7:14" ht="12.75">
      <c r="G9" s="6" t="s">
        <v>6</v>
      </c>
      <c r="I9" s="6" t="s">
        <v>7</v>
      </c>
      <c r="J9" s="5"/>
      <c r="K9" s="6" t="s">
        <v>8</v>
      </c>
      <c r="L9" s="5"/>
      <c r="M9" s="6" t="s">
        <v>7</v>
      </c>
      <c r="N9" s="6"/>
    </row>
    <row r="10" spans="7:62" ht="12.75">
      <c r="G10" s="6" t="s">
        <v>9</v>
      </c>
      <c r="I10" s="6" t="s">
        <v>10</v>
      </c>
      <c r="J10" s="5"/>
      <c r="K10" s="6" t="s">
        <v>9</v>
      </c>
      <c r="L10" s="5"/>
      <c r="M10" s="6" t="s">
        <v>10</v>
      </c>
      <c r="N10" s="6"/>
      <c r="BH10" t="s">
        <v>11</v>
      </c>
      <c r="BJ10" t="s">
        <v>11</v>
      </c>
    </row>
    <row r="11" spans="7:62" ht="12.75">
      <c r="G11" s="6" t="s">
        <v>12</v>
      </c>
      <c r="I11" s="6" t="s">
        <v>12</v>
      </c>
      <c r="J11" s="5"/>
      <c r="K11" s="6" t="s">
        <v>13</v>
      </c>
      <c r="L11" s="5"/>
      <c r="M11" s="6" t="s">
        <v>14</v>
      </c>
      <c r="N11" s="6"/>
      <c r="BH11" t="s">
        <v>12</v>
      </c>
      <c r="BJ11" t="s">
        <v>13</v>
      </c>
    </row>
    <row r="12" spans="7:62" ht="12.75">
      <c r="G12" s="7" t="s">
        <v>108</v>
      </c>
      <c r="I12" s="7" t="s">
        <v>109</v>
      </c>
      <c r="J12" s="5"/>
      <c r="K12" s="7" t="s">
        <v>108</v>
      </c>
      <c r="L12" s="5"/>
      <c r="M12" s="7" t="s">
        <v>109</v>
      </c>
      <c r="N12" s="7"/>
      <c r="BH12" s="27" t="s">
        <v>15</v>
      </c>
      <c r="BJ12" s="27" t="s">
        <v>15</v>
      </c>
    </row>
    <row r="13" spans="7:62" ht="12.75">
      <c r="G13" s="6" t="s">
        <v>16</v>
      </c>
      <c r="I13" s="6" t="s">
        <v>16</v>
      </c>
      <c r="J13" s="5"/>
      <c r="K13" s="6" t="s">
        <v>16</v>
      </c>
      <c r="L13" s="5"/>
      <c r="M13" s="6" t="s">
        <v>16</v>
      </c>
      <c r="N13" s="6"/>
      <c r="BB13" s="19" t="s">
        <v>17</v>
      </c>
      <c r="BH13" s="20" t="s">
        <v>18</v>
      </c>
      <c r="BJ13" s="20" t="s">
        <v>18</v>
      </c>
    </row>
    <row r="14" ht="7.5" customHeight="1"/>
    <row r="15" spans="1:62" ht="12.75">
      <c r="A15" s="5">
        <v>1</v>
      </c>
      <c r="B15" s="5" t="s">
        <v>19</v>
      </c>
      <c r="C15" s="5" t="s">
        <v>20</v>
      </c>
      <c r="D15" s="5"/>
      <c r="E15" s="5"/>
      <c r="G15" s="16">
        <v>2702</v>
      </c>
      <c r="I15" s="21">
        <v>13909</v>
      </c>
      <c r="K15" s="25">
        <v>10765</v>
      </c>
      <c r="M15" s="14">
        <v>39370</v>
      </c>
      <c r="N15" s="21"/>
      <c r="BA15" s="12"/>
      <c r="BB15" s="11" t="s">
        <v>20</v>
      </c>
      <c r="BC15" s="11"/>
      <c r="BD15" s="12"/>
      <c r="BE15" s="12"/>
      <c r="BF15" s="12"/>
      <c r="BG15" s="12"/>
      <c r="BH15" s="12">
        <v>38</v>
      </c>
      <c r="BI15" s="12"/>
      <c r="BJ15" s="12">
        <v>106</v>
      </c>
    </row>
    <row r="16" spans="1:62" ht="7.5" customHeight="1">
      <c r="A16" s="5"/>
      <c r="B16" s="5"/>
      <c r="C16" s="5"/>
      <c r="D16" s="5"/>
      <c r="E16" s="5"/>
      <c r="I16" s="30"/>
      <c r="K16" s="26"/>
      <c r="M16" s="31"/>
      <c r="N16" s="26"/>
      <c r="BA16" s="12"/>
      <c r="BB16" s="11"/>
      <c r="BC16" s="11"/>
      <c r="BD16" s="12"/>
      <c r="BE16" s="12"/>
      <c r="BF16" s="12"/>
      <c r="BG16" s="12"/>
      <c r="BH16" s="12"/>
      <c r="BI16" s="12"/>
      <c r="BJ16" s="12"/>
    </row>
    <row r="17" spans="1:62" ht="12.75">
      <c r="A17" s="5"/>
      <c r="B17" s="5" t="s">
        <v>21</v>
      </c>
      <c r="C17" s="5" t="s">
        <v>22</v>
      </c>
      <c r="D17" s="5"/>
      <c r="E17" s="5"/>
      <c r="G17" s="14">
        <v>0</v>
      </c>
      <c r="I17" s="21">
        <v>2000</v>
      </c>
      <c r="K17" s="14">
        <v>0</v>
      </c>
      <c r="M17" s="14">
        <v>2000</v>
      </c>
      <c r="N17" s="32"/>
      <c r="BA17" s="12"/>
      <c r="BB17" s="11" t="s">
        <v>22</v>
      </c>
      <c r="BC17" s="11"/>
      <c r="BD17" s="12"/>
      <c r="BE17" s="12"/>
      <c r="BF17" s="12"/>
      <c r="BG17" s="12"/>
      <c r="BH17" s="12">
        <v>0</v>
      </c>
      <c r="BI17" s="12"/>
      <c r="BJ17" s="12">
        <v>0</v>
      </c>
    </row>
    <row r="18" spans="1:62" ht="7.5" customHeight="1">
      <c r="A18" s="5"/>
      <c r="B18" s="5"/>
      <c r="C18" s="5"/>
      <c r="D18" s="5"/>
      <c r="E18" s="5"/>
      <c r="I18" s="30"/>
      <c r="K18" s="26"/>
      <c r="M18" s="31"/>
      <c r="N18" s="26"/>
      <c r="BA18" s="12"/>
      <c r="BB18" s="11"/>
      <c r="BC18" s="11"/>
      <c r="BD18" s="12"/>
      <c r="BE18" s="12"/>
      <c r="BF18" s="12"/>
      <c r="BG18" s="12"/>
      <c r="BH18" s="12"/>
      <c r="BI18" s="12"/>
      <c r="BJ18" s="12"/>
    </row>
    <row r="19" spans="1:62" ht="12.75">
      <c r="A19" s="5"/>
      <c r="B19" s="4" t="s">
        <v>23</v>
      </c>
      <c r="C19" s="5" t="s">
        <v>24</v>
      </c>
      <c r="D19" s="5"/>
      <c r="E19" s="5"/>
      <c r="G19" s="16">
        <v>124</v>
      </c>
      <c r="I19" s="21">
        <v>48</v>
      </c>
      <c r="K19" s="25">
        <v>95</v>
      </c>
      <c r="M19" s="14">
        <v>1046</v>
      </c>
      <c r="N19" s="32"/>
      <c r="BA19" s="12"/>
      <c r="BB19" s="11" t="s">
        <v>24</v>
      </c>
      <c r="BC19" s="11"/>
      <c r="BD19" s="12"/>
      <c r="BE19" s="12"/>
      <c r="BF19" s="12"/>
      <c r="BG19" s="12"/>
      <c r="BH19" s="12">
        <v>0</v>
      </c>
      <c r="BI19" s="12"/>
      <c r="BJ19" s="12">
        <v>0</v>
      </c>
    </row>
    <row r="20" spans="1:62" ht="7.5" customHeight="1">
      <c r="A20" s="5"/>
      <c r="B20" s="5"/>
      <c r="C20" s="5"/>
      <c r="D20" s="5"/>
      <c r="E20" s="5"/>
      <c r="I20" s="30"/>
      <c r="K20" s="26"/>
      <c r="M20" s="31"/>
      <c r="BA20" s="12"/>
      <c r="BB20" s="11"/>
      <c r="BC20" s="11"/>
      <c r="BD20" s="12"/>
      <c r="BE20" s="12"/>
      <c r="BF20" s="12"/>
      <c r="BG20" s="12"/>
      <c r="BH20" s="12"/>
      <c r="BI20" s="12"/>
      <c r="BJ20" s="12"/>
    </row>
    <row r="21" spans="1:64" ht="12.75">
      <c r="A21" s="5">
        <v>2</v>
      </c>
      <c r="B21" s="5" t="s">
        <v>19</v>
      </c>
      <c r="C21" s="5" t="s">
        <v>26</v>
      </c>
      <c r="D21" s="5"/>
      <c r="E21" s="5"/>
      <c r="G21" s="16">
        <v>-2168</v>
      </c>
      <c r="I21" s="14">
        <v>-3716</v>
      </c>
      <c r="K21" s="25">
        <v>-10883</v>
      </c>
      <c r="M21" s="14">
        <v>-1696</v>
      </c>
      <c r="N21" s="14"/>
      <c r="BA21" s="12"/>
      <c r="BB21" s="11" t="s">
        <v>26</v>
      </c>
      <c r="BC21" s="11"/>
      <c r="BD21" s="12"/>
      <c r="BE21" s="12"/>
      <c r="BF21" s="12"/>
      <c r="BG21" s="12"/>
      <c r="BH21" s="34">
        <f>-102+37</f>
        <v>-65</v>
      </c>
      <c r="BI21" s="12"/>
      <c r="BJ21" s="12">
        <v>-119</v>
      </c>
      <c r="BL21">
        <f>269437-149708</f>
        <v>119729</v>
      </c>
    </row>
    <row r="22" spans="1:62" ht="12.75">
      <c r="A22" s="5"/>
      <c r="B22" s="5"/>
      <c r="C22" s="5" t="s">
        <v>27</v>
      </c>
      <c r="D22" s="5"/>
      <c r="E22" s="5"/>
      <c r="I22" s="31"/>
      <c r="M22" s="31"/>
      <c r="N22" s="26"/>
      <c r="BA22" s="12"/>
      <c r="BB22" s="11" t="s">
        <v>27</v>
      </c>
      <c r="BC22" s="11"/>
      <c r="BD22" s="12"/>
      <c r="BE22" s="12"/>
      <c r="BF22" s="12"/>
      <c r="BG22" s="12"/>
      <c r="BH22" s="12"/>
      <c r="BI22" s="12"/>
      <c r="BJ22" s="12"/>
    </row>
    <row r="23" spans="1:62" ht="12.75">
      <c r="A23" s="5"/>
      <c r="B23" s="5"/>
      <c r="C23" s="5" t="s">
        <v>28</v>
      </c>
      <c r="D23" s="5"/>
      <c r="E23" s="5"/>
      <c r="I23" s="31"/>
      <c r="M23" s="31"/>
      <c r="N23" s="26"/>
      <c r="BA23" s="12"/>
      <c r="BB23" s="11" t="s">
        <v>28</v>
      </c>
      <c r="BC23" s="11"/>
      <c r="BD23" s="12"/>
      <c r="BE23" s="12"/>
      <c r="BF23" s="12"/>
      <c r="BG23" s="12"/>
      <c r="BH23" s="12"/>
      <c r="BI23" s="12"/>
      <c r="BJ23" s="12"/>
    </row>
    <row r="24" spans="1:62" ht="7.5" customHeight="1">
      <c r="A24" s="5"/>
      <c r="B24" s="5"/>
      <c r="C24" s="5"/>
      <c r="D24" s="5"/>
      <c r="E24" s="5"/>
      <c r="I24" s="31"/>
      <c r="M24" s="31"/>
      <c r="N24" s="26"/>
      <c r="BA24" s="12"/>
      <c r="BB24" s="11"/>
      <c r="BC24" s="11"/>
      <c r="BD24" s="12"/>
      <c r="BE24" s="12"/>
      <c r="BF24" s="12"/>
      <c r="BG24" s="12"/>
      <c r="BH24" s="12"/>
      <c r="BI24" s="12"/>
      <c r="BJ24" s="12"/>
    </row>
    <row r="25" spans="1:62" ht="12.75">
      <c r="A25" s="5"/>
      <c r="B25" s="5" t="s">
        <v>21</v>
      </c>
      <c r="C25" s="5" t="s">
        <v>29</v>
      </c>
      <c r="D25" s="5"/>
      <c r="E25" s="5"/>
      <c r="G25" s="16">
        <v>1387</v>
      </c>
      <c r="I25" s="14">
        <v>187</v>
      </c>
      <c r="K25" s="25">
        <v>4364</v>
      </c>
      <c r="M25" s="14">
        <v>3946</v>
      </c>
      <c r="N25" s="14"/>
      <c r="BA25" s="12"/>
      <c r="BB25" s="11" t="s">
        <v>29</v>
      </c>
      <c r="BC25" s="11"/>
      <c r="BD25" s="12"/>
      <c r="BE25" s="12"/>
      <c r="BF25" s="12"/>
      <c r="BG25" s="12"/>
      <c r="BH25" s="12">
        <v>0</v>
      </c>
      <c r="BI25" s="12"/>
      <c r="BJ25" s="12">
        <v>0</v>
      </c>
    </row>
    <row r="26" spans="1:62" ht="7.5" customHeight="1">
      <c r="A26" s="5"/>
      <c r="B26" s="5"/>
      <c r="C26" s="5"/>
      <c r="D26" s="5"/>
      <c r="E26" s="5"/>
      <c r="I26" s="31"/>
      <c r="M26" s="31"/>
      <c r="N26" s="31"/>
      <c r="BA26" s="12"/>
      <c r="BB26" s="11"/>
      <c r="BC26" s="11"/>
      <c r="BD26" s="12"/>
      <c r="BE26" s="12"/>
      <c r="BF26" s="12"/>
      <c r="BG26" s="12"/>
      <c r="BH26" s="12"/>
      <c r="BI26" s="12"/>
      <c r="BJ26" s="12"/>
    </row>
    <row r="27" spans="1:62" ht="12.75">
      <c r="A27" s="5"/>
      <c r="B27" s="4" t="s">
        <v>23</v>
      </c>
      <c r="C27" s="5" t="s">
        <v>30</v>
      </c>
      <c r="D27" s="5"/>
      <c r="E27" s="5"/>
      <c r="G27" s="16">
        <v>964</v>
      </c>
      <c r="I27" s="14">
        <v>1316</v>
      </c>
      <c r="K27" s="25">
        <v>2902</v>
      </c>
      <c r="M27" s="14">
        <v>3189</v>
      </c>
      <c r="N27" s="14"/>
      <c r="BA27" s="12"/>
      <c r="BB27" s="11" t="s">
        <v>31</v>
      </c>
      <c r="BC27" s="11"/>
      <c r="BD27" s="12"/>
      <c r="BE27" s="12"/>
      <c r="BF27" s="12"/>
      <c r="BG27" s="12"/>
      <c r="BH27" s="12">
        <v>-37</v>
      </c>
      <c r="BI27" s="12"/>
      <c r="BJ27" s="12">
        <v>-150</v>
      </c>
    </row>
    <row r="28" spans="1:62" ht="7.5" customHeight="1">
      <c r="A28" s="5"/>
      <c r="B28" s="5"/>
      <c r="C28" s="5"/>
      <c r="D28" s="5"/>
      <c r="E28" s="5"/>
      <c r="I28" s="14"/>
      <c r="M28" s="14" t="s">
        <v>106</v>
      </c>
      <c r="N28" s="14"/>
      <c r="BA28" s="12"/>
      <c r="BB28" s="11"/>
      <c r="BC28" s="11"/>
      <c r="BD28" s="12"/>
      <c r="BE28" s="12"/>
      <c r="BF28" s="12"/>
      <c r="BG28" s="12"/>
      <c r="BH28" s="12"/>
      <c r="BI28" s="12"/>
      <c r="BJ28" s="12"/>
    </row>
    <row r="29" spans="1:62" ht="12.75">
      <c r="A29" s="5"/>
      <c r="B29" s="5" t="s">
        <v>32</v>
      </c>
      <c r="C29" s="5" t="s">
        <v>33</v>
      </c>
      <c r="D29" s="5"/>
      <c r="E29" s="5"/>
      <c r="G29" s="14">
        <v>0</v>
      </c>
      <c r="I29" s="14">
        <v>0</v>
      </c>
      <c r="K29" s="21">
        <v>0</v>
      </c>
      <c r="M29" s="14">
        <v>0</v>
      </c>
      <c r="N29" s="14"/>
      <c r="BA29" s="12"/>
      <c r="BB29" s="11" t="s">
        <v>33</v>
      </c>
      <c r="BC29" s="11"/>
      <c r="BD29" s="12"/>
      <c r="BE29" s="12"/>
      <c r="BF29" s="12"/>
      <c r="BG29" s="12"/>
      <c r="BH29" s="12">
        <v>0</v>
      </c>
      <c r="BI29" s="12"/>
      <c r="BJ29" s="12">
        <v>0</v>
      </c>
    </row>
    <row r="30" spans="1:62" ht="7.5" customHeight="1">
      <c r="A30" s="5"/>
      <c r="B30" s="5"/>
      <c r="C30" s="5"/>
      <c r="D30" s="5"/>
      <c r="E30" s="5"/>
      <c r="I30" s="31"/>
      <c r="M30" s="31"/>
      <c r="N30" s="31"/>
      <c r="BA30" s="12"/>
      <c r="BB30" s="11"/>
      <c r="BC30" s="11"/>
      <c r="BD30" s="12"/>
      <c r="BE30" s="12"/>
      <c r="BF30" s="12"/>
      <c r="BG30" s="12"/>
      <c r="BH30" s="12"/>
      <c r="BI30" s="12"/>
      <c r="BJ30" s="12"/>
    </row>
    <row r="31" spans="1:62" ht="12.75">
      <c r="A31" s="5"/>
      <c r="B31" s="5" t="s">
        <v>34</v>
      </c>
      <c r="C31" s="5" t="s">
        <v>36</v>
      </c>
      <c r="D31" s="5"/>
      <c r="E31" s="5"/>
      <c r="G31" s="16">
        <v>-4519</v>
      </c>
      <c r="I31" s="14">
        <v>-5219</v>
      </c>
      <c r="K31" s="25">
        <v>-18149</v>
      </c>
      <c r="M31" s="14">
        <v>-8831</v>
      </c>
      <c r="N31" s="14"/>
      <c r="BA31" s="12"/>
      <c r="BB31" s="11" t="s">
        <v>35</v>
      </c>
      <c r="BC31" s="11"/>
      <c r="BD31" s="12"/>
      <c r="BE31" s="12"/>
      <c r="BF31" s="12"/>
      <c r="BG31" s="12"/>
      <c r="BH31" s="12">
        <v>-102</v>
      </c>
      <c r="BI31" s="12"/>
      <c r="BJ31" s="12">
        <v>-269</v>
      </c>
    </row>
    <row r="32" spans="1:62" ht="12.75">
      <c r="A32" s="5"/>
      <c r="B32" s="5"/>
      <c r="C32" s="5" t="s">
        <v>37</v>
      </c>
      <c r="D32" s="5"/>
      <c r="E32" s="5"/>
      <c r="I32" s="31"/>
      <c r="M32" s="31"/>
      <c r="N32" s="31"/>
      <c r="BA32" s="12"/>
      <c r="BB32" s="11" t="s">
        <v>37</v>
      </c>
      <c r="BC32" s="11"/>
      <c r="BD32" s="12"/>
      <c r="BE32" s="12"/>
      <c r="BF32" s="12"/>
      <c r="BG32" s="12"/>
      <c r="BH32" s="12"/>
      <c r="BI32" s="12"/>
      <c r="BJ32" s="12"/>
    </row>
    <row r="33" spans="1:62" ht="12.75">
      <c r="A33" s="5"/>
      <c r="B33" s="5"/>
      <c r="C33" s="5" t="s">
        <v>38</v>
      </c>
      <c r="D33" s="5"/>
      <c r="E33" s="5"/>
      <c r="I33" s="31"/>
      <c r="M33" s="31"/>
      <c r="N33" s="26"/>
      <c r="BA33" s="12"/>
      <c r="BB33" s="11" t="s">
        <v>38</v>
      </c>
      <c r="BC33" s="11"/>
      <c r="BD33" s="12"/>
      <c r="BE33" s="12"/>
      <c r="BF33" s="12"/>
      <c r="BG33" s="12"/>
      <c r="BH33" s="12"/>
      <c r="BI33" s="12"/>
      <c r="BJ33" s="12"/>
    </row>
    <row r="34" spans="1:62" ht="7.5" customHeight="1">
      <c r="A34" s="5"/>
      <c r="B34" s="5"/>
      <c r="D34" s="5"/>
      <c r="E34" s="5"/>
      <c r="I34" s="31"/>
      <c r="M34" s="31"/>
      <c r="N34" s="26"/>
      <c r="BA34" s="12"/>
      <c r="BB34" s="12"/>
      <c r="BC34" s="11"/>
      <c r="BD34" s="12"/>
      <c r="BE34" s="12"/>
      <c r="BF34" s="12"/>
      <c r="BG34" s="12"/>
      <c r="BH34" s="12"/>
      <c r="BI34" s="12"/>
      <c r="BJ34" s="12"/>
    </row>
    <row r="35" spans="1:62" ht="12.75">
      <c r="A35" s="5"/>
      <c r="B35" s="5" t="s">
        <v>39</v>
      </c>
      <c r="C35" s="5" t="s">
        <v>40</v>
      </c>
      <c r="D35" s="5"/>
      <c r="E35" s="5"/>
      <c r="G35" s="14">
        <v>0</v>
      </c>
      <c r="I35" s="14">
        <v>0</v>
      </c>
      <c r="K35" s="14">
        <v>0</v>
      </c>
      <c r="M35" s="14">
        <v>0</v>
      </c>
      <c r="N35" s="32"/>
      <c r="BA35" s="12"/>
      <c r="BB35" s="11" t="s">
        <v>40</v>
      </c>
      <c r="BC35" s="11"/>
      <c r="BD35" s="12"/>
      <c r="BE35" s="12"/>
      <c r="BF35" s="12"/>
      <c r="BG35" s="12"/>
      <c r="BH35" s="12">
        <v>0</v>
      </c>
      <c r="BI35" s="12"/>
      <c r="BJ35" s="12">
        <v>0</v>
      </c>
    </row>
    <row r="36" spans="1:62" ht="7.5" customHeight="1">
      <c r="A36" s="5"/>
      <c r="B36" s="5"/>
      <c r="C36" s="5"/>
      <c r="D36" s="5"/>
      <c r="E36" s="5"/>
      <c r="I36" s="31"/>
      <c r="M36" s="31"/>
      <c r="N36" s="26"/>
      <c r="BA36" s="12"/>
      <c r="BB36" s="11"/>
      <c r="BC36" s="11"/>
      <c r="BD36" s="12"/>
      <c r="BE36" s="12"/>
      <c r="BF36" s="12"/>
      <c r="BG36" s="12"/>
      <c r="BH36" s="12"/>
      <c r="BI36" s="12"/>
      <c r="BJ36" s="12"/>
    </row>
    <row r="37" spans="1:62" ht="12.75">
      <c r="A37" s="5"/>
      <c r="B37" s="5" t="s">
        <v>41</v>
      </c>
      <c r="C37" s="5" t="s">
        <v>42</v>
      </c>
      <c r="D37" s="5"/>
      <c r="E37" s="5"/>
      <c r="G37" s="16">
        <v>-4519</v>
      </c>
      <c r="I37" s="14">
        <v>-5219</v>
      </c>
      <c r="K37" s="25">
        <v>-18149</v>
      </c>
      <c r="M37" s="14">
        <v>-8831</v>
      </c>
      <c r="N37" s="14"/>
      <c r="BA37" s="12"/>
      <c r="BB37" s="11" t="s">
        <v>42</v>
      </c>
      <c r="BC37" s="11"/>
      <c r="BD37" s="12"/>
      <c r="BE37" s="12"/>
      <c r="BF37" s="12"/>
      <c r="BG37" s="12"/>
      <c r="BH37" s="34">
        <f>+BH31</f>
        <v>-102</v>
      </c>
      <c r="BI37" s="12"/>
      <c r="BJ37" s="12">
        <v>-269</v>
      </c>
    </row>
    <row r="38" spans="1:62" ht="12.75">
      <c r="A38" s="5"/>
      <c r="B38" s="5"/>
      <c r="C38" s="5" t="s">
        <v>43</v>
      </c>
      <c r="D38" s="5"/>
      <c r="E38" s="5"/>
      <c r="I38" s="31"/>
      <c r="M38" s="31"/>
      <c r="N38" s="26"/>
      <c r="BA38" s="12"/>
      <c r="BB38" s="11" t="s">
        <v>43</v>
      </c>
      <c r="BC38" s="11"/>
      <c r="BD38" s="12"/>
      <c r="BE38" s="12"/>
      <c r="BF38" s="12"/>
      <c r="BG38" s="12"/>
      <c r="BH38" s="12"/>
      <c r="BI38" s="12"/>
      <c r="BJ38" s="12"/>
    </row>
    <row r="39" spans="1:62" ht="7.5" customHeight="1">
      <c r="A39" s="5"/>
      <c r="B39" s="5"/>
      <c r="C39" s="5"/>
      <c r="D39" s="5"/>
      <c r="E39" s="5"/>
      <c r="I39" s="31"/>
      <c r="M39" s="26"/>
      <c r="N39" s="26"/>
      <c r="BA39" s="12"/>
      <c r="BB39" s="11"/>
      <c r="BC39" s="11"/>
      <c r="BD39" s="12"/>
      <c r="BE39" s="12"/>
      <c r="BF39" s="12"/>
      <c r="BG39" s="12"/>
      <c r="BH39" s="12"/>
      <c r="BI39" s="12"/>
      <c r="BJ39" s="12"/>
    </row>
    <row r="40" spans="1:62" ht="12.75">
      <c r="A40" s="5"/>
      <c r="B40" s="5" t="s">
        <v>44</v>
      </c>
      <c r="C40" s="5" t="s">
        <v>45</v>
      </c>
      <c r="D40" s="5"/>
      <c r="E40" s="5"/>
      <c r="G40" s="37">
        <v>0</v>
      </c>
      <c r="I40" s="14">
        <v>86</v>
      </c>
      <c r="K40" s="37">
        <v>0</v>
      </c>
      <c r="M40" s="14">
        <v>0</v>
      </c>
      <c r="N40" s="14"/>
      <c r="BA40" s="12"/>
      <c r="BB40" s="11" t="s">
        <v>45</v>
      </c>
      <c r="BC40" s="11"/>
      <c r="BD40" s="12"/>
      <c r="BE40" s="12"/>
      <c r="BF40" s="12"/>
      <c r="BG40" s="12"/>
      <c r="BH40" s="12">
        <v>0</v>
      </c>
      <c r="BI40" s="12"/>
      <c r="BJ40" s="12">
        <v>0</v>
      </c>
    </row>
    <row r="41" spans="1:62" ht="7.5" customHeight="1">
      <c r="A41" s="5"/>
      <c r="B41" s="5"/>
      <c r="C41" s="5"/>
      <c r="D41" s="5"/>
      <c r="E41" s="5"/>
      <c r="I41" s="31"/>
      <c r="M41" s="31"/>
      <c r="N41" s="26"/>
      <c r="BA41" s="12"/>
      <c r="BB41" s="11"/>
      <c r="BC41" s="11"/>
      <c r="BD41" s="12"/>
      <c r="BE41" s="12"/>
      <c r="BF41" s="12"/>
      <c r="BG41" s="12"/>
      <c r="BH41" s="12"/>
      <c r="BI41" s="12"/>
      <c r="BJ41" s="12"/>
    </row>
    <row r="42" spans="1:62" ht="12.75">
      <c r="A42" s="5"/>
      <c r="B42" s="5" t="s">
        <v>107</v>
      </c>
      <c r="C42" s="5" t="s">
        <v>47</v>
      </c>
      <c r="D42" s="5"/>
      <c r="E42" s="5"/>
      <c r="G42" s="16">
        <v>-4519</v>
      </c>
      <c r="I42" s="14">
        <v>-5133</v>
      </c>
      <c r="K42" s="25">
        <v>-18149</v>
      </c>
      <c r="M42" s="14">
        <v>-8831</v>
      </c>
      <c r="N42" s="14"/>
      <c r="BA42" s="12"/>
      <c r="BB42" s="11" t="s">
        <v>47</v>
      </c>
      <c r="BC42" s="11"/>
      <c r="BD42" s="12"/>
      <c r="BE42" s="12"/>
      <c r="BF42" s="12"/>
      <c r="BG42" s="12"/>
      <c r="BH42" s="34">
        <f>+BH37</f>
        <v>-102</v>
      </c>
      <c r="BI42" s="12"/>
      <c r="BJ42" s="12">
        <v>-269</v>
      </c>
    </row>
    <row r="43" spans="1:62" ht="12.75">
      <c r="A43" s="5"/>
      <c r="B43" s="5"/>
      <c r="C43" s="5" t="s">
        <v>48</v>
      </c>
      <c r="D43" s="5"/>
      <c r="E43" s="5"/>
      <c r="I43" s="31"/>
      <c r="BA43" s="12"/>
      <c r="BB43" s="11" t="s">
        <v>48</v>
      </c>
      <c r="BC43" s="11"/>
      <c r="BD43" s="12"/>
      <c r="BE43" s="12"/>
      <c r="BF43" s="12"/>
      <c r="BG43" s="12"/>
      <c r="BH43" s="34"/>
      <c r="BI43" s="12"/>
      <c r="BJ43" s="12"/>
    </row>
    <row r="44" spans="1:62" ht="7.5" customHeight="1">
      <c r="A44" s="5"/>
      <c r="B44" s="5"/>
      <c r="C44" s="5"/>
      <c r="D44" s="5"/>
      <c r="E44" s="5"/>
      <c r="I44" s="31"/>
      <c r="BA44" s="12"/>
      <c r="BB44" s="11"/>
      <c r="BC44" s="11"/>
      <c r="BD44" s="12"/>
      <c r="BE44" s="12"/>
      <c r="BF44" s="12"/>
      <c r="BG44" s="12"/>
      <c r="BH44" s="34"/>
      <c r="BI44" s="12"/>
      <c r="BJ44" s="12"/>
    </row>
    <row r="45" spans="1:62" ht="12.75">
      <c r="A45" s="5"/>
      <c r="B45" s="5"/>
      <c r="C45" s="5" t="s">
        <v>49</v>
      </c>
      <c r="D45" s="5"/>
      <c r="E45" s="5"/>
      <c r="G45" s="16">
        <v>425</v>
      </c>
      <c r="I45" s="14">
        <v>1672</v>
      </c>
      <c r="K45" s="25">
        <v>2517</v>
      </c>
      <c r="M45" s="25">
        <v>2125</v>
      </c>
      <c r="N45" s="21"/>
      <c r="BA45" s="12"/>
      <c r="BB45" s="11" t="s">
        <v>49</v>
      </c>
      <c r="BC45" s="11"/>
      <c r="BD45" s="12"/>
      <c r="BE45" s="12"/>
      <c r="BF45" s="12"/>
      <c r="BG45" s="12"/>
      <c r="BH45" s="34">
        <v>0</v>
      </c>
      <c r="BI45" s="12"/>
      <c r="BJ45" s="12">
        <v>0</v>
      </c>
    </row>
    <row r="46" spans="1:62" ht="7.5" customHeight="1">
      <c r="A46" s="5"/>
      <c r="B46" s="5"/>
      <c r="C46" s="5"/>
      <c r="D46" s="5"/>
      <c r="E46" s="5"/>
      <c r="I46" s="31"/>
      <c r="BA46" s="12"/>
      <c r="BB46" s="11"/>
      <c r="BC46" s="11"/>
      <c r="BD46" s="12"/>
      <c r="BE46" s="12"/>
      <c r="BF46" s="12"/>
      <c r="BG46" s="12"/>
      <c r="BH46" s="34"/>
      <c r="BI46" s="12"/>
      <c r="BJ46" s="12"/>
    </row>
    <row r="47" spans="1:62" ht="12.75">
      <c r="A47" s="5"/>
      <c r="B47" s="5" t="s">
        <v>50</v>
      </c>
      <c r="C47" s="5" t="s">
        <v>51</v>
      </c>
      <c r="D47" s="5"/>
      <c r="E47" s="5"/>
      <c r="G47" s="16">
        <v>-4094</v>
      </c>
      <c r="I47" s="14">
        <v>-3461</v>
      </c>
      <c r="K47" s="25">
        <v>-15632</v>
      </c>
      <c r="M47" s="25">
        <v>-6706</v>
      </c>
      <c r="N47" s="14"/>
      <c r="BA47" s="12"/>
      <c r="BB47" s="11" t="s">
        <v>51</v>
      </c>
      <c r="BC47" s="11"/>
      <c r="BD47" s="12"/>
      <c r="BE47" s="12"/>
      <c r="BF47" s="12"/>
      <c r="BG47" s="12"/>
      <c r="BH47" s="34">
        <f>+BH42</f>
        <v>-102</v>
      </c>
      <c r="BI47" s="12"/>
      <c r="BJ47" s="12">
        <v>-269</v>
      </c>
    </row>
    <row r="48" spans="1:62" ht="12.75">
      <c r="A48" s="5"/>
      <c r="B48" s="5"/>
      <c r="C48" s="5" t="s">
        <v>52</v>
      </c>
      <c r="D48" s="5"/>
      <c r="E48" s="5"/>
      <c r="I48" s="31"/>
      <c r="M48" s="31"/>
      <c r="N48" s="31"/>
      <c r="BA48" s="12"/>
      <c r="BB48" s="11" t="s">
        <v>52</v>
      </c>
      <c r="BC48" s="11"/>
      <c r="BD48" s="12"/>
      <c r="BE48" s="12"/>
      <c r="BF48" s="12"/>
      <c r="BG48" s="12"/>
      <c r="BH48" s="34"/>
      <c r="BI48" s="12"/>
      <c r="BJ48" s="12"/>
    </row>
    <row r="49" spans="1:62" ht="7.5" customHeight="1">
      <c r="A49" s="5"/>
      <c r="B49" s="5"/>
      <c r="C49" s="5"/>
      <c r="D49" s="5"/>
      <c r="E49" s="5"/>
      <c r="I49" s="31"/>
      <c r="M49" s="31"/>
      <c r="N49" s="31"/>
      <c r="BA49" s="12"/>
      <c r="BB49" s="11"/>
      <c r="BC49" s="11"/>
      <c r="BD49" s="12"/>
      <c r="BE49" s="12"/>
      <c r="BF49" s="12"/>
      <c r="BG49" s="12"/>
      <c r="BH49" s="34"/>
      <c r="BI49" s="12"/>
      <c r="BJ49" s="12"/>
    </row>
    <row r="50" spans="1:62" ht="12.75">
      <c r="A50" s="5"/>
      <c r="B50" s="5" t="s">
        <v>53</v>
      </c>
      <c r="C50" s="5" t="s">
        <v>54</v>
      </c>
      <c r="D50" s="5"/>
      <c r="E50" s="5"/>
      <c r="G50" s="21">
        <v>0</v>
      </c>
      <c r="I50" s="14">
        <v>0</v>
      </c>
      <c r="K50" s="21">
        <v>0</v>
      </c>
      <c r="M50" s="14">
        <v>0</v>
      </c>
      <c r="N50" s="14"/>
      <c r="BA50" s="12"/>
      <c r="BB50" s="11" t="s">
        <v>54</v>
      </c>
      <c r="BC50" s="11"/>
      <c r="BD50" s="12"/>
      <c r="BE50" s="12"/>
      <c r="BF50" s="12"/>
      <c r="BG50" s="12"/>
      <c r="BH50" s="34">
        <v>0</v>
      </c>
      <c r="BI50" s="12"/>
      <c r="BJ50" s="12">
        <v>0</v>
      </c>
    </row>
    <row r="51" spans="1:62" ht="12.75">
      <c r="A51" s="5"/>
      <c r="B51" s="5"/>
      <c r="C51" s="5" t="s">
        <v>55</v>
      </c>
      <c r="D51" s="5"/>
      <c r="E51" s="5"/>
      <c r="G51" s="21">
        <v>0</v>
      </c>
      <c r="I51" s="14">
        <v>0</v>
      </c>
      <c r="K51" s="21">
        <v>0</v>
      </c>
      <c r="M51" s="14">
        <v>0</v>
      </c>
      <c r="N51" s="14"/>
      <c r="BA51" s="12"/>
      <c r="BB51" s="11" t="s">
        <v>56</v>
      </c>
      <c r="BC51" s="11"/>
      <c r="BD51" s="12"/>
      <c r="BE51" s="12"/>
      <c r="BF51" s="12"/>
      <c r="BG51" s="12"/>
      <c r="BH51" s="34">
        <v>0</v>
      </c>
      <c r="BI51" s="12"/>
      <c r="BJ51" s="12">
        <v>0</v>
      </c>
    </row>
    <row r="52" spans="1:62" ht="12.75">
      <c r="A52" s="5"/>
      <c r="B52" s="5"/>
      <c r="C52" s="5" t="s">
        <v>57</v>
      </c>
      <c r="D52" s="5"/>
      <c r="E52" s="5"/>
      <c r="G52" s="21">
        <v>0</v>
      </c>
      <c r="I52" s="14">
        <v>0</v>
      </c>
      <c r="K52" s="21">
        <v>0</v>
      </c>
      <c r="M52" s="14">
        <v>0</v>
      </c>
      <c r="N52" s="14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1" t="s">
        <v>57</v>
      </c>
      <c r="BC52" s="11"/>
      <c r="BD52" s="12"/>
      <c r="BE52" s="12"/>
      <c r="BF52" s="12"/>
      <c r="BG52" s="12"/>
      <c r="BH52" s="34">
        <v>0</v>
      </c>
      <c r="BI52" s="12"/>
      <c r="BJ52" s="12">
        <v>0</v>
      </c>
    </row>
    <row r="53" spans="1:62" ht="12.75">
      <c r="A53" s="5"/>
      <c r="B53" s="5"/>
      <c r="C53" s="5" t="s">
        <v>58</v>
      </c>
      <c r="D53" s="5"/>
      <c r="E53" s="5"/>
      <c r="I53" s="31"/>
      <c r="M53" s="31"/>
      <c r="N53" s="3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1" t="s">
        <v>58</v>
      </c>
      <c r="BC53" s="11"/>
      <c r="BD53" s="12"/>
      <c r="BE53" s="12"/>
      <c r="BF53" s="12"/>
      <c r="BG53" s="12"/>
      <c r="BH53" s="34"/>
      <c r="BI53" s="12"/>
      <c r="BJ53" s="12"/>
    </row>
    <row r="54" spans="1:62" ht="7.5" customHeight="1">
      <c r="A54" s="5"/>
      <c r="B54" s="5"/>
      <c r="C54" s="5"/>
      <c r="D54" s="5"/>
      <c r="E54" s="5"/>
      <c r="I54" s="31"/>
      <c r="M54" s="25"/>
      <c r="N54" s="3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1"/>
      <c r="BC54" s="11"/>
      <c r="BD54" s="12"/>
      <c r="BE54" s="12"/>
      <c r="BF54" s="12"/>
      <c r="BG54" s="12"/>
      <c r="BH54" s="34"/>
      <c r="BI54" s="12"/>
      <c r="BJ54" s="12"/>
    </row>
    <row r="55" spans="1:62" ht="12.75">
      <c r="A55" s="5"/>
      <c r="B55" s="5" t="s">
        <v>59</v>
      </c>
      <c r="C55" s="5" t="s">
        <v>60</v>
      </c>
      <c r="D55" s="5"/>
      <c r="E55" s="5"/>
      <c r="G55" s="16">
        <v>-4094</v>
      </c>
      <c r="I55" s="14">
        <v>-3461</v>
      </c>
      <c r="K55" s="25">
        <v>-15632</v>
      </c>
      <c r="M55" s="25">
        <v>-6706</v>
      </c>
      <c r="N55" s="14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1" t="s">
        <v>60</v>
      </c>
      <c r="BC55" s="11"/>
      <c r="BD55" s="12"/>
      <c r="BE55" s="12"/>
      <c r="BF55" s="12"/>
      <c r="BG55" s="12"/>
      <c r="BH55" s="34">
        <f>+BH47</f>
        <v>-102</v>
      </c>
      <c r="BI55" s="12"/>
      <c r="BJ55" s="12">
        <v>-269</v>
      </c>
    </row>
    <row r="56" spans="1:62" ht="12.75">
      <c r="A56" s="5"/>
      <c r="B56" s="5"/>
      <c r="C56" s="5" t="s">
        <v>61</v>
      </c>
      <c r="D56" s="5"/>
      <c r="E56" s="5"/>
      <c r="I56" s="31"/>
      <c r="M56" s="31"/>
      <c r="N56" s="3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1" t="s">
        <v>61</v>
      </c>
      <c r="BC56" s="11"/>
      <c r="BD56" s="12"/>
      <c r="BE56" s="12"/>
      <c r="BF56" s="12"/>
      <c r="BG56" s="12"/>
      <c r="BH56" s="12"/>
      <c r="BI56" s="12"/>
      <c r="BJ56" s="12"/>
    </row>
    <row r="57" spans="1:62" ht="7.5" customHeight="1">
      <c r="A57" s="5"/>
      <c r="B57" s="5"/>
      <c r="C57" s="5"/>
      <c r="D57" s="5"/>
      <c r="E57" s="5"/>
      <c r="I57" s="31"/>
      <c r="M57" s="31"/>
      <c r="N57" s="3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1"/>
      <c r="BC57" s="11"/>
      <c r="BD57" s="12"/>
      <c r="BE57" s="12"/>
      <c r="BF57" s="12"/>
      <c r="BG57" s="12"/>
      <c r="BH57" s="12"/>
      <c r="BI57" s="12"/>
      <c r="BJ57" s="12"/>
    </row>
    <row r="58" spans="1:62" ht="12.75">
      <c r="A58" s="5">
        <v>3</v>
      </c>
      <c r="B58" s="5" t="s">
        <v>19</v>
      </c>
      <c r="C58" s="5" t="s">
        <v>62</v>
      </c>
      <c r="D58" s="5"/>
      <c r="E58" s="5"/>
      <c r="I58" s="26"/>
      <c r="M58" s="31"/>
      <c r="N58" s="31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ht="12.75">
      <c r="A59" s="5"/>
      <c r="B59" s="5"/>
      <c r="C59" s="5" t="s">
        <v>63</v>
      </c>
      <c r="D59" s="5"/>
      <c r="E59" s="5"/>
      <c r="I59" s="26"/>
      <c r="M59" s="31"/>
      <c r="N59" s="31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ht="7.5" customHeight="1">
      <c r="A60" s="5"/>
      <c r="B60" s="5"/>
      <c r="C60" s="5"/>
      <c r="D60" s="5"/>
      <c r="E60" s="5"/>
      <c r="I60" s="26"/>
      <c r="M60" s="31"/>
      <c r="N60" s="31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ht="12.75">
      <c r="A61" s="5"/>
      <c r="B61" s="5"/>
      <c r="C61" s="5" t="s">
        <v>46</v>
      </c>
      <c r="D61" s="5" t="s">
        <v>64</v>
      </c>
      <c r="E61" s="5"/>
      <c r="G61" s="18">
        <v>-10.917333333333334</v>
      </c>
      <c r="I61" s="38">
        <v>-9.2</v>
      </c>
      <c r="K61" s="18">
        <v>-41.68533333333333</v>
      </c>
      <c r="M61" s="38">
        <v>-17.8</v>
      </c>
      <c r="N61" s="1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ht="12.75">
      <c r="A62" s="5"/>
      <c r="B62" s="5"/>
      <c r="C62" s="5"/>
      <c r="D62" s="5" t="s">
        <v>65</v>
      </c>
      <c r="E62" s="5"/>
      <c r="I62" s="39"/>
      <c r="M62" s="39"/>
      <c r="N62" s="31"/>
      <c r="O62" s="31"/>
      <c r="Q62" s="40"/>
      <c r="R62" s="40"/>
      <c r="S62" s="2"/>
      <c r="T62" s="2"/>
      <c r="U62" s="2"/>
      <c r="V62" s="2"/>
      <c r="W62" s="2"/>
      <c r="X62" s="2"/>
      <c r="Y62" s="2"/>
      <c r="Z62" s="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ht="7.5" customHeight="1">
      <c r="A63" s="5"/>
      <c r="B63" s="5"/>
      <c r="C63" s="5"/>
      <c r="D63" s="5"/>
      <c r="E63" s="5"/>
      <c r="I63" s="39"/>
      <c r="M63" s="39"/>
      <c r="N63" s="31"/>
      <c r="O63" s="31"/>
      <c r="Q63" s="40"/>
      <c r="R63" s="40"/>
      <c r="S63" s="2"/>
      <c r="T63" s="2"/>
      <c r="U63" s="2"/>
      <c r="V63" s="2"/>
      <c r="W63" s="2"/>
      <c r="X63" s="2"/>
      <c r="Y63" s="2"/>
      <c r="Z63" s="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ht="12.75">
      <c r="A64" s="5"/>
      <c r="B64" s="5"/>
      <c r="C64" s="5" t="s">
        <v>66</v>
      </c>
      <c r="D64" s="5" t="s">
        <v>67</v>
      </c>
      <c r="E64" s="5"/>
      <c r="G64" s="43" t="s">
        <v>105</v>
      </c>
      <c r="I64" s="38" t="s">
        <v>105</v>
      </c>
      <c r="K64" s="38" t="s">
        <v>105</v>
      </c>
      <c r="M64" s="38" t="s">
        <v>105</v>
      </c>
      <c r="N64" s="14"/>
      <c r="O64" s="14"/>
      <c r="Q64" s="40"/>
      <c r="R64" s="40"/>
      <c r="S64" s="2"/>
      <c r="T64" s="2"/>
      <c r="U64" s="2"/>
      <c r="V64" s="2"/>
      <c r="W64" s="2"/>
      <c r="X64" s="2"/>
      <c r="Y64" s="2"/>
      <c r="Z64" s="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ht="12.75">
      <c r="A65" s="5"/>
      <c r="B65" s="5"/>
      <c r="C65" s="5"/>
      <c r="D65" s="5" t="s">
        <v>65</v>
      </c>
      <c r="E65" s="5"/>
      <c r="I65" s="26"/>
      <c r="M65" s="31"/>
      <c r="N65" s="31"/>
      <c r="O65" s="31"/>
      <c r="Q65" s="40"/>
      <c r="R65" s="40"/>
      <c r="S65" s="2"/>
      <c r="T65" s="2"/>
      <c r="U65" s="2"/>
      <c r="V65" s="2"/>
      <c r="W65" s="2"/>
      <c r="X65" s="2"/>
      <c r="Y65" s="2"/>
      <c r="Z65" s="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ht="6.75" customHeight="1">
      <c r="A66" s="5"/>
      <c r="B66" s="5"/>
      <c r="C66" s="5"/>
      <c r="D66" s="5"/>
      <c r="E66" s="5"/>
      <c r="I66" s="26"/>
      <c r="M66" s="31"/>
      <c r="N66" s="31"/>
      <c r="O66" s="31"/>
      <c r="Q66" s="40"/>
      <c r="R66" s="4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12.75">
      <c r="A67" s="5"/>
      <c r="B67" s="5"/>
      <c r="C67" s="5"/>
      <c r="D67" s="5"/>
      <c r="E67" s="5"/>
      <c r="I67" s="26"/>
      <c r="M67" s="31"/>
      <c r="N67" s="31"/>
      <c r="O67" s="31"/>
      <c r="Q67" s="40"/>
      <c r="R67" s="40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ht="12.75">
      <c r="A68" s="5"/>
      <c r="B68" s="5"/>
      <c r="C68" s="5" t="s">
        <v>111</v>
      </c>
      <c r="D68" s="5"/>
      <c r="E68" s="5"/>
      <c r="M68" s="31"/>
      <c r="N68" s="31"/>
      <c r="O68" s="31"/>
      <c r="Q68" s="41"/>
      <c r="R68" s="41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ht="12.75">
      <c r="A69" s="5"/>
      <c r="B69" s="5"/>
      <c r="C69" s="5"/>
      <c r="D69" s="5"/>
      <c r="E69" s="5"/>
      <c r="M69" s="31"/>
      <c r="N69" s="31"/>
      <c r="O69" s="31"/>
      <c r="Q69" s="41"/>
      <c r="R69" s="41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12.75">
      <c r="A70" s="5"/>
      <c r="B70" s="5"/>
      <c r="C70" s="5"/>
      <c r="D70" s="5"/>
      <c r="E70" s="5"/>
      <c r="M70" s="31"/>
      <c r="N70" s="31"/>
      <c r="O70" s="31"/>
      <c r="Q70" s="41"/>
      <c r="R70" s="41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12.75">
      <c r="A71" s="5"/>
      <c r="B71" s="5"/>
      <c r="C71" s="5"/>
      <c r="D71" s="5"/>
      <c r="E71" s="5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ht="12.75">
      <c r="A72" s="5"/>
      <c r="B72" s="5"/>
      <c r="C72" s="5"/>
      <c r="D72" s="5"/>
      <c r="E72" s="5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12.75">
      <c r="A73" s="5"/>
      <c r="B73" s="5"/>
      <c r="C73" s="5"/>
      <c r="D73" s="5"/>
      <c r="E73" s="5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ht="20.25" customHeight="1">
      <c r="A74" s="5"/>
      <c r="B74" s="5"/>
      <c r="C74" s="5"/>
      <c r="D74" s="5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ht="18" customHeight="1">
      <c r="A75" s="5"/>
      <c r="B75" s="5"/>
      <c r="C75" s="5"/>
      <c r="D75" s="5"/>
      <c r="E75" s="24" t="s">
        <v>101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12.75">
      <c r="A76" s="5"/>
      <c r="B76" s="5"/>
      <c r="C76" s="5"/>
      <c r="D76" s="5"/>
      <c r="E76" s="1" t="s">
        <v>102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ht="12.75">
      <c r="A77" s="5"/>
      <c r="B77" s="5"/>
      <c r="C77" s="5"/>
      <c r="D77" s="5"/>
      <c r="E77" s="2" t="s">
        <v>103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ht="6.75" customHeight="1">
      <c r="A78" s="5"/>
      <c r="B78" s="5"/>
      <c r="C78" s="5"/>
      <c r="D78" s="5"/>
      <c r="E78" s="5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2:62" ht="12.75">
      <c r="B79" s="5"/>
      <c r="D79" s="3" t="s">
        <v>100</v>
      </c>
      <c r="E79" s="5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ht="12" customHeight="1">
      <c r="A80" s="5"/>
      <c r="B80" s="5"/>
      <c r="C80" s="5"/>
      <c r="D80" s="5"/>
      <c r="E80" s="5"/>
      <c r="F80" s="5"/>
      <c r="H80" s="5"/>
      <c r="I80" s="5"/>
      <c r="J80" s="5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ht="12" customHeight="1">
      <c r="A81" s="5"/>
      <c r="B81" s="5"/>
      <c r="C81" s="5"/>
      <c r="D81" s="5"/>
      <c r="E81" s="5"/>
      <c r="F81" s="5"/>
      <c r="G81" s="9"/>
      <c r="H81" s="5"/>
      <c r="I81" s="5"/>
      <c r="J81" s="5"/>
      <c r="K81" s="9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ht="12" customHeight="1">
      <c r="A82" s="5"/>
      <c r="B82" s="5"/>
      <c r="C82" s="5"/>
      <c r="D82" s="5"/>
      <c r="E82" s="5"/>
      <c r="F82" s="5"/>
      <c r="G82" s="9"/>
      <c r="H82" s="5"/>
      <c r="I82" s="5"/>
      <c r="J82" s="5"/>
      <c r="K82" s="9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ht="12.75">
      <c r="A83" s="5"/>
      <c r="B83" s="5"/>
      <c r="C83" s="5"/>
      <c r="D83" s="5"/>
      <c r="E83" s="5"/>
      <c r="F83" s="5"/>
      <c r="G83" s="9" t="s">
        <v>68</v>
      </c>
      <c r="H83" s="5"/>
      <c r="I83" s="5"/>
      <c r="J83" s="5"/>
      <c r="K83" s="9" t="s">
        <v>68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ht="12.75">
      <c r="A84" s="5"/>
      <c r="B84" s="5"/>
      <c r="C84" s="5"/>
      <c r="D84" s="5"/>
      <c r="E84" s="5"/>
      <c r="F84" s="5"/>
      <c r="G84" s="10" t="s">
        <v>110</v>
      </c>
      <c r="H84" s="5"/>
      <c r="I84" s="5"/>
      <c r="J84" s="5"/>
      <c r="K84" s="10" t="s">
        <v>99</v>
      </c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2.75">
      <c r="A85" s="5"/>
      <c r="B85" s="5"/>
      <c r="C85" s="5"/>
      <c r="D85" s="5"/>
      <c r="E85" s="5"/>
      <c r="F85" s="5"/>
      <c r="G85" s="23" t="s">
        <v>18</v>
      </c>
      <c r="H85" s="5"/>
      <c r="I85" s="5"/>
      <c r="J85" s="5"/>
      <c r="K85" s="23" t="s">
        <v>18</v>
      </c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ht="12.75">
      <c r="A87" s="8">
        <v>1</v>
      </c>
      <c r="B87" s="8" t="s">
        <v>69</v>
      </c>
      <c r="C87" s="8"/>
      <c r="D87" s="8"/>
      <c r="E87" s="5"/>
      <c r="F87" s="5"/>
      <c r="G87" s="11">
        <v>107793</v>
      </c>
      <c r="H87" s="11"/>
      <c r="I87" s="11"/>
      <c r="J87" s="11"/>
      <c r="K87" s="13">
        <v>113745</v>
      </c>
      <c r="L87" s="11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ht="12.75">
      <c r="A88" s="8">
        <v>2</v>
      </c>
      <c r="B88" s="8" t="s">
        <v>70</v>
      </c>
      <c r="C88" s="8"/>
      <c r="D88" s="8"/>
      <c r="E88" s="5"/>
      <c r="F88" s="5"/>
      <c r="G88" s="11">
        <v>0</v>
      </c>
      <c r="H88" s="11"/>
      <c r="I88" s="11"/>
      <c r="J88" s="11"/>
      <c r="K88" s="11">
        <v>0</v>
      </c>
      <c r="L88" s="11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12.75">
      <c r="A89" s="8">
        <v>3</v>
      </c>
      <c r="B89" s="8" t="s">
        <v>71</v>
      </c>
      <c r="C89" s="8"/>
      <c r="D89" s="8"/>
      <c r="E89" s="5"/>
      <c r="F89" s="5"/>
      <c r="G89" s="11">
        <v>5717</v>
      </c>
      <c r="H89" s="11"/>
      <c r="I89" s="11"/>
      <c r="J89" s="11"/>
      <c r="K89" s="11">
        <v>5717</v>
      </c>
      <c r="L89" s="11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2.75">
      <c r="A90" s="8">
        <v>4</v>
      </c>
      <c r="B90" s="8" t="s">
        <v>72</v>
      </c>
      <c r="C90" s="8"/>
      <c r="D90" s="8"/>
      <c r="E90" s="5"/>
      <c r="F90" s="5"/>
      <c r="G90" s="11">
        <v>3530</v>
      </c>
      <c r="H90" s="11"/>
      <c r="I90" s="11"/>
      <c r="J90" s="11"/>
      <c r="K90" s="11">
        <v>3675</v>
      </c>
      <c r="L90" s="11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ht="11.25" customHeight="1">
      <c r="A91" s="8"/>
      <c r="B91" s="8"/>
      <c r="C91" s="8"/>
      <c r="D91" s="8"/>
      <c r="E91" s="5"/>
      <c r="G91" s="11"/>
      <c r="H91" s="11"/>
      <c r="I91" s="11"/>
      <c r="J91" s="11"/>
      <c r="K91" s="11"/>
      <c r="L91" s="11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12.75">
      <c r="A92" s="8">
        <v>5</v>
      </c>
      <c r="B92" s="8" t="s">
        <v>73</v>
      </c>
      <c r="C92" s="8"/>
      <c r="D92" s="8"/>
      <c r="E92" s="5"/>
      <c r="F92" s="5"/>
      <c r="G92" s="11"/>
      <c r="H92" s="11"/>
      <c r="I92" s="11"/>
      <c r="J92" s="11"/>
      <c r="K92" s="11"/>
      <c r="L92" s="11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12.75">
      <c r="A93" s="8"/>
      <c r="B93" s="8"/>
      <c r="C93" s="8" t="s">
        <v>74</v>
      </c>
      <c r="D93" s="8"/>
      <c r="E93" s="5"/>
      <c r="F93" s="5"/>
      <c r="G93" s="11">
        <v>17820</v>
      </c>
      <c r="H93" s="11"/>
      <c r="I93" s="11"/>
      <c r="J93" s="11"/>
      <c r="K93" s="11">
        <v>18723</v>
      </c>
      <c r="L93" s="11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12.75">
      <c r="A94" s="8"/>
      <c r="B94" s="8"/>
      <c r="C94" s="8" t="s">
        <v>75</v>
      </c>
      <c r="D94" s="8"/>
      <c r="E94" s="5"/>
      <c r="F94" s="5"/>
      <c r="G94" s="11">
        <v>12668</v>
      </c>
      <c r="H94" s="11"/>
      <c r="I94" s="11"/>
      <c r="J94" s="11"/>
      <c r="K94" s="11">
        <v>9566</v>
      </c>
      <c r="L94" s="11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12.75">
      <c r="A95" s="8"/>
      <c r="B95" s="8"/>
      <c r="C95" s="8" t="s">
        <v>76</v>
      </c>
      <c r="D95" s="8"/>
      <c r="E95" s="5"/>
      <c r="F95" s="5"/>
      <c r="G95" s="11">
        <v>0</v>
      </c>
      <c r="H95" s="11"/>
      <c r="I95" s="11"/>
      <c r="J95" s="11"/>
      <c r="K95" s="14">
        <f>0</f>
        <v>0</v>
      </c>
      <c r="L95" s="11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12.75">
      <c r="A96" s="8"/>
      <c r="B96" s="8"/>
      <c r="C96" s="8" t="s">
        <v>77</v>
      </c>
      <c r="D96" s="8"/>
      <c r="E96" s="5"/>
      <c r="F96" s="5"/>
      <c r="G96" s="11">
        <v>229</v>
      </c>
      <c r="H96" s="11"/>
      <c r="I96" s="11"/>
      <c r="J96" s="11"/>
      <c r="K96" s="11">
        <v>1336</v>
      </c>
      <c r="L96" s="11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ht="12.75">
      <c r="A97" s="8"/>
      <c r="B97" s="8"/>
      <c r="C97" s="8" t="s">
        <v>78</v>
      </c>
      <c r="D97" s="8"/>
      <c r="E97" s="5"/>
      <c r="F97" s="5"/>
      <c r="G97" s="44">
        <v>11398</v>
      </c>
      <c r="H97" s="11"/>
      <c r="I97" s="11"/>
      <c r="J97" s="11"/>
      <c r="K97" s="44">
        <v>3837</v>
      </c>
      <c r="L97" s="11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62" ht="12.75" customHeight="1">
      <c r="A98" s="8"/>
      <c r="B98" s="8"/>
      <c r="C98" s="8"/>
      <c r="D98" s="8"/>
      <c r="E98" s="5"/>
      <c r="F98" s="5"/>
      <c r="G98" s="11">
        <f>SUM(G93:G97)</f>
        <v>42115</v>
      </c>
      <c r="H98" s="11"/>
      <c r="I98" s="11"/>
      <c r="J98" s="11"/>
      <c r="K98" s="11">
        <f>SUM(K93:K97)</f>
        <v>33462</v>
      </c>
      <c r="L98" s="11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ht="12.75" customHeight="1">
      <c r="A99" s="8"/>
      <c r="B99" s="8"/>
      <c r="C99" s="8"/>
      <c r="D99" s="8"/>
      <c r="E99" s="5"/>
      <c r="F99" s="5"/>
      <c r="G99" s="11"/>
      <c r="H99" s="11"/>
      <c r="I99" s="11"/>
      <c r="J99" s="11"/>
      <c r="K99" s="11"/>
      <c r="L99" s="11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ht="12.75">
      <c r="A100" s="8">
        <v>6</v>
      </c>
      <c r="B100" s="8" t="s">
        <v>79</v>
      </c>
      <c r="C100" s="8"/>
      <c r="D100" s="8"/>
      <c r="E100" s="5"/>
      <c r="F100" s="5"/>
      <c r="G100" s="11"/>
      <c r="H100" s="11"/>
      <c r="I100" s="11"/>
      <c r="J100" s="11"/>
      <c r="K100" s="11"/>
      <c r="L100" s="11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ht="12.75">
      <c r="A101" s="8"/>
      <c r="B101" s="8"/>
      <c r="C101" s="8" t="s">
        <v>80</v>
      </c>
      <c r="D101" s="8"/>
      <c r="E101" s="5"/>
      <c r="F101" s="5"/>
      <c r="G101" s="11">
        <v>24739</v>
      </c>
      <c r="H101" s="11"/>
      <c r="I101" s="11"/>
      <c r="J101" s="11"/>
      <c r="K101" s="11">
        <v>18081</v>
      </c>
      <c r="L101" s="11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ht="12.75">
      <c r="A102" s="8"/>
      <c r="B102" s="8"/>
      <c r="C102" s="8" t="s">
        <v>81</v>
      </c>
      <c r="D102" s="8"/>
      <c r="E102" s="5"/>
      <c r="F102" s="5"/>
      <c r="G102" s="11">
        <v>23605</v>
      </c>
      <c r="H102" s="11"/>
      <c r="I102" s="11"/>
      <c r="J102" s="11"/>
      <c r="K102" s="11">
        <v>18415</v>
      </c>
      <c r="L102" s="11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12.75">
      <c r="A103" s="8"/>
      <c r="B103" s="8"/>
      <c r="C103" s="8" t="s">
        <v>82</v>
      </c>
      <c r="D103" s="8"/>
      <c r="E103" s="5"/>
      <c r="F103" s="5"/>
      <c r="G103" s="11">
        <v>64122</v>
      </c>
      <c r="H103" s="11"/>
      <c r="I103" s="11"/>
      <c r="J103" s="11"/>
      <c r="K103" s="11">
        <v>47010</v>
      </c>
      <c r="L103" s="11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ht="12.75">
      <c r="A104" s="8"/>
      <c r="B104" s="8"/>
      <c r="C104" s="8" t="s">
        <v>83</v>
      </c>
      <c r="D104" s="8"/>
      <c r="E104" s="5"/>
      <c r="F104" s="5"/>
      <c r="G104" s="11">
        <v>323</v>
      </c>
      <c r="H104" s="11"/>
      <c r="I104" s="11"/>
      <c r="J104" s="11"/>
      <c r="K104" s="11">
        <v>341</v>
      </c>
      <c r="L104" s="11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ht="12.75">
      <c r="A105" s="8"/>
      <c r="B105" s="8"/>
      <c r="C105" s="8" t="s">
        <v>84</v>
      </c>
      <c r="D105" s="8"/>
      <c r="E105" s="5"/>
      <c r="F105" s="5"/>
      <c r="G105" s="44">
        <v>34651</v>
      </c>
      <c r="H105" s="11"/>
      <c r="I105" s="11"/>
      <c r="J105" s="11"/>
      <c r="K105" s="44">
        <v>44002</v>
      </c>
      <c r="L105" s="11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ht="14.25" customHeight="1">
      <c r="A106" s="8"/>
      <c r="B106" s="8"/>
      <c r="C106" s="8"/>
      <c r="D106" s="8"/>
      <c r="E106" s="5"/>
      <c r="F106" s="5"/>
      <c r="G106" s="11">
        <f>SUM(G101:G105)</f>
        <v>147440</v>
      </c>
      <c r="H106" s="11"/>
      <c r="I106" s="11"/>
      <c r="J106" s="11"/>
      <c r="K106" s="11">
        <f>SUM(K101:K105)</f>
        <v>127849</v>
      </c>
      <c r="L106" s="11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ht="14.25" customHeight="1">
      <c r="A107" s="8"/>
      <c r="B107" s="8"/>
      <c r="C107" s="8"/>
      <c r="D107" s="8"/>
      <c r="E107" s="5"/>
      <c r="F107" s="5"/>
      <c r="G107" s="11"/>
      <c r="H107" s="11"/>
      <c r="I107" s="11"/>
      <c r="J107" s="11"/>
      <c r="K107" s="11"/>
      <c r="L107" s="11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12.75">
      <c r="A108" s="8">
        <v>7</v>
      </c>
      <c r="B108" s="8" t="s">
        <v>85</v>
      </c>
      <c r="C108" s="8"/>
      <c r="D108" s="8"/>
      <c r="E108" s="5"/>
      <c r="F108" s="5"/>
      <c r="G108" s="11">
        <v>-105325</v>
      </c>
      <c r="H108" s="11"/>
      <c r="I108" s="12"/>
      <c r="J108" s="11"/>
      <c r="K108" s="11">
        <f>SUM(K93:K97)-SUM(K101:K105)</f>
        <v>-94387</v>
      </c>
      <c r="L108" s="11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ht="12.75" customHeight="1">
      <c r="A109" s="8"/>
      <c r="B109" s="8"/>
      <c r="C109" s="8"/>
      <c r="D109" s="8"/>
      <c r="E109" s="5"/>
      <c r="F109" s="5"/>
      <c r="G109" s="11"/>
      <c r="H109" s="11"/>
      <c r="I109" s="11"/>
      <c r="J109" s="11"/>
      <c r="K109" s="11"/>
      <c r="L109" s="11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ht="12.75" customHeight="1">
      <c r="A110" s="8"/>
      <c r="B110" s="8"/>
      <c r="C110" s="8"/>
      <c r="D110" s="8"/>
      <c r="E110" s="5"/>
      <c r="F110" s="5"/>
      <c r="H110" s="17"/>
      <c r="I110" s="17"/>
      <c r="J110" s="11"/>
      <c r="K110" s="11"/>
      <c r="L110" s="11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14.25" customHeight="1">
      <c r="A111" s="8"/>
      <c r="B111" s="8"/>
      <c r="C111" s="8"/>
      <c r="D111" s="8"/>
      <c r="E111" s="5"/>
      <c r="F111" s="5"/>
      <c r="G111" s="17"/>
      <c r="H111" s="11"/>
      <c r="I111" s="11"/>
      <c r="J111" s="11"/>
      <c r="K111" s="11"/>
      <c r="L111" s="11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ht="12.75">
      <c r="A112" s="8">
        <v>8</v>
      </c>
      <c r="B112" s="8" t="s">
        <v>86</v>
      </c>
      <c r="C112" s="8"/>
      <c r="D112" s="8"/>
      <c r="E112" s="5"/>
      <c r="F112" s="5"/>
      <c r="G112" s="11"/>
      <c r="H112" s="11"/>
      <c r="I112" s="11"/>
      <c r="J112" s="11"/>
      <c r="K112" s="11" t="s">
        <v>87</v>
      </c>
      <c r="L112" s="11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ht="12.75">
      <c r="A113" s="8"/>
      <c r="B113" s="8" t="s">
        <v>25</v>
      </c>
      <c r="C113" s="8"/>
      <c r="D113" s="8"/>
      <c r="E113" s="5"/>
      <c r="F113" s="5"/>
      <c r="G113" s="11">
        <v>37500</v>
      </c>
      <c r="H113" s="11"/>
      <c r="I113" s="11"/>
      <c r="J113" s="11"/>
      <c r="K113" s="11">
        <v>37500</v>
      </c>
      <c r="L113" s="11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ht="12.75">
      <c r="A114" s="8"/>
      <c r="B114" s="8" t="s">
        <v>88</v>
      </c>
      <c r="C114" s="8"/>
      <c r="D114" s="8"/>
      <c r="E114" s="5"/>
      <c r="F114" s="5"/>
      <c r="G114" s="11">
        <v>0</v>
      </c>
      <c r="H114" s="11"/>
      <c r="I114" s="11"/>
      <c r="J114" s="11"/>
      <c r="K114" s="11">
        <v>0</v>
      </c>
      <c r="L114" s="11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12.75">
      <c r="A115" s="8"/>
      <c r="B115" s="8"/>
      <c r="C115" s="8" t="s">
        <v>89</v>
      </c>
      <c r="D115" s="8"/>
      <c r="E115" s="5"/>
      <c r="F115" s="5"/>
      <c r="G115" s="11">
        <v>0</v>
      </c>
      <c r="H115" s="11"/>
      <c r="I115" s="11"/>
      <c r="J115" s="11"/>
      <c r="K115" s="11">
        <v>0</v>
      </c>
      <c r="L115" s="11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ht="12.75">
      <c r="A116" s="8"/>
      <c r="B116" s="8"/>
      <c r="C116" s="8" t="s">
        <v>90</v>
      </c>
      <c r="D116" s="8"/>
      <c r="E116" s="5"/>
      <c r="F116" s="5"/>
      <c r="G116" s="11">
        <v>0</v>
      </c>
      <c r="H116" s="11"/>
      <c r="I116" s="11"/>
      <c r="J116" s="11"/>
      <c r="K116" s="11">
        <v>0</v>
      </c>
      <c r="L116" s="11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ht="12.75">
      <c r="A117" s="8"/>
      <c r="B117" s="8"/>
      <c r="C117" s="8" t="s">
        <v>91</v>
      </c>
      <c r="D117" s="8"/>
      <c r="E117" s="5"/>
      <c r="F117" s="5"/>
      <c r="G117" s="11">
        <v>710</v>
      </c>
      <c r="H117" s="11"/>
      <c r="I117" s="11"/>
      <c r="J117" s="11"/>
      <c r="K117" s="11">
        <v>710</v>
      </c>
      <c r="L117" s="11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12.75">
      <c r="A118" s="8"/>
      <c r="B118" s="8"/>
      <c r="C118" s="8" t="s">
        <v>92</v>
      </c>
      <c r="D118" s="8"/>
      <c r="E118" s="5"/>
      <c r="F118" s="5"/>
      <c r="G118" s="11">
        <v>0</v>
      </c>
      <c r="H118" s="11"/>
      <c r="I118" s="11"/>
      <c r="J118" s="11"/>
      <c r="K118" s="11">
        <v>0</v>
      </c>
      <c r="L118" s="11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ht="12.75">
      <c r="A119" s="8"/>
      <c r="B119" s="8"/>
      <c r="C119" s="8" t="s">
        <v>93</v>
      </c>
      <c r="D119" s="8"/>
      <c r="E119" s="5"/>
      <c r="G119" s="36">
        <v>-38064</v>
      </c>
      <c r="H119" s="11"/>
      <c r="J119" s="11"/>
      <c r="K119" s="11">
        <v>-22434</v>
      </c>
      <c r="L119" s="11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ht="12.75">
      <c r="A120" s="8"/>
      <c r="B120" s="8"/>
      <c r="C120" s="8" t="s">
        <v>94</v>
      </c>
      <c r="D120" s="8"/>
      <c r="E120" s="5"/>
      <c r="F120" s="5"/>
      <c r="G120" s="11">
        <v>-2607</v>
      </c>
      <c r="H120" s="11"/>
      <c r="I120" s="11"/>
      <c r="J120" s="11"/>
      <c r="K120" s="11">
        <v>-2521</v>
      </c>
      <c r="L120" s="11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ht="8.25" customHeight="1">
      <c r="A121" s="8"/>
      <c r="B121" s="8"/>
      <c r="C121" s="8"/>
      <c r="D121" s="8"/>
      <c r="E121" s="5"/>
      <c r="F121" s="5"/>
      <c r="G121" s="11"/>
      <c r="H121" s="11"/>
      <c r="I121" s="11"/>
      <c r="J121" s="11"/>
      <c r="K121" s="11"/>
      <c r="L121" s="11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ht="12.75">
      <c r="A122" s="8">
        <v>9</v>
      </c>
      <c r="B122" s="8" t="s">
        <v>95</v>
      </c>
      <c r="C122" s="8"/>
      <c r="D122" s="8"/>
      <c r="E122" s="5"/>
      <c r="F122" s="5"/>
      <c r="G122" s="11">
        <v>-5338</v>
      </c>
      <c r="H122" s="11"/>
      <c r="I122" s="11"/>
      <c r="J122" s="11"/>
      <c r="K122" s="11">
        <v>-2309</v>
      </c>
      <c r="L122" s="11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7.5" customHeight="1">
      <c r="A123" s="5"/>
      <c r="B123" s="5"/>
      <c r="C123" s="5"/>
      <c r="D123" s="5"/>
      <c r="E123" s="5"/>
      <c r="F123" s="5"/>
      <c r="G123" s="11"/>
      <c r="H123" s="11"/>
      <c r="I123" s="11"/>
      <c r="J123" s="11"/>
      <c r="K123" s="11"/>
      <c r="L123" s="11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ht="12.75">
      <c r="A124" s="5">
        <v>10</v>
      </c>
      <c r="B124" s="5" t="s">
        <v>96</v>
      </c>
      <c r="C124" s="5"/>
      <c r="D124" s="5"/>
      <c r="E124" s="5"/>
      <c r="F124" s="5"/>
      <c r="G124" s="11">
        <v>12586</v>
      </c>
      <c r="H124" s="11"/>
      <c r="I124" s="11"/>
      <c r="J124" s="11"/>
      <c r="K124" s="11">
        <v>11177</v>
      </c>
      <c r="L124" s="11"/>
      <c r="AC124" s="12">
        <f>+AB124*0.56</f>
        <v>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62" ht="6.75" customHeight="1">
      <c r="A125" s="5"/>
      <c r="B125" s="5"/>
      <c r="C125" s="5"/>
      <c r="D125" s="5"/>
      <c r="E125" s="5"/>
      <c r="F125" s="5"/>
      <c r="G125" s="11"/>
      <c r="H125" s="11"/>
      <c r="I125" s="11"/>
      <c r="J125" s="11"/>
      <c r="K125" s="11"/>
      <c r="L125" s="11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</row>
    <row r="126" spans="1:12" ht="12.75">
      <c r="A126" s="5">
        <v>11</v>
      </c>
      <c r="B126" s="5" t="s">
        <v>97</v>
      </c>
      <c r="C126" s="5"/>
      <c r="D126" s="5"/>
      <c r="E126" s="5"/>
      <c r="F126" s="5"/>
      <c r="G126" s="11">
        <v>6928</v>
      </c>
      <c r="H126" s="11"/>
      <c r="I126" s="12"/>
      <c r="J126" s="11"/>
      <c r="K126" s="11">
        <v>6627</v>
      </c>
      <c r="L126" s="11"/>
    </row>
    <row r="127" spans="1:12" ht="4.5" customHeight="1">
      <c r="A127" s="5"/>
      <c r="B127" s="5"/>
      <c r="C127" s="5"/>
      <c r="D127" s="5"/>
      <c r="E127" s="5"/>
      <c r="F127" s="5"/>
      <c r="G127" s="17"/>
      <c r="H127" s="11"/>
      <c r="I127" s="11"/>
      <c r="J127" s="11"/>
      <c r="K127" s="11"/>
      <c r="L127" s="11"/>
    </row>
    <row r="128" spans="1:12" ht="12.75">
      <c r="A128" s="5">
        <v>12</v>
      </c>
      <c r="B128" s="5" t="s">
        <v>98</v>
      </c>
      <c r="C128" s="5"/>
      <c r="D128" s="5"/>
      <c r="E128" s="5"/>
      <c r="F128" s="5"/>
      <c r="G128" s="22">
        <v>-15.981333333333334</v>
      </c>
      <c r="H128" s="11"/>
      <c r="I128" s="11"/>
      <c r="J128" s="11"/>
      <c r="K128" s="15">
        <v>25.5</v>
      </c>
      <c r="L128" s="11"/>
    </row>
    <row r="129" spans="1:12" ht="12.75">
      <c r="A129" s="5"/>
      <c r="B129" s="5"/>
      <c r="C129" s="5"/>
      <c r="D129" s="5"/>
      <c r="E129" s="5"/>
      <c r="F129" s="5"/>
      <c r="G129" s="17"/>
      <c r="H129" s="11"/>
      <c r="J129" s="11"/>
      <c r="K129" s="11"/>
      <c r="L129" s="11"/>
    </row>
    <row r="130" spans="1:3" ht="12.75">
      <c r="A130" s="5"/>
      <c r="B130" s="5"/>
      <c r="C130" s="5"/>
    </row>
    <row r="131" spans="1:30" ht="12.75">
      <c r="A131" s="5"/>
      <c r="B131" s="5"/>
      <c r="C131" s="5"/>
      <c r="AC131" s="29"/>
      <c r="AD131" s="29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11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11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11"/>
      <c r="J180" s="5"/>
      <c r="K180" s="5"/>
    </row>
    <row r="181" spans="1:11" ht="12.75">
      <c r="A181" s="5"/>
      <c r="B181" s="5"/>
      <c r="C181" s="5"/>
      <c r="H181" s="5"/>
      <c r="I181" s="11"/>
      <c r="J181" s="5"/>
      <c r="K181" s="5"/>
    </row>
    <row r="182" spans="1:11" ht="12.75">
      <c r="A182" s="5"/>
      <c r="B182" s="5"/>
      <c r="C182" s="5"/>
      <c r="H182" s="5"/>
      <c r="I182" s="5"/>
      <c r="J182" s="5"/>
      <c r="K182" s="5"/>
    </row>
    <row r="183" spans="1:11" ht="12.75">
      <c r="A183" s="5"/>
      <c r="B183" s="5"/>
      <c r="C183" s="5"/>
      <c r="H183" s="5"/>
      <c r="I183" s="5"/>
      <c r="J183" s="5"/>
      <c r="K183" s="5"/>
    </row>
    <row r="184" spans="1:11" ht="12.75">
      <c r="A184" s="5"/>
      <c r="B184" s="5"/>
      <c r="C184" s="5"/>
      <c r="H184" s="5"/>
      <c r="I184" s="5"/>
      <c r="J184" s="5"/>
      <c r="K184" s="5"/>
    </row>
    <row r="185" spans="1:11" ht="12.75">
      <c r="A185" s="5"/>
      <c r="B185" s="5"/>
      <c r="C185" s="5"/>
      <c r="H185" s="5"/>
      <c r="I185" s="5"/>
      <c r="J185" s="5"/>
      <c r="K185" s="5"/>
    </row>
    <row r="186" spans="1:11" ht="12.75">
      <c r="A186" s="5"/>
      <c r="B186" s="5"/>
      <c r="C186" s="5"/>
      <c r="H186" s="5"/>
      <c r="I186" s="5"/>
      <c r="J186" s="5"/>
      <c r="K186" s="5"/>
    </row>
    <row r="187" spans="1:11" ht="12.75">
      <c r="A187" s="5"/>
      <c r="B187" s="5"/>
      <c r="C187" s="5"/>
      <c r="H187" s="5"/>
      <c r="I187" s="5"/>
      <c r="J187" s="5"/>
      <c r="K187" s="5"/>
    </row>
    <row r="188" spans="1:11" ht="12.75">
      <c r="A188" s="5"/>
      <c r="B188" s="5"/>
      <c r="C188" s="5"/>
      <c r="H188" s="5"/>
      <c r="I188" s="5"/>
      <c r="J188" s="5"/>
      <c r="K188" s="5"/>
    </row>
    <row r="189" spans="1:11" ht="12.75">
      <c r="A189" s="5"/>
      <c r="B189" s="5"/>
      <c r="C189" s="5"/>
      <c r="H189" s="5"/>
      <c r="I189" s="5"/>
      <c r="J189" s="5"/>
      <c r="K189" s="5"/>
    </row>
    <row r="190" spans="1:11" ht="12.75">
      <c r="A190" s="5"/>
      <c r="B190" s="5"/>
      <c r="C190" s="5"/>
      <c r="H190" s="5"/>
      <c r="I190" s="5"/>
      <c r="J190" s="5"/>
      <c r="K190" s="5"/>
    </row>
    <row r="191" spans="1:11" ht="12.75">
      <c r="A191" s="5"/>
      <c r="B191" s="5"/>
      <c r="C191" s="5"/>
      <c r="H191" s="5"/>
      <c r="I191" s="5"/>
      <c r="J191" s="5"/>
      <c r="K191" s="5"/>
    </row>
    <row r="192" spans="1:11" ht="12.75">
      <c r="A192" s="5"/>
      <c r="B192" s="5"/>
      <c r="C192" s="5"/>
      <c r="H192" s="5"/>
      <c r="I192" s="5"/>
      <c r="J192" s="5"/>
      <c r="K192" s="5"/>
    </row>
    <row r="193" spans="1:11" ht="12.75">
      <c r="A193" s="5"/>
      <c r="B193" s="5"/>
      <c r="C193" s="5"/>
      <c r="H193" s="5"/>
      <c r="I193" s="5"/>
      <c r="J193" s="5"/>
      <c r="K193" s="5"/>
    </row>
    <row r="194" spans="1:11" ht="12.75">
      <c r="A194" s="5"/>
      <c r="B194" s="5"/>
      <c r="C194" s="5"/>
      <c r="H194" s="5"/>
      <c r="I194" s="5"/>
      <c r="J194" s="5"/>
      <c r="K194" s="5"/>
    </row>
    <row r="195" spans="1:11" ht="12.75">
      <c r="A195" s="5"/>
      <c r="B195" s="5"/>
      <c r="C195" s="5"/>
      <c r="H195" s="5"/>
      <c r="I195" s="5"/>
      <c r="J195" s="5"/>
      <c r="K195" s="5"/>
    </row>
    <row r="196" spans="1:11" ht="12.75">
      <c r="A196" s="5"/>
      <c r="B196" s="5"/>
      <c r="C196" s="5"/>
      <c r="H196" s="5"/>
      <c r="I196" s="5"/>
      <c r="J196" s="5"/>
      <c r="K196" s="5"/>
    </row>
    <row r="197" spans="1:11" ht="12.75">
      <c r="A197" s="5"/>
      <c r="B197" s="5"/>
      <c r="C197" s="5"/>
      <c r="H197" s="5"/>
      <c r="I197" s="5"/>
      <c r="J197" s="5"/>
      <c r="K197" s="5"/>
    </row>
    <row r="198" spans="1:11" ht="12.75">
      <c r="A198" s="5"/>
      <c r="B198" s="5"/>
      <c r="C198" s="5"/>
      <c r="H198" s="5"/>
      <c r="I198" s="5"/>
      <c r="J198" s="5"/>
      <c r="K198" s="5"/>
    </row>
    <row r="199" spans="1:11" ht="12.75">
      <c r="A199" s="5"/>
      <c r="B199" s="5"/>
      <c r="C199" s="5"/>
      <c r="H199" s="5"/>
      <c r="I199" s="5"/>
      <c r="J199" s="5"/>
      <c r="K199" s="5"/>
    </row>
    <row r="200" spans="1:11" ht="12.75">
      <c r="A200" s="5"/>
      <c r="B200" s="5"/>
      <c r="C200" s="5"/>
      <c r="H200" s="5"/>
      <c r="I200" s="5"/>
      <c r="J200" s="5"/>
      <c r="K200" s="5"/>
    </row>
    <row r="201" spans="1:11" ht="12.75">
      <c r="A201" s="5"/>
      <c r="B201" s="5"/>
      <c r="C201" s="5"/>
      <c r="H201" s="5"/>
      <c r="I201" s="5"/>
      <c r="J201" s="5"/>
      <c r="K201" s="5"/>
    </row>
    <row r="202" spans="1:11" ht="12.75">
      <c r="A202" s="5"/>
      <c r="B202" s="5"/>
      <c r="C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  <row r="294" spans="1:2" ht="12.75">
      <c r="A294" s="5"/>
      <c r="B294" s="5"/>
    </row>
    <row r="295" spans="1:2" ht="12.75">
      <c r="A295" s="5"/>
      <c r="B295" s="5"/>
    </row>
  </sheetData>
  <printOptions horizontalCentered="1"/>
  <pageMargins left="0.46" right="0.26" top="0.33" bottom="0.18" header="0.21" footer="0.1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MENTIGA CORPORATION BERHAD</cp:lastModifiedBy>
  <cp:lastPrinted>2001-03-15T02:55:22Z</cp:lastPrinted>
  <dcterms:created xsi:type="dcterms:W3CDTF">1999-11-03T02:28:44Z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