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85" tabRatio="732" activeTab="0"/>
  </bookViews>
  <sheets>
    <sheet name="BS" sheetId="1" r:id="rId1"/>
    <sheet name="PL(Grp)" sheetId="2" r:id="rId2"/>
    <sheet name="PL(Co)" sheetId="3" r:id="rId3"/>
    <sheet name="SCE(grp)" sheetId="4" r:id="rId4"/>
    <sheet name="SCE(co)" sheetId="5" r:id="rId5"/>
    <sheet name="CF" sheetId="6" r:id="rId6"/>
    <sheet name="PL(Grp)wkg" sheetId="7" state="hidden" r:id="rId7"/>
    <sheet name="PL(Co)wkg" sheetId="8" state="hidden" r:id="rId8"/>
  </sheets>
  <externalReferences>
    <externalReference r:id="rId11"/>
    <externalReference r:id="rId12"/>
  </externalReferences>
  <definedNames>
    <definedName name="_xlnm.Print_Area" localSheetId="0">'BS'!$A$1:$M$71</definedName>
    <definedName name="_xlnm.Print_Area" localSheetId="2">'PL(Co)'!$A$1:$L$22</definedName>
    <definedName name="_xlnm.Print_Area" localSheetId="1">'PL(Grp)'!$A$1:$L$34</definedName>
    <definedName name="_xlnm.Print_Area" localSheetId="3">'SCE(grp)'!$A$1:$K$45</definedName>
    <definedName name="Print_Area_MI">#REF!</definedName>
    <definedName name="Z_2C86B8A0_CB04_11D2_8BB1_006097ADF19E_.wvu.PrintArea" localSheetId="0" hidden="1">'BS'!$A$1:$J$103</definedName>
    <definedName name="Z_2C86B8A0_CB04_11D2_8BB1_006097ADF19E_.wvu.PrintArea" localSheetId="1" hidden="1">'PL(Grp)'!$A$1:$M$32</definedName>
    <definedName name="Z_E0B45900_729B_11D4_B8E1_006097ADF19E_.wvu.PrintArea" localSheetId="0" hidden="1">'BS'!$A$1:$J$103</definedName>
    <definedName name="Z_E0B45900_729B_11D4_B8E1_006097ADF19E_.wvu.PrintArea" localSheetId="1" hidden="1">'PL(Grp)'!$A$1:$M$32</definedName>
  </definedNames>
  <calcPr fullCalcOnLoad="1"/>
</workbook>
</file>

<file path=xl/sharedStrings.xml><?xml version="1.0" encoding="utf-8"?>
<sst xmlns="http://schemas.openxmlformats.org/spreadsheetml/2006/main" count="388" uniqueCount="180">
  <si>
    <t>RM'000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</si>
  <si>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</si>
  <si>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</si>
  <si>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</si>
  <si>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</si>
  <si>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</si>
  <si>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</si>
  <si>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</si>
  <si>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</si>
  <si>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</si>
  <si>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</si>
  <si>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</si>
  <si>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</si>
  <si>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</si>
  <si>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</si>
  <si>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</si>
  <si>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</si>
  <si>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</si>
  <si>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</si>
  <si>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</si>
  <si>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</si>
  <si>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</si>
  <si>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</si>
  <si>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</si>
  <si>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</si>
  <si>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</si>
  <si>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</si>
  <si>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Securities purchased under resale agreements</t>
  </si>
  <si>
    <t>Loans and advances and financing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</si>
  <si>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</si>
  <si>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</si>
  <si>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</si>
  <si>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</si>
  <si>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TOTAL LIABILITIES AND SHAREHOLDERS'</t>
  </si>
  <si>
    <t xml:space="preserve">CAPITAL ADEQUACY </t>
  </si>
  <si>
    <t>Core capital ratio</t>
  </si>
  <si>
    <t>Risk-weighted capital ratio</t>
  </si>
  <si>
    <t>Preceding Year Corresponding Quarter</t>
  </si>
  <si>
    <t>Individual Quarter</t>
  </si>
  <si>
    <t>Cumulative Quarter</t>
  </si>
  <si>
    <t>Operating income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</si>
  <si>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</si>
  <si>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</si>
  <si>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</si>
  <si>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</si>
  <si>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</si>
  <si>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</si>
  <si>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</si>
  <si>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</si>
  <si>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Trade creditors</t>
  </si>
  <si>
    <t>Deferred tax liabilities</t>
  </si>
  <si>
    <t>SHAREHOLDERS' EQUITY</t>
  </si>
  <si>
    <t>LIABILITIES, SHAREHOLDERS' EQUITY</t>
  </si>
  <si>
    <t>Amount due to Cagamas</t>
  </si>
  <si>
    <t>Borrowings</t>
  </si>
  <si>
    <t>Redeemable bonds</t>
  </si>
  <si>
    <t>Finance cost</t>
  </si>
  <si>
    <t>Fully diluted earnings per share (sen)</t>
  </si>
  <si>
    <t>Overhead expenses</t>
  </si>
  <si>
    <t>Operating profit</t>
  </si>
  <si>
    <t>Previous Financial Year Ended</t>
  </si>
  <si>
    <t>Property, plant and equipment</t>
  </si>
  <si>
    <t>Investment in subsidiaries</t>
  </si>
  <si>
    <t>Amount due from subsidiaries</t>
  </si>
  <si>
    <t>Transfer to profit equalisation reserve</t>
  </si>
  <si>
    <t>(Company no. 23218 - W)</t>
  </si>
  <si>
    <t>Condensed Financial Statements</t>
  </si>
  <si>
    <t>Current Year Quarter</t>
  </si>
  <si>
    <t xml:space="preserve"> EQUITY &amp; MINORITY INTERESTS</t>
  </si>
  <si>
    <t>Net Islamic banking operating income</t>
  </si>
  <si>
    <t>Profit before loan and financing loss and provision</t>
  </si>
  <si>
    <t>Loan and financing loss and provision</t>
  </si>
  <si>
    <t>31-12-2003</t>
  </si>
  <si>
    <t>Deferred tax assets</t>
  </si>
  <si>
    <t>Profit before taxation and zakat</t>
  </si>
  <si>
    <t>31-12-2004</t>
  </si>
  <si>
    <t>Unaudited Balance Sheet As At 31/12/2004</t>
  </si>
  <si>
    <t>Unaudited Income Statements For The Financial Quarter Ended 31 December 2004</t>
  </si>
  <si>
    <t>Group Unaudited Income Statement</t>
  </si>
  <si>
    <t>For the Financial Quarter Ended 31/12/2004</t>
  </si>
  <si>
    <t>Grp</t>
  </si>
  <si>
    <t>Year 2004</t>
  </si>
  <si>
    <t>Year 2003</t>
  </si>
  <si>
    <t>Period ended 31 December 2004</t>
  </si>
  <si>
    <t>Period ended 30 September 2004</t>
  </si>
  <si>
    <t>Qtr ended 31 December 2004</t>
  </si>
  <si>
    <t>Period ended 31 December 2003</t>
  </si>
  <si>
    <t>Period ended 30 September 2003</t>
  </si>
  <si>
    <t>Qtr ended 31 December 2003</t>
  </si>
  <si>
    <t>Net Islamic Banking Operating Income</t>
  </si>
  <si>
    <t>Staff cost and overheads</t>
  </si>
  <si>
    <t>Impaiment of goodwill</t>
  </si>
  <si>
    <t>Profit /(loss) before provision</t>
  </si>
  <si>
    <t>Loan (and financing) loss and provision</t>
  </si>
  <si>
    <t>Share in profit of associates</t>
  </si>
  <si>
    <t>Profit/loss before taxation (and zakat)</t>
  </si>
  <si>
    <t xml:space="preserve">Profit/(loss) after taxation before minority </t>
  </si>
  <si>
    <t xml:space="preserve"> interests</t>
  </si>
  <si>
    <t>Profit before extraordinary items</t>
  </si>
  <si>
    <t>Extraordinary items</t>
  </si>
  <si>
    <t>Profit attributable to shareholders'</t>
  </si>
  <si>
    <t>Earnings per share - basic (sen)</t>
  </si>
  <si>
    <t>Earnings per share - fully diluted (sen)</t>
  </si>
  <si>
    <t>Preceding Year-to-date</t>
  </si>
  <si>
    <t>Deferred tax expenses</t>
  </si>
  <si>
    <t xml:space="preserve">Profit / (Loss) before taxation </t>
  </si>
  <si>
    <t>Net profit after taxation and zakat</t>
  </si>
  <si>
    <t>Unaudited Condensed Statement Of Changes In Equity</t>
  </si>
  <si>
    <t>For The Financial Year Ended 31 December 2004</t>
  </si>
  <si>
    <t>Issued and fully paid</t>
  </si>
  <si>
    <t>ordinary shares of RM1 each</t>
  </si>
  <si>
    <t>Number of shares</t>
  </si>
  <si>
    <t>Nominal value</t>
  </si>
  <si>
    <t>Statutory reserves</t>
  </si>
  <si>
    <t>Retained profits</t>
  </si>
  <si>
    <t>Total</t>
  </si>
  <si>
    <t>'000</t>
  </si>
  <si>
    <t>At 1 January 2004</t>
  </si>
  <si>
    <t>Issue of share capital arising from:</t>
  </si>
  <si>
    <t>- exercise of Employees Share Option Scheme</t>
  </si>
  <si>
    <t>Dividends paid in relation to the financial year ended 31 December 2003</t>
  </si>
  <si>
    <t>At 31 December 2004</t>
  </si>
  <si>
    <t>For The Financial Year Ended 31 December 2003</t>
  </si>
  <si>
    <t>At 1 January 2003</t>
  </si>
  <si>
    <t>Currency translation differences</t>
  </si>
  <si>
    <t>Dividends paid in relation to the financial year ended 31 December 2002</t>
  </si>
  <si>
    <t>At 31 December 2003</t>
  </si>
  <si>
    <t>Unaudited Condensed Consolidated Cash Flow Statement</t>
  </si>
  <si>
    <t xml:space="preserve"> For The Financial Year Ended 31 December 2004</t>
  </si>
  <si>
    <t>31.12.04</t>
  </si>
  <si>
    <t>31.12.03</t>
  </si>
  <si>
    <t>CASH FLOWS FROM OPERATING ACTIVITIES</t>
  </si>
  <si>
    <t>Adjustment for non-operating and non-cash items</t>
  </si>
  <si>
    <t>Operating profit before changes in working capital</t>
  </si>
  <si>
    <t>Net changes in operating assets</t>
  </si>
  <si>
    <t>Net changes in operating liabilities</t>
  </si>
  <si>
    <t>Payment of tax and zakat</t>
  </si>
  <si>
    <t>Taxation recovered</t>
  </si>
  <si>
    <t>Net cash (used in)/generated from operating activities</t>
  </si>
  <si>
    <t>CASH FLOWS FROM INVESTING ACTIVITIES</t>
  </si>
  <si>
    <t>Net disposal/(acquisition) of investment securities</t>
  </si>
  <si>
    <t>Dividend received from associated company</t>
  </si>
  <si>
    <t>Net cash flow on acquisition of subsidiaries</t>
  </si>
  <si>
    <t>Net cash generated from/(used) in investing activities</t>
  </si>
  <si>
    <t>CASH FLOWS FROM FINANCING ACTIVITIES</t>
  </si>
  <si>
    <t>Proceeds from issuance of shares</t>
  </si>
  <si>
    <t>Dividend paid to minority interest in subsidiaries</t>
  </si>
  <si>
    <t>Dividend paid to shareholders</t>
  </si>
  <si>
    <t>Net cash used in financing activities</t>
  </si>
  <si>
    <t>Net (decrease)/increase in cash and cash equivalents</t>
  </si>
  <si>
    <t>Analysis of cash &amp; cash equivalent</t>
  </si>
  <si>
    <t>Adjustment for money held in trust on behalf of clients and remisiers</t>
  </si>
  <si>
    <t>Amount due from associate</t>
  </si>
  <si>
    <t>Associates</t>
  </si>
  <si>
    <t>Land held for development</t>
  </si>
  <si>
    <t>Impairment losses on property, plant and equipment</t>
  </si>
  <si>
    <t>Bank overdrafts</t>
  </si>
  <si>
    <t>A</t>
  </si>
  <si>
    <t>L</t>
  </si>
  <si>
    <t>Net gain not recognised in income statement</t>
  </si>
  <si>
    <t xml:space="preserve"> - currency translation differences</t>
  </si>
  <si>
    <t xml:space="preserve"> - surplus on revaluation of investment property in associate</t>
  </si>
  <si>
    <t>Net gain not recognised in income statement - currency translation realised from disposal of foreign subsidiary by associate</t>
  </si>
  <si>
    <t>Other reserves</t>
  </si>
  <si>
    <t>Current Financial Year Ended</t>
  </si>
  <si>
    <t>Transfer from/(to) profit equalisation reserve</t>
  </si>
  <si>
    <t>Net profit for the financial period/year</t>
  </si>
  <si>
    <t>Earnings per share (sen)</t>
  </si>
  <si>
    <t>Net profit / (loss) for the financial period/year</t>
  </si>
  <si>
    <t>Transfer to statutory reserves</t>
  </si>
  <si>
    <t>Cash and cash equivalents at beginning of the financial year</t>
  </si>
  <si>
    <t>Cash and cash equivalents at end of the financial year</t>
  </si>
  <si>
    <t>Net profit for the financial year</t>
  </si>
  <si>
    <t>Non-distributable</t>
  </si>
  <si>
    <t>Distributable</t>
  </si>
  <si>
    <t>Net loss for the financial year</t>
  </si>
  <si>
    <t>Proceeds from disposal of property, plant and equipment</t>
  </si>
  <si>
    <t>Purchase of property, plant and equipment</t>
  </si>
  <si>
    <t>Bonds redeemed</t>
  </si>
  <si>
    <t>Increase / (decrease) in bank borrowings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</si>
</sst>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[$-409]dddd\,\ mmmm\ dd\,\ yyyy"/>
    <numFmt numFmtId="206" formatCode="0_);\(0\)"/>
    <numFmt numFmtId="207" formatCode="0.0_);\(0.0\)"/>
    <numFmt numFmtId="208" formatCode="0.00_);\(0.00\)"/>
    <numFmt numFmtId="209" formatCode="_(* #,##0.0_);_(* \(#,##0.0\);_(* &quot;-&quot;??_);_(@_)"/>
    <numFmt numFmtId="210" formatCode="_(* #,##0_);_(* \(#,##0\);_(* &quot;-&quot;??_);_(@_)"/>
    <numFmt numFmtId="211" formatCode="#,##0.00;[Red]#,##0.00"/>
    <numFmt numFmtId="212" formatCode="#,##0.0;[Red]#,##0.0"/>
    <numFmt numFmtId="213" formatCode="0_);[Red]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8"/>
      <name val="Arial"/>
      <family val="0"/>
    </font>
    <font>
      <sz val="12"/>
      <color indexed="14"/>
      <name val="Helv"/>
      <family val="0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2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Border="1" applyAlignment="1" applyProtection="1">
      <alignment horizontal="center"/>
      <protection/>
    </xf>
    <xf numFmtId="195" fontId="8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3" fontId="7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wrapText="1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2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198" fontId="8" fillId="0" borderId="0" xfId="0" applyNumberFormat="1" applyFont="1" applyAlignment="1">
      <alignment horizontal="centerContinuous"/>
    </xf>
    <xf numFmtId="198" fontId="7" fillId="0" borderId="0" xfId="0" applyNumberFormat="1" applyFont="1" applyAlignment="1">
      <alignment horizontal="centerContinuous"/>
    </xf>
    <xf numFmtId="201" fontId="8" fillId="0" borderId="0" xfId="0" applyNumberFormat="1" applyFont="1" applyAlignment="1">
      <alignment horizontal="center" wrapText="1"/>
    </xf>
    <xf numFmtId="37" fontId="7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right"/>
      <protection/>
    </xf>
    <xf numFmtId="197" fontId="7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Font="1" applyBorder="1" applyAlignment="1" applyProtection="1">
      <alignment horizontal="right"/>
      <protection/>
    </xf>
    <xf numFmtId="197" fontId="7" fillId="0" borderId="7" xfId="0" applyNumberFormat="1" applyFont="1" applyBorder="1" applyAlignment="1" applyProtection="1" quotePrefix="1">
      <alignment horizontal="right"/>
      <protection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9" fontId="0" fillId="0" borderId="8" xfId="0" applyNumberFormat="1" applyBorder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left"/>
      <protection/>
    </xf>
    <xf numFmtId="37" fontId="0" fillId="0" borderId="8" xfId="0" applyNumberFormat="1" applyBorder="1" applyAlignment="1" applyProtection="1">
      <alignment/>
      <protection locked="0"/>
    </xf>
    <xf numFmtId="37" fontId="0" fillId="0" borderId="0" xfId="0" applyNumberFormat="1" applyFill="1" applyBorder="1" applyAlignment="1" applyProtection="1">
      <alignment/>
      <protection locked="0"/>
    </xf>
    <xf numFmtId="37" fontId="9" fillId="0" borderId="0" xfId="0" applyFont="1" applyBorder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4" xfId="0" applyNumberFormat="1" applyFill="1" applyBorder="1" applyAlignment="1" applyProtection="1">
      <alignment/>
      <protection locked="0"/>
    </xf>
    <xf numFmtId="3" fontId="0" fillId="0" borderId="0" xfId="15" applyNumberFormat="1" applyAlignment="1">
      <alignment/>
    </xf>
    <xf numFmtId="37" fontId="0" fillId="0" borderId="4" xfId="15" applyNumberFormat="1" applyBorder="1" applyAlignment="1" applyProtection="1">
      <alignment/>
      <protection locked="0"/>
    </xf>
    <xf numFmtId="37" fontId="0" fillId="0" borderId="0" xfId="15" applyNumberFormat="1" applyAlignment="1" applyProtection="1">
      <alignment/>
      <protection locked="0"/>
    </xf>
    <xf numFmtId="37" fontId="0" fillId="0" borderId="0" xfId="15" applyNumberFormat="1" applyBorder="1" applyAlignment="1" applyProtection="1">
      <alignment/>
      <protection locked="0"/>
    </xf>
    <xf numFmtId="37" fontId="0" fillId="0" borderId="4" xfId="15" applyNumberFormat="1" applyBorder="1" applyAlignment="1" applyProtection="1">
      <alignment horizontal="right"/>
      <protection locked="0"/>
    </xf>
    <xf numFmtId="37" fontId="0" fillId="0" borderId="0" xfId="15" applyNumberFormat="1" applyBorder="1" applyAlignment="1" applyProtection="1">
      <alignment/>
      <protection/>
    </xf>
    <xf numFmtId="37" fontId="0" fillId="0" borderId="0" xfId="15" applyNumberFormat="1" applyAlignment="1">
      <alignment/>
    </xf>
    <xf numFmtId="37" fontId="0" fillId="0" borderId="0" xfId="15" applyNumberFormat="1" applyBorder="1" applyAlignment="1" applyProtection="1">
      <alignment horizontal="right"/>
      <protection locked="0"/>
    </xf>
    <xf numFmtId="37" fontId="0" fillId="0" borderId="9" xfId="15" applyNumberFormat="1" applyBorder="1" applyAlignment="1">
      <alignment/>
    </xf>
    <xf numFmtId="37" fontId="0" fillId="0" borderId="0" xfId="15" applyNumberFormat="1" applyBorder="1" applyAlignment="1">
      <alignment/>
    </xf>
    <xf numFmtId="10" fontId="2" fillId="0" borderId="0" xfId="25" applyNumberFormat="1" applyFont="1" applyAlignment="1" applyProtection="1">
      <alignment/>
      <protection locked="0"/>
    </xf>
    <xf numFmtId="171" fontId="2" fillId="0" borderId="0" xfId="15" applyNumberFormat="1" applyFont="1" applyFill="1" applyAlignment="1" applyProtection="1">
      <alignment/>
      <protection locked="0"/>
    </xf>
    <xf numFmtId="171" fontId="0" fillId="0" borderId="8" xfId="15" applyBorder="1" applyAlignment="1" applyProtection="1">
      <alignment horizontal="right"/>
      <protection locked="0"/>
    </xf>
    <xf numFmtId="171" fontId="0" fillId="0" borderId="8" xfId="15" applyBorder="1" applyAlignment="1" applyProtection="1" quotePrefix="1">
      <alignment horizontal="center"/>
      <protection locked="0"/>
    </xf>
    <xf numFmtId="206" fontId="2" fillId="0" borderId="0" xfId="15" applyNumberFormat="1" applyFont="1" applyAlignment="1" applyProtection="1">
      <alignment/>
      <protection locked="0"/>
    </xf>
    <xf numFmtId="0" fontId="2" fillId="0" borderId="0" xfId="23" applyFont="1">
      <alignment/>
      <protection/>
    </xf>
    <xf numFmtId="0" fontId="2" fillId="0" borderId="0" xfId="23" applyFont="1" applyAlignment="1" applyProtection="1">
      <alignment horizontal="centerContinuous"/>
      <protection/>
    </xf>
    <xf numFmtId="0" fontId="2" fillId="0" borderId="0" xfId="23" applyFont="1" applyAlignment="1">
      <alignment horizontal="centerContinuous"/>
      <protection/>
    </xf>
    <xf numFmtId="0" fontId="2" fillId="0" borderId="0" xfId="23" applyFont="1" applyAlignment="1" applyProtection="1">
      <alignment horizontal="centerContinuous"/>
      <protection locked="0"/>
    </xf>
    <xf numFmtId="37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37" fontId="2" fillId="0" borderId="0" xfId="23" applyNumberFormat="1" applyFont="1" applyAlignment="1" applyProtection="1">
      <alignment horizontal="center"/>
      <protection/>
    </xf>
    <xf numFmtId="0" fontId="9" fillId="0" borderId="0" xfId="23" applyFont="1">
      <alignment/>
      <protection/>
    </xf>
    <xf numFmtId="0" fontId="2" fillId="0" borderId="0" xfId="23" applyFont="1" applyAlignment="1" applyProtection="1">
      <alignment horizontal="center"/>
      <protection/>
    </xf>
    <xf numFmtId="37" fontId="2" fillId="0" borderId="0" xfId="23" applyNumberFormat="1" applyFont="1" applyBorder="1" applyAlignment="1" applyProtection="1">
      <alignment horizontal="center" wrapText="1"/>
      <protection/>
    </xf>
    <xf numFmtId="0" fontId="2" fillId="2" borderId="0" xfId="23" applyFont="1" applyFill="1" applyBorder="1" applyAlignment="1" applyProtection="1">
      <alignment horizontal="center" wrapText="1"/>
      <protection/>
    </xf>
    <xf numFmtId="37" fontId="2" fillId="2" borderId="0" xfId="23" applyNumberFormat="1" applyFont="1" applyFill="1" applyAlignment="1" applyProtection="1">
      <alignment horizontal="center"/>
      <protection/>
    </xf>
    <xf numFmtId="0" fontId="9" fillId="0" borderId="0" xfId="23" applyFont="1" applyAlignment="1" applyProtection="1">
      <alignment horizontal="left"/>
      <protection/>
    </xf>
    <xf numFmtId="37" fontId="9" fillId="2" borderId="0" xfId="23" applyNumberFormat="1" applyFont="1" applyFill="1">
      <alignment/>
      <protection/>
    </xf>
    <xf numFmtId="37" fontId="0" fillId="0" borderId="4" xfId="23" applyNumberFormat="1" applyFont="1" applyBorder="1">
      <alignment/>
      <protection/>
    </xf>
    <xf numFmtId="37" fontId="9" fillId="2" borderId="4" xfId="23" applyNumberFormat="1" applyFont="1" applyFill="1" applyBorder="1">
      <alignment/>
      <protection/>
    </xf>
    <xf numFmtId="0" fontId="9" fillId="0" borderId="0" xfId="23" applyFont="1">
      <alignment/>
      <protection/>
    </xf>
    <xf numFmtId="0" fontId="9" fillId="0" borderId="0" xfId="23" applyFont="1" applyAlignment="1" applyProtection="1">
      <alignment horizontal="left"/>
      <protection/>
    </xf>
    <xf numFmtId="37" fontId="9" fillId="0" borderId="0" xfId="23" applyNumberFormat="1" applyFont="1" applyBorder="1" applyProtection="1">
      <alignment/>
      <protection/>
    </xf>
    <xf numFmtId="37" fontId="9" fillId="2" borderId="0" xfId="23" applyNumberFormat="1" applyFont="1" applyFill="1" applyBorder="1" applyProtection="1">
      <alignment/>
      <protection/>
    </xf>
    <xf numFmtId="0" fontId="9" fillId="0" borderId="0" xfId="23" applyFont="1" applyBorder="1" applyAlignment="1" applyProtection="1">
      <alignment horizontal="left"/>
      <protection/>
    </xf>
    <xf numFmtId="37" fontId="0" fillId="0" borderId="0" xfId="23" applyNumberFormat="1" applyFont="1" applyBorder="1">
      <alignment/>
      <protection/>
    </xf>
    <xf numFmtId="37" fontId="9" fillId="0" borderId="0" xfId="23" applyNumberFormat="1" applyFont="1" applyProtection="1">
      <alignment/>
      <protection/>
    </xf>
    <xf numFmtId="37" fontId="9" fillId="2" borderId="0" xfId="23" applyNumberFormat="1" applyFont="1" applyFill="1" applyProtection="1">
      <alignment/>
      <protection/>
    </xf>
    <xf numFmtId="37" fontId="9" fillId="0" borderId="1" xfId="23" applyNumberFormat="1" applyFont="1" applyBorder="1" applyProtection="1">
      <alignment/>
      <protection/>
    </xf>
    <xf numFmtId="37" fontId="9" fillId="2" borderId="1" xfId="23" applyNumberFormat="1" applyFont="1" applyFill="1" applyBorder="1" applyProtection="1">
      <alignment/>
      <protection/>
    </xf>
    <xf numFmtId="37" fontId="9" fillId="0" borderId="0" xfId="23" applyNumberFormat="1" applyFont="1" applyBorder="1" applyProtection="1">
      <alignment/>
      <protection/>
    </xf>
    <xf numFmtId="37" fontId="9" fillId="2" borderId="0" xfId="23" applyNumberFormat="1" applyFont="1" applyFill="1" applyBorder="1" applyProtection="1">
      <alignment/>
      <protection/>
    </xf>
    <xf numFmtId="37" fontId="9" fillId="0" borderId="0" xfId="23" applyNumberFormat="1" applyFont="1">
      <alignment/>
      <protection/>
    </xf>
    <xf numFmtId="37" fontId="9" fillId="0" borderId="0" xfId="23" applyNumberFormat="1" applyFont="1" applyBorder="1" applyAlignment="1" applyProtection="1">
      <alignment horizontal="right"/>
      <protection/>
    </xf>
    <xf numFmtId="37" fontId="9" fillId="2" borderId="0" xfId="23" applyNumberFormat="1" applyFont="1" applyFill="1" applyBorder="1" applyAlignment="1" applyProtection="1">
      <alignment horizontal="right"/>
      <protection/>
    </xf>
    <xf numFmtId="37" fontId="9" fillId="0" borderId="5" xfId="23" applyNumberFormat="1" applyFont="1" applyBorder="1" applyProtection="1">
      <alignment/>
      <protection/>
    </xf>
    <xf numFmtId="37" fontId="9" fillId="2" borderId="5" xfId="23" applyNumberFormat="1" applyFont="1" applyFill="1" applyBorder="1" applyProtection="1">
      <alignment/>
      <protection/>
    </xf>
    <xf numFmtId="2" fontId="9" fillId="0" borderId="0" xfId="23" applyNumberFormat="1" applyFont="1" applyAlignment="1" applyProtection="1">
      <alignment horizontal="left"/>
      <protection/>
    </xf>
    <xf numFmtId="2" fontId="9" fillId="0" borderId="0" xfId="23" applyNumberFormat="1" applyFont="1">
      <alignment/>
      <protection/>
    </xf>
    <xf numFmtId="39" fontId="0" fillId="0" borderId="7" xfId="23" applyNumberFormat="1" applyFont="1" applyBorder="1">
      <alignment/>
      <protection/>
    </xf>
    <xf numFmtId="39" fontId="0" fillId="2" borderId="7" xfId="23" applyNumberFormat="1" applyFont="1" applyFill="1" applyBorder="1">
      <alignment/>
      <protection/>
    </xf>
    <xf numFmtId="37" fontId="0" fillId="0" borderId="0" xfId="0" applyNumberFormat="1" applyFont="1" applyAlignment="1" applyProtection="1">
      <alignment/>
      <protection locked="0"/>
    </xf>
    <xf numFmtId="37" fontId="0" fillId="0" borderId="0" xfId="23" applyNumberFormat="1" applyFont="1">
      <alignment/>
      <protection/>
    </xf>
    <xf numFmtId="37" fontId="0" fillId="0" borderId="4" xfId="23" applyNumberFormat="1" applyFont="1" applyBorder="1">
      <alignment/>
      <protection/>
    </xf>
    <xf numFmtId="37" fontId="0" fillId="0" borderId="0" xfId="23" applyNumberFormat="1" applyFont="1" applyBorder="1">
      <alignment/>
      <protection/>
    </xf>
    <xf numFmtId="39" fontId="0" fillId="0" borderId="7" xfId="23" applyNumberFormat="1" applyFont="1" applyBorder="1">
      <alignment/>
      <protection/>
    </xf>
    <xf numFmtId="179" fontId="0" fillId="0" borderId="0" xfId="15" applyNumberFormat="1" applyFont="1" applyAlignment="1" applyProtection="1">
      <alignment/>
      <protection locked="0"/>
    </xf>
    <xf numFmtId="179" fontId="2" fillId="0" borderId="0" xfId="15" applyNumberFormat="1" applyFont="1" applyAlignment="1" applyProtection="1">
      <alignment/>
      <protection locked="0"/>
    </xf>
    <xf numFmtId="171" fontId="11" fillId="0" borderId="8" xfId="15" applyNumberFormat="1" applyFont="1" applyBorder="1" applyAlignment="1" applyProtection="1">
      <alignment horizontal="right"/>
      <protection locked="0"/>
    </xf>
    <xf numFmtId="171" fontId="11" fillId="0" borderId="8" xfId="15" applyNumberFormat="1" applyFont="1" applyBorder="1" applyAlignment="1" applyProtection="1" quotePrefix="1">
      <alignment horizontal="center"/>
      <protection locked="0"/>
    </xf>
    <xf numFmtId="210" fontId="1" fillId="0" borderId="0" xfId="17" applyNumberFormat="1" applyAlignment="1">
      <alignment/>
    </xf>
    <xf numFmtId="0" fontId="1" fillId="0" borderId="0" xfId="24" applyAlignment="1">
      <alignment horizontal="left" vertical="center" wrapText="1"/>
      <protection/>
    </xf>
    <xf numFmtId="210" fontId="1" fillId="0" borderId="0" xfId="17" applyNumberFormat="1" applyFont="1" applyAlignment="1">
      <alignment/>
    </xf>
    <xf numFmtId="0" fontId="1" fillId="0" borderId="0" xfId="24" quotePrefix="1">
      <alignment/>
      <protection/>
    </xf>
    <xf numFmtId="210" fontId="1" fillId="0" borderId="5" xfId="17" applyNumberFormat="1" applyBorder="1" applyAlignment="1">
      <alignment/>
    </xf>
    <xf numFmtId="0" fontId="12" fillId="0" borderId="0" xfId="24" applyFont="1" applyBorder="1">
      <alignment/>
      <protection/>
    </xf>
    <xf numFmtId="0" fontId="1" fillId="0" borderId="0" xfId="24" applyBorder="1">
      <alignment/>
      <protection/>
    </xf>
    <xf numFmtId="0" fontId="1" fillId="0" borderId="0" xfId="24" applyAlignment="1">
      <alignment horizontal="center" vertical="center" wrapText="1"/>
      <protection/>
    </xf>
    <xf numFmtId="0" fontId="1" fillId="0" borderId="0" xfId="24">
      <alignment/>
      <protection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>
      <alignment/>
      <protection/>
    </xf>
    <xf numFmtId="0" fontId="1" fillId="0" borderId="0" xfId="24" applyAlignment="1" quotePrefix="1">
      <alignment horizontal="center" vertical="center" wrapText="1"/>
      <protection/>
    </xf>
    <xf numFmtId="37" fontId="1" fillId="0" borderId="0" xfId="24" applyNumberFormat="1">
      <alignment/>
      <protection/>
    </xf>
    <xf numFmtId="210" fontId="1" fillId="0" borderId="0" xfId="24" applyNumberFormat="1">
      <alignment/>
      <protection/>
    </xf>
    <xf numFmtId="37" fontId="1" fillId="0" borderId="0" xfId="17" applyNumberFormat="1" applyAlignment="1">
      <alignment/>
    </xf>
    <xf numFmtId="0" fontId="1" fillId="0" borderId="0" xfId="24" applyAlignment="1" quotePrefix="1">
      <alignment horizontal="left" vertical="center" wrapText="1"/>
      <protection/>
    </xf>
    <xf numFmtId="210" fontId="1" fillId="0" borderId="0" xfId="17" applyNumberFormat="1" applyFont="1" applyBorder="1" applyAlignment="1">
      <alignment/>
    </xf>
    <xf numFmtId="210" fontId="1" fillId="0" borderId="0" xfId="17" applyNumberFormat="1" applyBorder="1" applyAlignment="1">
      <alignment/>
    </xf>
    <xf numFmtId="210" fontId="1" fillId="0" borderId="0" xfId="24" applyNumberFormat="1" applyBorder="1">
      <alignment/>
      <protection/>
    </xf>
    <xf numFmtId="0" fontId="13" fillId="0" borderId="0" xfId="22" applyFont="1" applyAlignment="1">
      <alignment horizontal="center"/>
      <protection/>
    </xf>
    <xf numFmtId="0" fontId="1" fillId="0" borderId="0" xfId="22">
      <alignment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13" fillId="0" borderId="0" xfId="22" applyFont="1">
      <alignment/>
      <protection/>
    </xf>
    <xf numFmtId="0" fontId="1" fillId="0" borderId="0" xfId="22" applyBorder="1">
      <alignment/>
      <protection/>
    </xf>
    <xf numFmtId="0" fontId="14" fillId="0" borderId="0" xfId="22" applyFont="1" applyBorder="1">
      <alignment/>
      <protection/>
    </xf>
    <xf numFmtId="37" fontId="14" fillId="0" borderId="0" xfId="22" applyNumberFormat="1" applyFont="1" applyBorder="1">
      <alignment/>
      <protection/>
    </xf>
    <xf numFmtId="37" fontId="14" fillId="0" borderId="4" xfId="22" applyNumberFormat="1" applyFont="1" applyBorder="1">
      <alignment/>
      <protection/>
    </xf>
    <xf numFmtId="0" fontId="14" fillId="0" borderId="0" xfId="22" applyFont="1" applyFill="1" applyBorder="1">
      <alignment/>
      <protection/>
    </xf>
    <xf numFmtId="37" fontId="14" fillId="0" borderId="6" xfId="22" applyNumberFormat="1" applyFont="1" applyBorder="1">
      <alignment/>
      <protection/>
    </xf>
    <xf numFmtId="0" fontId="13" fillId="0" borderId="0" xfId="22" applyFont="1" applyBorder="1">
      <alignment/>
      <protection/>
    </xf>
    <xf numFmtId="197" fontId="14" fillId="0" borderId="0" xfId="22" applyNumberFormat="1" applyFont="1" applyBorder="1">
      <alignment/>
      <protection/>
    </xf>
    <xf numFmtId="171" fontId="14" fillId="0" borderId="0" xfId="15" applyFont="1" applyBorder="1" applyAlignment="1">
      <alignment/>
    </xf>
    <xf numFmtId="179" fontId="1" fillId="0" borderId="0" xfId="15" applyNumberFormat="1" applyBorder="1" applyAlignment="1">
      <alignment/>
    </xf>
    <xf numFmtId="38" fontId="1" fillId="0" borderId="0" xfId="15" applyNumberFormat="1" applyAlignment="1">
      <alignment/>
    </xf>
    <xf numFmtId="38" fontId="1" fillId="0" borderId="0" xfId="15" applyNumberFormat="1" applyBorder="1" applyAlignment="1">
      <alignment/>
    </xf>
    <xf numFmtId="38" fontId="1" fillId="0" borderId="10" xfId="15" applyNumberFormat="1" applyBorder="1" applyAlignment="1">
      <alignment/>
    </xf>
    <xf numFmtId="0" fontId="1" fillId="0" borderId="0" xfId="22" applyAlignment="1">
      <alignment horizontal="right"/>
      <protection/>
    </xf>
    <xf numFmtId="0" fontId="1" fillId="0" borderId="0" xfId="22" applyBorder="1" applyAlignment="1">
      <alignment horizontal="right"/>
      <protection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Alignment="1">
      <alignment horizontal="right"/>
      <protection/>
    </xf>
    <xf numFmtId="179" fontId="1" fillId="0" borderId="0" xfId="15" applyNumberFormat="1" applyBorder="1" applyAlignment="1">
      <alignment horizontal="right"/>
    </xf>
    <xf numFmtId="0" fontId="1" fillId="0" borderId="0" xfId="24" applyFont="1" applyAlignment="1">
      <alignment horizontal="left" vertical="center" wrapText="1"/>
      <protection/>
    </xf>
    <xf numFmtId="0" fontId="1" fillId="0" borderId="0" xfId="24" applyFont="1" applyAlignment="1">
      <alignment horizontal="center" vertical="center" wrapText="1"/>
      <protection/>
    </xf>
    <xf numFmtId="0" fontId="12" fillId="0" borderId="0" xfId="24" applyFont="1" applyAlignment="1">
      <alignment horizontal="center"/>
      <protection/>
    </xf>
    <xf numFmtId="0" fontId="14" fillId="0" borderId="0" xfId="22" applyFont="1" applyBorder="1" applyAlignment="1">
      <alignment horizontal="left"/>
      <protection/>
    </xf>
    <xf numFmtId="179" fontId="14" fillId="0" borderId="0" xfId="15" applyNumberFormat="1" applyFont="1" applyBorder="1" applyAlignment="1">
      <alignment/>
    </xf>
    <xf numFmtId="37" fontId="14" fillId="0" borderId="0" xfId="0" applyFont="1" applyAlignment="1">
      <alignment horizontal="left"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8" fillId="0" borderId="0" xfId="0" applyFont="1" applyAlignment="1" applyProtection="1">
      <alignment horizontal="center"/>
      <protection/>
    </xf>
    <xf numFmtId="0" fontId="1" fillId="0" borderId="4" xfId="24" applyFont="1" applyBorder="1" applyAlignment="1">
      <alignment horizontal="center" vertical="center" wrapText="1"/>
      <protection/>
    </xf>
    <xf numFmtId="0" fontId="1" fillId="0" borderId="0" xfId="24" applyAlignment="1">
      <alignment horizontal="center" vertical="center" wrapText="1"/>
      <protection/>
    </xf>
    <xf numFmtId="0" fontId="1" fillId="0" borderId="0" xfId="24" applyAlignment="1">
      <alignment horizontal="center" vertical="center" wrapText="1" shrinkToFit="1"/>
      <protection/>
    </xf>
    <xf numFmtId="0" fontId="14" fillId="0" borderId="0" xfId="22" applyFont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9" fillId="0" borderId="0" xfId="23" applyFont="1" applyAlignment="1" applyProtection="1">
      <alignment horizontal="left"/>
      <protection/>
    </xf>
    <xf numFmtId="0" fontId="9" fillId="0" borderId="0" xfId="23" applyFont="1">
      <alignment/>
      <protection/>
    </xf>
    <xf numFmtId="37" fontId="2" fillId="3" borderId="11" xfId="23" applyNumberFormat="1" applyFont="1" applyFill="1" applyBorder="1" applyAlignment="1" applyProtection="1">
      <alignment horizontal="center"/>
      <protection/>
    </xf>
    <xf numFmtId="37" fontId="2" fillId="3" borderId="12" xfId="23" applyNumberFormat="1" applyFont="1" applyFill="1" applyBorder="1" applyAlignment="1" applyProtection="1">
      <alignment horizontal="center"/>
      <protection/>
    </xf>
    <xf numFmtId="37" fontId="2" fillId="3" borderId="13" xfId="23" applyNumberFormat="1" applyFont="1" applyFill="1" applyBorder="1" applyAlignment="1" applyProtection="1">
      <alignment horizontal="center"/>
      <protection/>
    </xf>
    <xf numFmtId="0" fontId="2" fillId="0" borderId="0" xfId="23" applyFont="1" applyAlignment="1" applyProtection="1">
      <alignment horizontal="left"/>
      <protection/>
    </xf>
    <xf numFmtId="0" fontId="2" fillId="0" borderId="0" xfId="23" applyFont="1" applyAlignment="1" applyProtection="1">
      <alignment horizontal="center"/>
      <protection/>
    </xf>
  </cellXfs>
  <cellStyles count="12">
    <cellStyle name="Normal" xfId="0"/>
    <cellStyle name="Comma" xfId="15"/>
    <cellStyle name="Comma [0]" xfId="16"/>
    <cellStyle name="Comma_StatementOfChangesInEquity1204" xfId="17"/>
    <cellStyle name="Currency" xfId="18"/>
    <cellStyle name="Currency [0]" xfId="19"/>
    <cellStyle name="Followed Hyperlink" xfId="20"/>
    <cellStyle name="Hyperlink" xfId="21"/>
    <cellStyle name="Normal_condensedcsflw" xfId="22"/>
    <cellStyle name="Normal_PLQ404(wking)" xfId="23"/>
    <cellStyle name="Normal_StatementOfChangesInEquity120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nie\Quarterly%20Accounts\Dec04\schedule1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nie\YE2004\Notes\Fair%20Value,%20EPS\EPS04v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rwcr"/>
      <sheetName val="netnpl"/>
      <sheetName val="grossnp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lutiveEPS"/>
      <sheetName val="FairValueESOS(new)"/>
      <sheetName val="FairValueESOS(old)"/>
      <sheetName val="fairvalueDB"/>
      <sheetName val="fairvalue"/>
      <sheetName val="SCmvm"/>
      <sheetName val="basice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view="pageBreakPreview" zoomScale="60" zoomScaleNormal="75" workbookViewId="0" topLeftCell="A6">
      <pane xSplit="6" ySplit="4" topLeftCell="G10" activePane="bottomRight" state="frozen"/>
      <selection pane="topLeft" activeCell="A6" sqref="A6"/>
      <selection pane="topRight" activeCell="G6" sqref="G6"/>
      <selection pane="bottomLeft" activeCell="A10" sqref="A10"/>
      <selection pane="bottomRight" activeCell="G10" sqref="G10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77734375" style="0" customWidth="1"/>
    <col min="8" max="8" width="0.88671875" style="0" customWidth="1"/>
    <col min="9" max="9" width="12.77734375" style="0" customWidth="1"/>
    <col min="10" max="10" width="0.88671875" style="0" customWidth="1"/>
    <col min="11" max="11" width="12.77734375" style="0" customWidth="1"/>
    <col min="12" max="12" width="0.88671875" style="0" customWidth="1"/>
    <col min="13" max="13" width="12.77734375" style="0" customWidth="1"/>
    <col min="14" max="16" width="9.21484375" style="0" customWidth="1"/>
    <col min="17" max="20" width="10.6640625" style="0" customWidth="1"/>
  </cols>
  <sheetData>
    <row r="1" spans="1:18" ht="6" customHeight="1">
      <c r="A1" s="205"/>
      <c r="B1" s="205"/>
      <c r="C1" s="205"/>
      <c r="D1" s="50"/>
      <c r="E1" s="48"/>
      <c r="F1" s="49"/>
      <c r="G1" s="49"/>
      <c r="H1" s="49"/>
      <c r="I1" s="51"/>
      <c r="J1" s="49"/>
      <c r="K1" s="49"/>
      <c r="L1" s="16"/>
      <c r="M1" s="6"/>
      <c r="N1" s="6"/>
      <c r="O1" s="6"/>
      <c r="P1" s="6"/>
      <c r="Q1" s="6"/>
      <c r="R1" s="6"/>
    </row>
    <row r="2" spans="1:19" ht="27.75" customHeight="1">
      <c r="A2" s="206" t="s">
        <v>43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15"/>
      <c r="O2" s="15"/>
      <c r="P2" s="15"/>
      <c r="Q2" s="15"/>
      <c r="R2" s="15"/>
      <c r="S2" s="15"/>
    </row>
    <row r="3" spans="1:19" ht="19.5" customHeight="1">
      <c r="A3" s="206" t="s">
        <v>65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5"/>
      <c r="O3" s="15"/>
      <c r="P3" s="15"/>
      <c r="Q3" s="15"/>
      <c r="R3" s="15"/>
      <c r="S3" s="15"/>
    </row>
    <row r="4" spans="1:19" ht="19.5" customHeight="1">
      <c r="A4" s="206" t="s">
        <v>66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15"/>
      <c r="O4" s="15"/>
      <c r="P4" s="15"/>
      <c r="Q4" s="15"/>
      <c r="R4" s="15"/>
      <c r="S4" s="15"/>
    </row>
    <row r="5" spans="1:19" ht="24.75" customHeight="1">
      <c r="A5" s="206" t="s">
        <v>76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15"/>
      <c r="O5" s="15"/>
      <c r="P5" s="15"/>
      <c r="Q5" s="15"/>
      <c r="R5" s="15"/>
      <c r="S5" s="15"/>
    </row>
    <row r="6" spans="1:19" ht="24.75" customHeight="1">
      <c r="A6" s="7"/>
      <c r="B6" s="7"/>
      <c r="C6" s="7"/>
      <c r="D6" s="7"/>
      <c r="E6" s="7"/>
      <c r="F6" s="7"/>
      <c r="G6" s="206" t="s">
        <v>44</v>
      </c>
      <c r="H6" s="206"/>
      <c r="I6" s="206"/>
      <c r="J6" s="7"/>
      <c r="K6" s="206" t="s">
        <v>45</v>
      </c>
      <c r="L6" s="206"/>
      <c r="M6" s="206"/>
      <c r="N6" s="15"/>
      <c r="O6" s="15"/>
      <c r="P6" s="15"/>
      <c r="Q6" s="15"/>
      <c r="R6" s="15"/>
      <c r="S6" s="15"/>
    </row>
    <row r="7" spans="1:21" s="17" customFormat="1" ht="52.5" customHeight="1">
      <c r="A7" s="28"/>
      <c r="B7" s="28"/>
      <c r="C7" s="28"/>
      <c r="D7" s="28"/>
      <c r="E7" s="28"/>
      <c r="F7" s="28"/>
      <c r="G7" s="52" t="s">
        <v>164</v>
      </c>
      <c r="H7" s="18"/>
      <c r="I7" s="52" t="s">
        <v>60</v>
      </c>
      <c r="J7" s="18"/>
      <c r="K7" s="52" t="s">
        <v>164</v>
      </c>
      <c r="L7" s="18"/>
      <c r="M7" s="52" t="s">
        <v>60</v>
      </c>
      <c r="N7" s="18"/>
      <c r="O7" s="18"/>
      <c r="P7" s="18"/>
      <c r="Q7" s="18"/>
      <c r="R7" s="18"/>
      <c r="S7" s="18"/>
      <c r="T7" s="19"/>
      <c r="U7" s="20"/>
    </row>
    <row r="8" spans="1:21" s="17" customFormat="1" ht="19.5" customHeight="1">
      <c r="A8" s="28"/>
      <c r="B8" s="28"/>
      <c r="C8" s="28"/>
      <c r="D8" s="28"/>
      <c r="E8" s="28"/>
      <c r="F8" s="28"/>
      <c r="G8" s="68" t="s">
        <v>75</v>
      </c>
      <c r="I8" s="68" t="s">
        <v>72</v>
      </c>
      <c r="K8" s="52" t="s">
        <v>75</v>
      </c>
      <c r="L8" s="18"/>
      <c r="M8" s="52" t="s">
        <v>72</v>
      </c>
      <c r="N8" s="18"/>
      <c r="O8" s="18"/>
      <c r="P8" s="18"/>
      <c r="Q8" s="18"/>
      <c r="R8" s="18"/>
      <c r="S8" s="18"/>
      <c r="T8" s="19"/>
      <c r="U8" s="20"/>
    </row>
    <row r="9" spans="1:21" s="17" customFormat="1" ht="15.75">
      <c r="A9" s="28"/>
      <c r="B9" s="28"/>
      <c r="C9" s="28"/>
      <c r="D9" s="16"/>
      <c r="E9" s="16"/>
      <c r="F9" s="28"/>
      <c r="G9" s="53" t="s">
        <v>0</v>
      </c>
      <c r="H9" s="18"/>
      <c r="I9" s="53" t="s">
        <v>0</v>
      </c>
      <c r="J9" s="18"/>
      <c r="K9" s="53" t="s">
        <v>0</v>
      </c>
      <c r="L9" s="18"/>
      <c r="M9" s="53" t="s">
        <v>0</v>
      </c>
      <c r="N9" s="18"/>
      <c r="O9" s="18"/>
      <c r="P9" s="18"/>
      <c r="Q9" s="18"/>
      <c r="R9" s="18"/>
      <c r="S9" s="18"/>
      <c r="T9" s="18"/>
      <c r="U9" s="20"/>
    </row>
    <row r="10" spans="1:21" s="17" customFormat="1" ht="15.75">
      <c r="A10" s="28"/>
      <c r="B10" s="1" t="s">
        <v>4</v>
      </c>
      <c r="C10" s="28"/>
      <c r="D10" s="28"/>
      <c r="E10" s="28"/>
      <c r="F10" s="28"/>
      <c r="G10" s="38"/>
      <c r="H10" s="44"/>
      <c r="I10" s="3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7" customFormat="1" ht="15.75">
      <c r="A11" s="28"/>
      <c r="B11" s="30" t="s">
        <v>5</v>
      </c>
      <c r="C11" s="28"/>
      <c r="D11" s="28"/>
      <c r="E11" s="28"/>
      <c r="F11" s="28"/>
      <c r="G11" s="148">
        <v>4083898</v>
      </c>
      <c r="H11" s="80"/>
      <c r="I11" s="79">
        <v>5277728</v>
      </c>
      <c r="J11" s="21"/>
      <c r="K11" s="22">
        <v>43026</v>
      </c>
      <c r="L11" s="21"/>
      <c r="M11" s="22">
        <v>32501</v>
      </c>
      <c r="N11" s="21"/>
      <c r="O11" s="21"/>
      <c r="P11" s="21"/>
      <c r="Q11" s="21"/>
      <c r="R11" s="21"/>
      <c r="S11" s="21"/>
      <c r="T11" s="21"/>
      <c r="U11" s="21"/>
    </row>
    <row r="12" spans="1:21" s="17" customFormat="1" ht="15.75">
      <c r="A12" s="31"/>
      <c r="B12" s="32" t="s">
        <v>27</v>
      </c>
      <c r="C12" s="31"/>
      <c r="D12" s="31"/>
      <c r="E12" s="31"/>
      <c r="F12" s="31"/>
      <c r="G12" s="75">
        <v>0</v>
      </c>
      <c r="H12" s="45"/>
      <c r="I12" s="75">
        <v>0</v>
      </c>
      <c r="J12" s="21"/>
      <c r="K12" s="75">
        <v>0</v>
      </c>
      <c r="L12" s="21"/>
      <c r="M12" s="75">
        <v>0</v>
      </c>
      <c r="N12" s="21"/>
      <c r="O12" s="21"/>
      <c r="P12" s="21"/>
      <c r="Q12" s="21"/>
      <c r="R12" s="21"/>
      <c r="S12" s="21"/>
      <c r="T12" s="21"/>
      <c r="U12" s="21"/>
    </row>
    <row r="13" spans="1:21" s="17" customFormat="1" ht="15.75">
      <c r="A13" s="31"/>
      <c r="B13" s="32" t="s">
        <v>6</v>
      </c>
      <c r="C13" s="32"/>
      <c r="D13" s="32"/>
      <c r="E13" s="32"/>
      <c r="F13" s="32"/>
      <c r="G13" s="38">
        <v>138459</v>
      </c>
      <c r="H13" s="45"/>
      <c r="I13" s="36">
        <v>767747</v>
      </c>
      <c r="J13" s="21"/>
      <c r="K13" s="22">
        <v>25285</v>
      </c>
      <c r="L13" s="21"/>
      <c r="M13" s="22">
        <v>7410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3</v>
      </c>
      <c r="C14" s="31"/>
      <c r="D14" s="31"/>
      <c r="E14" s="31"/>
      <c r="F14" s="31"/>
      <c r="G14" s="38">
        <v>1450256</v>
      </c>
      <c r="H14" s="45"/>
      <c r="I14" s="36">
        <v>880737</v>
      </c>
      <c r="J14" s="21"/>
      <c r="K14" s="75">
        <v>0</v>
      </c>
      <c r="L14" s="21"/>
      <c r="M14" s="75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7</v>
      </c>
      <c r="C15" s="31"/>
      <c r="D15" s="31"/>
      <c r="E15" s="31"/>
      <c r="F15" s="31"/>
      <c r="G15" s="38">
        <v>7673495</v>
      </c>
      <c r="H15" s="45"/>
      <c r="I15" s="36">
        <v>8759212</v>
      </c>
      <c r="J15" s="21"/>
      <c r="K15" s="75">
        <v>0</v>
      </c>
      <c r="L15" s="21"/>
      <c r="M15" s="75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28</v>
      </c>
      <c r="C16" s="31"/>
      <c r="D16" s="31"/>
      <c r="E16" s="31"/>
      <c r="F16" s="31"/>
      <c r="G16" s="38">
        <v>16857641</v>
      </c>
      <c r="H16" s="45"/>
      <c r="I16" s="36">
        <v>16605571</v>
      </c>
      <c r="J16" s="21"/>
      <c r="K16" s="75">
        <v>0</v>
      </c>
      <c r="L16" s="21"/>
      <c r="M16" s="75">
        <v>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8</v>
      </c>
      <c r="C17" s="32"/>
      <c r="D17" s="32"/>
      <c r="E17" s="32"/>
      <c r="F17" s="31"/>
      <c r="G17" s="38">
        <v>750386</v>
      </c>
      <c r="H17" s="45"/>
      <c r="I17" s="36">
        <v>722208</v>
      </c>
      <c r="J17" s="21"/>
      <c r="K17" s="75">
        <v>0</v>
      </c>
      <c r="L17" s="21"/>
      <c r="M17" s="75">
        <v>0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62</v>
      </c>
      <c r="C18" s="32"/>
      <c r="D18" s="32"/>
      <c r="E18" s="32"/>
      <c r="F18" s="31"/>
      <c r="G18" s="75">
        <v>0</v>
      </c>
      <c r="H18" s="64"/>
      <c r="I18" s="75">
        <v>0</v>
      </c>
      <c r="J18" s="21"/>
      <c r="K18" s="22">
        <v>2695981</v>
      </c>
      <c r="L18" s="21"/>
      <c r="M18" s="22">
        <v>2647451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63</v>
      </c>
      <c r="C19" s="32"/>
      <c r="D19" s="32"/>
      <c r="E19" s="32"/>
      <c r="F19" s="31"/>
      <c r="G19" s="75">
        <v>0</v>
      </c>
      <c r="H19" s="64"/>
      <c r="I19" s="75">
        <v>0</v>
      </c>
      <c r="J19" s="21"/>
      <c r="K19" s="22">
        <v>35578</v>
      </c>
      <c r="L19" s="21"/>
      <c r="M19" s="22">
        <v>48022</v>
      </c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153</v>
      </c>
      <c r="C20" s="31"/>
      <c r="D20" s="31"/>
      <c r="E20" s="31"/>
      <c r="F20" s="31"/>
      <c r="G20" s="38">
        <v>64679</v>
      </c>
      <c r="H20" s="45"/>
      <c r="I20" s="36">
        <v>64381</v>
      </c>
      <c r="J20" s="21"/>
      <c r="K20" s="22">
        <v>10597</v>
      </c>
      <c r="L20" s="21"/>
      <c r="M20" s="22">
        <v>10597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152</v>
      </c>
      <c r="C21" s="31"/>
      <c r="D21" s="31"/>
      <c r="E21" s="31"/>
      <c r="F21" s="31"/>
      <c r="G21" s="38">
        <v>1440</v>
      </c>
      <c r="H21" s="45"/>
      <c r="I21" s="75">
        <v>0</v>
      </c>
      <c r="J21" s="21"/>
      <c r="K21" s="21">
        <v>1440</v>
      </c>
      <c r="L21" s="21"/>
      <c r="M21" s="75">
        <v>0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47</v>
      </c>
      <c r="C22" s="32"/>
      <c r="D22" s="32"/>
      <c r="E22" s="32"/>
      <c r="F22" s="31"/>
      <c r="G22" s="38">
        <v>116025</v>
      </c>
      <c r="H22" s="45"/>
      <c r="I22" s="36">
        <v>136600</v>
      </c>
      <c r="J22" s="21"/>
      <c r="K22" s="75">
        <v>0</v>
      </c>
      <c r="L22" s="21"/>
      <c r="M22" s="75">
        <v>0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9</v>
      </c>
      <c r="C23" s="31"/>
      <c r="D23" s="31"/>
      <c r="E23" s="31"/>
      <c r="F23" s="31"/>
      <c r="G23" s="38">
        <v>174266</v>
      </c>
      <c r="H23" s="45"/>
      <c r="I23" s="36">
        <v>432428</v>
      </c>
      <c r="J23" s="21"/>
      <c r="K23" s="22">
        <v>2554</v>
      </c>
      <c r="L23" s="21"/>
      <c r="M23" s="22">
        <v>5149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48</v>
      </c>
      <c r="C24" s="32"/>
      <c r="D24" s="32"/>
      <c r="E24" s="32"/>
      <c r="F24" s="31"/>
      <c r="G24" s="38">
        <v>102372</v>
      </c>
      <c r="H24" s="45"/>
      <c r="I24" s="36">
        <v>98244</v>
      </c>
      <c r="J24" s="21"/>
      <c r="K24" s="69">
        <v>34678</v>
      </c>
      <c r="L24" s="21"/>
      <c r="M24" s="69">
        <v>40019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 t="s">
        <v>73</v>
      </c>
      <c r="C25" s="31"/>
      <c r="D25" s="31"/>
      <c r="E25" s="31"/>
      <c r="F25" s="31"/>
      <c r="G25" s="38">
        <v>237509</v>
      </c>
      <c r="H25" s="45"/>
      <c r="I25" s="36">
        <v>274788</v>
      </c>
      <c r="J25" s="21"/>
      <c r="K25" s="75">
        <v>0</v>
      </c>
      <c r="L25" s="21"/>
      <c r="M25" s="75">
        <v>0</v>
      </c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 hidden="1">
      <c r="A26" s="31"/>
      <c r="B26" s="32" t="s">
        <v>104</v>
      </c>
      <c r="C26" s="31"/>
      <c r="D26" s="31"/>
      <c r="E26" s="31"/>
      <c r="F26" s="31"/>
      <c r="G26" s="153">
        <v>0</v>
      </c>
      <c r="H26" s="45"/>
      <c r="I26" s="75">
        <v>0</v>
      </c>
      <c r="J26" s="21"/>
      <c r="K26" s="75">
        <v>0</v>
      </c>
      <c r="L26" s="21"/>
      <c r="M26" s="75">
        <v>0</v>
      </c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2" t="s">
        <v>10</v>
      </c>
      <c r="C27" s="31"/>
      <c r="D27" s="31"/>
      <c r="E27" s="31"/>
      <c r="F27" s="31"/>
      <c r="G27" s="38">
        <v>863882.45</v>
      </c>
      <c r="H27" s="45"/>
      <c r="I27" s="36">
        <v>852085</v>
      </c>
      <c r="J27" s="21"/>
      <c r="K27" s="75">
        <v>0</v>
      </c>
      <c r="L27" s="21"/>
      <c r="M27" s="75">
        <v>0</v>
      </c>
      <c r="N27" s="21"/>
      <c r="O27" s="21"/>
      <c r="P27" s="21"/>
      <c r="Q27" s="21"/>
      <c r="R27" s="21"/>
      <c r="S27" s="21"/>
      <c r="T27" s="21"/>
      <c r="U27" s="20"/>
    </row>
    <row r="28" spans="1:21" s="17" customFormat="1" ht="15.75">
      <c r="A28" s="31"/>
      <c r="B28" s="32" t="s">
        <v>61</v>
      </c>
      <c r="C28" s="31"/>
      <c r="D28" s="31"/>
      <c r="E28" s="31"/>
      <c r="F28" s="31"/>
      <c r="G28" s="38">
        <v>276294</v>
      </c>
      <c r="H28" s="45"/>
      <c r="I28" s="36">
        <v>351106</v>
      </c>
      <c r="J28" s="21"/>
      <c r="K28" s="22">
        <v>323</v>
      </c>
      <c r="L28" s="21"/>
      <c r="M28" s="22">
        <v>315</v>
      </c>
      <c r="N28" s="21"/>
      <c r="O28" s="21"/>
      <c r="P28" s="21"/>
      <c r="Q28" s="21"/>
      <c r="R28" s="21"/>
      <c r="S28" s="21"/>
      <c r="T28" s="21"/>
      <c r="U28" s="20"/>
    </row>
    <row r="29" spans="1:21" s="17" customFormat="1" ht="15.75">
      <c r="A29" s="31"/>
      <c r="B29" s="32" t="s">
        <v>154</v>
      </c>
      <c r="C29" s="31"/>
      <c r="D29" s="31"/>
      <c r="E29" s="31"/>
      <c r="F29" s="31"/>
      <c r="G29" s="38">
        <v>59435</v>
      </c>
      <c r="H29" s="45"/>
      <c r="I29" s="75">
        <v>0</v>
      </c>
      <c r="J29" s="21"/>
      <c r="K29" s="75">
        <v>0</v>
      </c>
      <c r="L29" s="21"/>
      <c r="M29" s="75">
        <v>0</v>
      </c>
      <c r="N29" s="21"/>
      <c r="O29" s="21"/>
      <c r="P29" s="21"/>
      <c r="Q29" s="21"/>
      <c r="R29" s="21"/>
      <c r="S29" s="21"/>
      <c r="T29" s="21"/>
      <c r="U29" s="20"/>
    </row>
    <row r="30" spans="1:21" s="17" customFormat="1" ht="15.75">
      <c r="A30" s="31"/>
      <c r="B30" s="31"/>
      <c r="C30" s="31"/>
      <c r="D30" s="31"/>
      <c r="E30" s="31"/>
      <c r="F30" s="31"/>
      <c r="G30" s="38"/>
      <c r="H30" s="45"/>
      <c r="I30" s="36"/>
      <c r="J30" s="21"/>
      <c r="K30" s="22"/>
      <c r="L30" s="21"/>
      <c r="M30" s="22"/>
      <c r="N30" s="21"/>
      <c r="O30" s="21"/>
      <c r="P30" s="21"/>
      <c r="Q30" s="21"/>
      <c r="R30" s="21"/>
      <c r="S30" s="21"/>
      <c r="T30" s="21"/>
      <c r="U30" s="20"/>
    </row>
    <row r="31" spans="1:21" s="17" customFormat="1" ht="15.75">
      <c r="A31" s="31"/>
      <c r="B31" s="31"/>
      <c r="C31" s="31"/>
      <c r="D31" s="31"/>
      <c r="E31" s="31"/>
      <c r="F31" s="31"/>
      <c r="G31" s="37"/>
      <c r="H31" s="46"/>
      <c r="I31" s="37"/>
      <c r="J31" s="23"/>
      <c r="K31" s="22"/>
      <c r="L31" s="20"/>
      <c r="M31" s="22"/>
      <c r="N31" s="20"/>
      <c r="O31" s="20"/>
      <c r="P31" s="20"/>
      <c r="Q31" s="20"/>
      <c r="R31" s="20"/>
      <c r="S31" s="20"/>
      <c r="T31" s="20"/>
      <c r="U31" s="20"/>
    </row>
    <row r="32" spans="1:21" s="17" customFormat="1" ht="16.5" thickBot="1">
      <c r="A32" s="31"/>
      <c r="B32" s="1" t="s">
        <v>11</v>
      </c>
      <c r="C32" s="2"/>
      <c r="D32" s="28"/>
      <c r="E32" s="28"/>
      <c r="F32" s="28"/>
      <c r="G32" s="8">
        <v>32850037.45</v>
      </c>
      <c r="H32" s="13"/>
      <c r="I32" s="8">
        <v>35222835</v>
      </c>
      <c r="J32" s="24"/>
      <c r="K32" s="61">
        <v>2849462</v>
      </c>
      <c r="L32" s="25"/>
      <c r="M32" s="61">
        <v>2791464</v>
      </c>
      <c r="N32" s="25"/>
      <c r="O32" s="24"/>
      <c r="P32" s="24"/>
      <c r="Q32" s="24"/>
      <c r="R32" s="24"/>
      <c r="S32" s="24"/>
      <c r="T32" s="24"/>
      <c r="U32" s="20"/>
    </row>
    <row r="33" spans="1:20" s="17" customFormat="1" ht="16.5" thickTop="1">
      <c r="A33" s="28"/>
      <c r="B33" s="28"/>
      <c r="C33" s="28"/>
      <c r="D33" s="28"/>
      <c r="E33" s="28"/>
      <c r="F33" s="28"/>
      <c r="G33" s="33"/>
      <c r="H33" s="29"/>
      <c r="I33" s="33"/>
      <c r="J33" s="20"/>
      <c r="K33" s="26"/>
      <c r="L33" s="20"/>
      <c r="M33" s="20"/>
      <c r="N33" s="20"/>
      <c r="O33" s="20"/>
      <c r="P33" s="20"/>
      <c r="Q33" s="20"/>
      <c r="R33" s="20"/>
      <c r="S33" s="20"/>
      <c r="T33" s="20"/>
    </row>
    <row r="34" spans="1:9" s="17" customFormat="1" ht="15.75">
      <c r="A34" s="28"/>
      <c r="B34" s="1" t="s">
        <v>52</v>
      </c>
      <c r="C34" s="2"/>
      <c r="D34" s="2"/>
      <c r="E34" s="2"/>
      <c r="F34" s="28"/>
      <c r="G34" s="28"/>
      <c r="H34" s="28"/>
      <c r="I34" s="28"/>
    </row>
    <row r="35" spans="1:9" s="17" customFormat="1" ht="15.75">
      <c r="A35" s="28"/>
      <c r="B35" s="1" t="s">
        <v>12</v>
      </c>
      <c r="C35" s="2"/>
      <c r="D35" s="2"/>
      <c r="E35" s="2"/>
      <c r="F35" s="28"/>
      <c r="G35" s="28"/>
      <c r="H35" s="28"/>
      <c r="I35" s="28"/>
    </row>
    <row r="36" spans="1:9" s="17" customFormat="1" ht="15.75">
      <c r="A36" s="28"/>
      <c r="B36" s="28"/>
      <c r="C36" s="28"/>
      <c r="D36" s="28"/>
      <c r="E36" s="28"/>
      <c r="F36" s="28"/>
      <c r="G36" s="36"/>
      <c r="H36" s="36"/>
      <c r="I36" s="36"/>
    </row>
    <row r="37" spans="1:21" s="17" customFormat="1" ht="15.75">
      <c r="A37" s="28"/>
      <c r="B37" s="30" t="s">
        <v>13</v>
      </c>
      <c r="C37" s="28"/>
      <c r="D37" s="28"/>
      <c r="E37" s="28"/>
      <c r="F37" s="28"/>
      <c r="G37" s="36">
        <v>20953920</v>
      </c>
      <c r="H37" s="44"/>
      <c r="I37" s="36">
        <v>21839317</v>
      </c>
      <c r="J37" s="21"/>
      <c r="K37" s="75">
        <v>0</v>
      </c>
      <c r="L37" s="21"/>
      <c r="M37" s="75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5.75">
      <c r="A38" s="31"/>
      <c r="B38" s="32" t="s">
        <v>30</v>
      </c>
      <c r="C38" s="31"/>
      <c r="D38" s="31"/>
      <c r="E38" s="31"/>
      <c r="F38" s="31"/>
      <c r="G38" s="38"/>
      <c r="H38" s="46"/>
      <c r="I38" s="36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0"/>
    </row>
    <row r="39" spans="1:21" s="17" customFormat="1" ht="15.75">
      <c r="A39" s="31"/>
      <c r="B39" s="32" t="s">
        <v>29</v>
      </c>
      <c r="C39" s="31"/>
      <c r="D39" s="31"/>
      <c r="E39" s="31"/>
      <c r="F39" s="31"/>
      <c r="G39" s="38">
        <v>3193803</v>
      </c>
      <c r="H39" s="46"/>
      <c r="I39" s="36">
        <v>5133991</v>
      </c>
      <c r="J39" s="21"/>
      <c r="K39" s="75">
        <v>0</v>
      </c>
      <c r="L39" s="21"/>
      <c r="M39" s="75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8" customHeight="1">
      <c r="A40" s="31"/>
      <c r="B40" s="34" t="s">
        <v>31</v>
      </c>
      <c r="C40" s="35"/>
      <c r="D40" s="35"/>
      <c r="E40" s="35"/>
      <c r="F40" s="35"/>
      <c r="G40" s="38"/>
      <c r="H40" s="46"/>
      <c r="I40" s="36"/>
      <c r="J40" s="21"/>
      <c r="K40" s="77"/>
      <c r="L40" s="21"/>
      <c r="M40" s="77"/>
      <c r="N40" s="21"/>
      <c r="O40" s="21"/>
      <c r="P40" s="21"/>
      <c r="Q40" s="21"/>
      <c r="R40" s="21"/>
      <c r="S40" s="21"/>
      <c r="T40" s="21"/>
      <c r="U40" s="20"/>
    </row>
    <row r="41" spans="1:21" s="17" customFormat="1" ht="18" customHeight="1">
      <c r="A41" s="31"/>
      <c r="B41" s="34" t="s">
        <v>32</v>
      </c>
      <c r="C41" s="35"/>
      <c r="D41" s="35"/>
      <c r="E41" s="35"/>
      <c r="F41" s="35"/>
      <c r="G41" s="38">
        <v>875942</v>
      </c>
      <c r="H41" s="46"/>
      <c r="I41" s="36">
        <v>492954</v>
      </c>
      <c r="J41" s="21"/>
      <c r="K41" s="75">
        <v>0</v>
      </c>
      <c r="L41" s="21"/>
      <c r="M41" s="75">
        <v>0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14</v>
      </c>
      <c r="C42" s="31"/>
      <c r="D42" s="31"/>
      <c r="E42" s="31"/>
      <c r="F42" s="31"/>
      <c r="G42" s="38">
        <v>613208</v>
      </c>
      <c r="H42" s="46"/>
      <c r="I42" s="36">
        <v>695468</v>
      </c>
      <c r="J42" s="21"/>
      <c r="K42" s="75">
        <v>0</v>
      </c>
      <c r="L42" s="21"/>
      <c r="M42" s="75">
        <v>0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49</v>
      </c>
      <c r="C43" s="31"/>
      <c r="D43" s="31"/>
      <c r="E43" s="31"/>
      <c r="F43" s="31"/>
      <c r="G43" s="38">
        <v>75892</v>
      </c>
      <c r="H43" s="46"/>
      <c r="I43" s="36">
        <v>72577</v>
      </c>
      <c r="J43" s="21"/>
      <c r="K43" s="75">
        <v>0</v>
      </c>
      <c r="L43" s="21"/>
      <c r="M43" s="75">
        <v>0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53</v>
      </c>
      <c r="C44" s="31"/>
      <c r="D44" s="31"/>
      <c r="E44" s="31"/>
      <c r="F44" s="31"/>
      <c r="G44" s="38">
        <v>1726079</v>
      </c>
      <c r="H44" s="46"/>
      <c r="I44" s="36">
        <v>1971261</v>
      </c>
      <c r="J44" s="21"/>
      <c r="K44" s="75">
        <v>0</v>
      </c>
      <c r="L44" s="76"/>
      <c r="M44" s="75">
        <v>0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 t="s">
        <v>15</v>
      </c>
      <c r="C45" s="31"/>
      <c r="D45" s="31"/>
      <c r="E45" s="31"/>
      <c r="F45" s="31"/>
      <c r="G45" s="38">
        <v>940676</v>
      </c>
      <c r="H45" s="46"/>
      <c r="I45" s="36">
        <v>714329</v>
      </c>
      <c r="J45" s="21"/>
      <c r="K45" s="21">
        <v>9622</v>
      </c>
      <c r="L45" s="21"/>
      <c r="M45" s="21">
        <v>7246</v>
      </c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2" t="s">
        <v>1</v>
      </c>
      <c r="C46" s="31"/>
      <c r="D46" s="31"/>
      <c r="E46" s="31"/>
      <c r="F46" s="31"/>
      <c r="G46" s="38">
        <v>43970</v>
      </c>
      <c r="H46" s="46"/>
      <c r="I46" s="36">
        <v>50026</v>
      </c>
      <c r="J46" s="21"/>
      <c r="K46" s="21">
        <v>34678</v>
      </c>
      <c r="L46" s="21"/>
      <c r="M46" s="21">
        <v>40533</v>
      </c>
      <c r="N46" s="21"/>
      <c r="O46" s="21"/>
      <c r="P46" s="21"/>
      <c r="Q46" s="21"/>
      <c r="R46" s="21"/>
      <c r="S46" s="21"/>
      <c r="T46" s="21"/>
      <c r="U46" s="20"/>
    </row>
    <row r="47" spans="1:21" s="17" customFormat="1" ht="15.75">
      <c r="A47" s="31"/>
      <c r="B47" s="32" t="s">
        <v>50</v>
      </c>
      <c r="C47" s="31"/>
      <c r="D47" s="31"/>
      <c r="E47" s="31"/>
      <c r="F47" s="31"/>
      <c r="G47" s="38">
        <v>406</v>
      </c>
      <c r="H47" s="46"/>
      <c r="I47" s="36">
        <v>74</v>
      </c>
      <c r="J47" s="21"/>
      <c r="K47" s="75">
        <v>0</v>
      </c>
      <c r="L47" s="21"/>
      <c r="M47" s="75">
        <v>0</v>
      </c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31"/>
      <c r="B48" s="32" t="s">
        <v>55</v>
      </c>
      <c r="C48" s="31"/>
      <c r="D48" s="31"/>
      <c r="E48" s="31"/>
      <c r="F48" s="31"/>
      <c r="G48" s="38">
        <v>240000</v>
      </c>
      <c r="H48" s="46"/>
      <c r="I48" s="36">
        <v>340000</v>
      </c>
      <c r="J48" s="21"/>
      <c r="K48" s="21">
        <v>240000</v>
      </c>
      <c r="L48" s="21"/>
      <c r="M48" s="21">
        <v>240000</v>
      </c>
      <c r="N48" s="21"/>
      <c r="O48" s="21"/>
      <c r="P48" s="21"/>
      <c r="Q48" s="21"/>
      <c r="R48" s="21"/>
      <c r="S48" s="21"/>
      <c r="T48" s="21"/>
      <c r="U48" s="20"/>
    </row>
    <row r="49" spans="1:21" s="17" customFormat="1" ht="15.75">
      <c r="A49" s="31"/>
      <c r="B49" s="32" t="s">
        <v>54</v>
      </c>
      <c r="C49" s="31"/>
      <c r="D49" s="31"/>
      <c r="E49" s="31"/>
      <c r="F49" s="31"/>
      <c r="G49" s="38">
        <v>1149073</v>
      </c>
      <c r="H49" s="46"/>
      <c r="I49" s="36">
        <v>1117250</v>
      </c>
      <c r="J49" s="21"/>
      <c r="K49" s="21">
        <v>618530</v>
      </c>
      <c r="L49" s="21"/>
      <c r="M49" s="21">
        <v>600000</v>
      </c>
      <c r="N49" s="21"/>
      <c r="O49" s="21"/>
      <c r="P49" s="21"/>
      <c r="Q49" s="21"/>
      <c r="R49" s="21"/>
      <c r="S49" s="21"/>
      <c r="T49" s="21"/>
      <c r="U49" s="20"/>
    </row>
    <row r="50" spans="1:21" s="17" customFormat="1" ht="15.75">
      <c r="A50" s="31"/>
      <c r="B50" s="32"/>
      <c r="C50" s="31"/>
      <c r="D50" s="31"/>
      <c r="E50" s="31"/>
      <c r="F50" s="31"/>
      <c r="G50" s="38"/>
      <c r="H50" s="46"/>
      <c r="I50" s="36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0"/>
    </row>
    <row r="51" spans="1:21" s="17" customFormat="1" ht="15.75">
      <c r="A51" s="31"/>
      <c r="B51" s="31"/>
      <c r="C51" s="31"/>
      <c r="D51" s="31"/>
      <c r="E51" s="31"/>
      <c r="F51" s="31"/>
      <c r="G51" s="38"/>
      <c r="H51" s="46"/>
      <c r="I51" s="3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7" customFormat="1" ht="15.75">
      <c r="A52" s="31"/>
      <c r="B52" s="1" t="s">
        <v>16</v>
      </c>
      <c r="C52" s="2"/>
      <c r="D52" s="28"/>
      <c r="E52" s="28"/>
      <c r="F52" s="28"/>
      <c r="G52" s="81">
        <v>29812969</v>
      </c>
      <c r="H52" s="82"/>
      <c r="I52" s="92">
        <v>32427247</v>
      </c>
      <c r="J52" s="21"/>
      <c r="K52" s="62">
        <v>902830</v>
      </c>
      <c r="L52" s="21"/>
      <c r="M52" s="62">
        <v>887779</v>
      </c>
      <c r="N52" s="21"/>
      <c r="O52" s="21"/>
      <c r="P52" s="21"/>
      <c r="Q52" s="21"/>
      <c r="R52" s="21"/>
      <c r="S52" s="21"/>
      <c r="T52" s="21"/>
      <c r="U52" s="20"/>
    </row>
    <row r="53" spans="1:21" s="17" customFormat="1" ht="15.75">
      <c r="A53" s="28"/>
      <c r="B53" s="28"/>
      <c r="C53" s="28"/>
      <c r="D53" s="28"/>
      <c r="E53" s="28"/>
      <c r="F53" s="28"/>
      <c r="G53" s="83"/>
      <c r="H53" s="84"/>
      <c r="I53" s="9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17" customFormat="1" ht="15.75">
      <c r="A54" s="28"/>
      <c r="B54" s="30" t="s">
        <v>17</v>
      </c>
      <c r="C54" s="28"/>
      <c r="D54" s="28"/>
      <c r="E54" s="28"/>
      <c r="F54" s="28"/>
      <c r="G54" s="38">
        <v>1035721</v>
      </c>
      <c r="H54" s="46"/>
      <c r="I54" s="36">
        <v>993488</v>
      </c>
      <c r="J54" s="21"/>
      <c r="K54" s="21">
        <v>1035721</v>
      </c>
      <c r="L54" s="21"/>
      <c r="M54" s="21">
        <v>993488</v>
      </c>
      <c r="N54" s="21"/>
      <c r="O54" s="21"/>
      <c r="P54" s="21"/>
      <c r="Q54" s="21"/>
      <c r="R54" s="21"/>
      <c r="S54" s="21"/>
      <c r="T54" s="21"/>
      <c r="U54" s="20"/>
    </row>
    <row r="55" spans="1:21" s="17" customFormat="1" ht="15.75">
      <c r="A55" s="28"/>
      <c r="B55" s="30" t="s">
        <v>18</v>
      </c>
      <c r="C55" s="28"/>
      <c r="D55" s="28"/>
      <c r="E55" s="28"/>
      <c r="F55" s="28"/>
      <c r="G55" s="38">
        <v>903318</v>
      </c>
      <c r="H55" s="46"/>
      <c r="I55" s="36">
        <v>903318</v>
      </c>
      <c r="J55" s="21"/>
      <c r="K55" s="21">
        <v>903318</v>
      </c>
      <c r="L55" s="21"/>
      <c r="M55" s="21">
        <v>903318</v>
      </c>
      <c r="N55" s="21"/>
      <c r="O55" s="21"/>
      <c r="P55" s="21"/>
      <c r="Q55" s="21"/>
      <c r="R55" s="21"/>
      <c r="S55" s="21"/>
      <c r="T55" s="21"/>
      <c r="U55" s="20"/>
    </row>
    <row r="56" spans="1:21" s="17" customFormat="1" ht="15.75">
      <c r="A56" s="28"/>
      <c r="B56" s="30" t="s">
        <v>19</v>
      </c>
      <c r="C56" s="28"/>
      <c r="D56" s="28"/>
      <c r="E56" s="28"/>
      <c r="F56" s="28"/>
      <c r="G56" s="38">
        <v>724099</v>
      </c>
      <c r="H56" s="46"/>
      <c r="I56" s="36">
        <v>497536</v>
      </c>
      <c r="J56" s="21"/>
      <c r="K56" s="21">
        <v>7593</v>
      </c>
      <c r="L56" s="21"/>
      <c r="M56" s="21">
        <v>6879</v>
      </c>
      <c r="N56" s="21"/>
      <c r="O56" s="21"/>
      <c r="P56" s="21"/>
      <c r="Q56" s="21"/>
      <c r="R56" s="21"/>
      <c r="S56" s="21"/>
      <c r="T56" s="21"/>
      <c r="U56" s="20"/>
    </row>
    <row r="57" spans="1:21" s="17" customFormat="1" ht="15.75">
      <c r="A57" s="31"/>
      <c r="B57" s="31"/>
      <c r="C57" s="31"/>
      <c r="D57" s="31"/>
      <c r="E57" s="31"/>
      <c r="F57" s="31"/>
      <c r="G57" s="38"/>
      <c r="H57" s="46"/>
      <c r="I57" s="36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s="17" customFormat="1" ht="15.75">
      <c r="A58" s="31"/>
      <c r="B58" s="1" t="s">
        <v>51</v>
      </c>
      <c r="C58" s="2"/>
      <c r="D58" s="2"/>
      <c r="E58" s="28"/>
      <c r="F58" s="28"/>
      <c r="G58" s="81">
        <v>2663138</v>
      </c>
      <c r="H58" s="82"/>
      <c r="I58" s="92">
        <v>2394342</v>
      </c>
      <c r="J58" s="21"/>
      <c r="K58" s="62">
        <v>1946632</v>
      </c>
      <c r="L58" s="21"/>
      <c r="M58" s="62">
        <v>1903685</v>
      </c>
      <c r="N58" s="21"/>
      <c r="O58" s="21"/>
      <c r="P58" s="21"/>
      <c r="Q58" s="21"/>
      <c r="R58" s="21"/>
      <c r="S58" s="21"/>
      <c r="T58" s="21"/>
      <c r="U58" s="20"/>
    </row>
    <row r="59" spans="1:26" s="17" customFormat="1" ht="15.75">
      <c r="A59" s="28"/>
      <c r="B59" s="28"/>
      <c r="C59" s="28"/>
      <c r="D59" s="28"/>
      <c r="E59" s="28"/>
      <c r="F59" s="28"/>
      <c r="G59" s="83"/>
      <c r="H59" s="84"/>
      <c r="I59" s="9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1" t="s">
        <v>24</v>
      </c>
      <c r="C60" s="28"/>
      <c r="D60" s="28"/>
      <c r="E60" s="28"/>
      <c r="F60" s="28"/>
      <c r="G60" s="85">
        <v>373930</v>
      </c>
      <c r="H60" s="86"/>
      <c r="I60" s="94">
        <v>401246</v>
      </c>
      <c r="J60" s="27"/>
      <c r="K60" s="76">
        <v>0</v>
      </c>
      <c r="L60" s="27"/>
      <c r="M60" s="76">
        <v>0</v>
      </c>
      <c r="N60" s="20"/>
      <c r="O60" s="21"/>
      <c r="P60" s="21"/>
      <c r="Q60" s="21"/>
      <c r="R60" s="21"/>
      <c r="S60" s="21"/>
      <c r="T60" s="21"/>
      <c r="U60" s="20"/>
      <c r="V60" s="20"/>
      <c r="W60" s="20"/>
      <c r="X60" s="20"/>
      <c r="Y60" s="20"/>
      <c r="Z60" s="20"/>
    </row>
    <row r="61" spans="1:26" s="17" customFormat="1" ht="15.75">
      <c r="A61" s="28"/>
      <c r="B61" s="28"/>
      <c r="C61" s="28"/>
      <c r="D61" s="28"/>
      <c r="E61" s="28"/>
      <c r="F61" s="28"/>
      <c r="G61" s="38"/>
      <c r="H61" s="46"/>
      <c r="I61" s="36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17" customFormat="1" ht="15.75">
      <c r="A62" s="28"/>
      <c r="B62" s="28"/>
      <c r="C62" s="28"/>
      <c r="D62" s="28"/>
      <c r="E62" s="28"/>
      <c r="F62" s="28"/>
      <c r="G62" s="38"/>
      <c r="H62" s="46"/>
      <c r="I62" s="36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17" customFormat="1" ht="15.75">
      <c r="A63" s="28"/>
      <c r="B63" s="1" t="s">
        <v>33</v>
      </c>
      <c r="C63" s="2"/>
      <c r="D63" s="2"/>
      <c r="E63" s="2"/>
      <c r="F63" s="28"/>
      <c r="G63" s="38"/>
      <c r="H63" s="46"/>
      <c r="I63" s="36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17" customFormat="1" ht="15.75">
      <c r="A64" s="28"/>
      <c r="B64" s="1" t="s">
        <v>68</v>
      </c>
      <c r="C64" s="2"/>
      <c r="D64" s="2"/>
      <c r="E64" s="2"/>
      <c r="F64" s="28"/>
      <c r="G64" s="8">
        <v>32850037</v>
      </c>
      <c r="H64" s="13"/>
      <c r="I64" s="8">
        <v>35222835</v>
      </c>
      <c r="J64" s="24"/>
      <c r="K64" s="63">
        <v>2849462</v>
      </c>
      <c r="L64" s="24"/>
      <c r="M64" s="63">
        <v>2791464</v>
      </c>
      <c r="N64" s="24"/>
      <c r="O64" s="24"/>
      <c r="P64" s="24"/>
      <c r="Q64" s="24"/>
      <c r="R64" s="24"/>
      <c r="S64" s="24"/>
      <c r="T64" s="24"/>
      <c r="U64" s="20"/>
      <c r="V64" s="20"/>
      <c r="W64" s="20"/>
      <c r="X64" s="20"/>
      <c r="Y64" s="20"/>
      <c r="Z64" s="20"/>
    </row>
    <row r="65" spans="1:26" s="17" customFormat="1" ht="15.75">
      <c r="A65" s="28"/>
      <c r="B65" s="28"/>
      <c r="C65" s="28"/>
      <c r="D65" s="28"/>
      <c r="E65" s="28"/>
      <c r="F65" s="28"/>
      <c r="G65" s="83"/>
      <c r="H65" s="84"/>
      <c r="I65" s="93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17" customFormat="1" ht="16.5" thickBot="1">
      <c r="A66" s="28"/>
      <c r="B66" s="1" t="s">
        <v>20</v>
      </c>
      <c r="C66" s="2"/>
      <c r="D66" s="2"/>
      <c r="E66" s="2"/>
      <c r="F66" s="28"/>
      <c r="G66" s="39">
        <v>28246791</v>
      </c>
      <c r="H66" s="47"/>
      <c r="I66" s="39">
        <v>37162896</v>
      </c>
      <c r="J66" s="24"/>
      <c r="K66" s="78">
        <v>0</v>
      </c>
      <c r="L66" s="76"/>
      <c r="M66" s="78">
        <v>0</v>
      </c>
      <c r="N66" s="23"/>
      <c r="O66" s="24"/>
      <c r="P66" s="24"/>
      <c r="Q66" s="24"/>
      <c r="R66" s="24"/>
      <c r="S66" s="24"/>
      <c r="T66" s="24"/>
      <c r="U66" s="20"/>
      <c r="V66" s="20"/>
      <c r="W66" s="20"/>
      <c r="X66" s="20"/>
      <c r="Y66" s="20"/>
      <c r="Z66" s="20"/>
    </row>
    <row r="67" spans="1:26" s="17" customFormat="1" ht="16.5" thickTop="1">
      <c r="A67" s="28"/>
      <c r="B67" s="28"/>
      <c r="C67" s="28"/>
      <c r="D67" s="28"/>
      <c r="E67" s="28"/>
      <c r="F67" s="28"/>
      <c r="G67" s="31"/>
      <c r="H67" s="84"/>
      <c r="I67" s="28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9" s="17" customFormat="1" ht="15.75">
      <c r="A68" s="28"/>
      <c r="B68" s="2" t="s">
        <v>34</v>
      </c>
      <c r="C68" s="28"/>
      <c r="D68" s="28"/>
      <c r="E68" s="28"/>
      <c r="F68" s="28"/>
      <c r="G68" s="38"/>
      <c r="H68" s="46"/>
      <c r="I68" s="36"/>
    </row>
    <row r="69" spans="1:9" s="17" customFormat="1" ht="15.75">
      <c r="A69" s="28"/>
      <c r="B69" s="28" t="s">
        <v>35</v>
      </c>
      <c r="C69" s="28"/>
      <c r="D69" s="28"/>
      <c r="E69" s="28"/>
      <c r="F69" s="28"/>
      <c r="G69" s="106">
        <v>0.1167</v>
      </c>
      <c r="H69" s="71"/>
      <c r="I69" s="70">
        <v>0.1008</v>
      </c>
    </row>
    <row r="70" spans="1:9" s="17" customFormat="1" ht="15.75">
      <c r="A70" s="28"/>
      <c r="B70" s="28" t="s">
        <v>36</v>
      </c>
      <c r="C70" s="28"/>
      <c r="D70" s="28"/>
      <c r="E70" s="28"/>
      <c r="F70" s="28"/>
      <c r="G70" s="70">
        <v>0.1563</v>
      </c>
      <c r="H70" s="72"/>
      <c r="I70" s="70">
        <v>0.1394</v>
      </c>
    </row>
    <row r="71" spans="1:9" s="17" customFormat="1" ht="15.75">
      <c r="A71" s="28"/>
      <c r="B71" s="28" t="s">
        <v>46</v>
      </c>
      <c r="C71" s="28"/>
      <c r="D71" s="28"/>
      <c r="E71" s="28"/>
      <c r="F71" s="28"/>
      <c r="G71" s="107">
        <v>1.7372009933176986</v>
      </c>
      <c r="H71" s="36"/>
      <c r="I71" s="107">
        <v>1.5523660074404522</v>
      </c>
    </row>
    <row r="72" spans="1:9" s="17" customFormat="1" ht="15.75">
      <c r="A72" s="28"/>
      <c r="B72" s="28"/>
      <c r="C72" s="28"/>
      <c r="D72" s="28"/>
      <c r="E72" s="28"/>
      <c r="F72" s="28"/>
      <c r="H72" s="36"/>
      <c r="I72" s="59"/>
    </row>
    <row r="73" spans="1:8" s="17" customFormat="1" ht="15.75">
      <c r="A73" s="28"/>
      <c r="B73" s="28"/>
      <c r="C73" s="28"/>
      <c r="D73" s="28"/>
      <c r="E73" s="28"/>
      <c r="F73" s="28"/>
      <c r="G73" s="59"/>
      <c r="H73" s="36"/>
    </row>
    <row r="74" spans="1:13" s="17" customFormat="1" ht="15.75">
      <c r="A74" s="28"/>
      <c r="B74" s="28"/>
      <c r="C74" s="28"/>
      <c r="D74" s="28"/>
      <c r="E74" s="28"/>
      <c r="F74" s="28"/>
      <c r="G74" s="154">
        <v>-0.44999999925494194</v>
      </c>
      <c r="H74" s="36"/>
      <c r="I74" s="110">
        <v>0</v>
      </c>
      <c r="K74" s="110">
        <v>0</v>
      </c>
      <c r="M74" s="110">
        <v>0</v>
      </c>
    </row>
    <row r="75" spans="1:9" s="17" customFormat="1" ht="15.75">
      <c r="A75" s="28"/>
      <c r="B75" s="28"/>
      <c r="C75" s="28"/>
      <c r="D75" s="28"/>
      <c r="E75" s="28"/>
      <c r="F75" s="28"/>
      <c r="G75" s="59"/>
      <c r="H75" s="36"/>
      <c r="I75" s="59"/>
    </row>
    <row r="76" spans="1:9" s="17" customFormat="1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s="17" customFormat="1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s="17" customFormat="1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s="17" customFormat="1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s="17" customFormat="1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28"/>
      <c r="B92" s="28"/>
      <c r="C92" s="28"/>
      <c r="D92" s="28"/>
      <c r="E92" s="28"/>
      <c r="F92" s="28"/>
      <c r="G92" s="28"/>
      <c r="H92" s="28"/>
      <c r="I92" s="28"/>
    </row>
    <row r="93" spans="1:9" ht="15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5.75">
      <c r="A94" s="60"/>
      <c r="B94" s="28"/>
      <c r="C94" s="28"/>
      <c r="D94" s="28"/>
      <c r="E94" s="28"/>
      <c r="F94" s="28"/>
      <c r="G94" s="28"/>
      <c r="H94" s="28"/>
      <c r="I94" s="28"/>
    </row>
    <row r="95" spans="1:9" ht="15.75">
      <c r="A95" s="28"/>
      <c r="B95" s="28"/>
      <c r="C95" s="28"/>
      <c r="D95" s="28"/>
      <c r="E95" s="28"/>
      <c r="F95" s="28"/>
      <c r="G95" s="28"/>
      <c r="H95" s="28"/>
      <c r="I95" s="28"/>
    </row>
    <row r="96" spans="1:9" ht="15.75">
      <c r="A96" s="28"/>
      <c r="B96" s="28"/>
      <c r="C96" s="28"/>
      <c r="D96" s="28"/>
      <c r="E96" s="28"/>
      <c r="F96" s="28"/>
      <c r="G96" s="28"/>
      <c r="H96" s="28"/>
      <c r="I96" s="28"/>
    </row>
  </sheetData>
  <mergeCells count="7">
    <mergeCell ref="A1:C1"/>
    <mergeCell ref="K6:M6"/>
    <mergeCell ref="G6:I6"/>
    <mergeCell ref="A2:M2"/>
    <mergeCell ref="A3:M3"/>
    <mergeCell ref="A5:M5"/>
    <mergeCell ref="A4:M4"/>
  </mergeCells>
  <printOptions/>
  <pageMargins left="0.59" right="0.26" top="0.4" bottom="0.5" header="0.25" footer="0.5"/>
  <pageSetup firstPageNumber="1" useFirstPageNumber="1" horizontalDpi="300" verticalDpi="300" orientation="portrait" scale="60" r:id="rId1"/>
  <headerFooter alignWithMargins="0">
    <oddHeader>&amp;R
</oddHeader>
    <oddFooter>&amp;L&amp;8&amp;F, &amp;D,&amp;T
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60" zoomScaleNormal="60" workbookViewId="0" topLeftCell="A6">
      <pane xSplit="5" ySplit="5" topLeftCell="F11" activePane="bottomRight" state="frozen"/>
      <selection pane="topLeft" activeCell="A6" sqref="A6"/>
      <selection pane="topRight" activeCell="F6" sqref="F6"/>
      <selection pane="bottomLeft" activeCell="A11" sqref="A11"/>
      <selection pane="bottomRight" activeCell="F11" sqref="F11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18.88671875" style="0" customWidth="1"/>
    <col min="6" max="6" width="12.77734375" style="0" customWidth="1"/>
    <col min="7" max="7" width="1.66796875" style="0" customWidth="1"/>
    <col min="8" max="8" width="14.99609375" style="0" customWidth="1"/>
    <col min="9" max="9" width="1.88671875" style="0" customWidth="1"/>
    <col min="10" max="10" width="12.77734375" style="0" customWidth="1"/>
    <col min="11" max="11" width="1.33203125" style="0" customWidth="1"/>
    <col min="12" max="12" width="14.88671875" style="0" customWidth="1"/>
    <col min="13" max="13" width="10.21484375" style="0" customWidth="1"/>
    <col min="14" max="17" width="10.6640625" style="0" customWidth="1"/>
  </cols>
  <sheetData>
    <row r="1" spans="1:16" s="28" customFormat="1" ht="27" customHeigh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49"/>
      <c r="N1" s="16"/>
      <c r="O1" s="16"/>
      <c r="P1" s="16"/>
    </row>
    <row r="2" spans="1:16" s="28" customFormat="1" ht="19.5" customHeight="1">
      <c r="A2" s="207" t="s">
        <v>65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49"/>
      <c r="N2" s="16"/>
      <c r="O2" s="16"/>
      <c r="P2" s="16"/>
    </row>
    <row r="3" spans="1:16" s="28" customFormat="1" ht="19.5" customHeight="1">
      <c r="A3" s="207" t="s">
        <v>66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49"/>
      <c r="N3" s="16"/>
      <c r="O3" s="16"/>
      <c r="P3" s="16"/>
    </row>
    <row r="4" spans="1:16" ht="19.5" customHeight="1">
      <c r="A4" s="207" t="s">
        <v>77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6"/>
      <c r="N4" s="6"/>
      <c r="O4" s="6"/>
      <c r="P4" s="6"/>
    </row>
    <row r="5" spans="1:16" ht="19.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6"/>
      <c r="L5" s="6"/>
      <c r="M5" s="6"/>
      <c r="N5" s="6"/>
      <c r="O5" s="6"/>
      <c r="P5" s="6"/>
    </row>
    <row r="6" spans="1:16" ht="28.5" customHeight="1">
      <c r="A6" s="15"/>
      <c r="B6" s="53" t="s">
        <v>41</v>
      </c>
      <c r="C6" s="15"/>
      <c r="D6" s="15"/>
      <c r="E6" s="15"/>
      <c r="F6" s="15"/>
      <c r="G6" s="15"/>
      <c r="H6" s="15"/>
      <c r="I6" s="15"/>
      <c r="J6" s="15"/>
      <c r="K6" s="6"/>
      <c r="L6" s="6"/>
      <c r="M6" s="6"/>
      <c r="N6" s="6"/>
      <c r="O6" s="6"/>
      <c r="P6" s="6"/>
    </row>
    <row r="7" spans="1:16" ht="21" customHeight="1">
      <c r="A7" s="15"/>
      <c r="B7" s="15"/>
      <c r="C7" s="15"/>
      <c r="D7" s="15"/>
      <c r="E7" s="15"/>
      <c r="F7" s="210" t="s">
        <v>38</v>
      </c>
      <c r="G7" s="210"/>
      <c r="H7" s="210"/>
      <c r="I7" s="53"/>
      <c r="J7" s="210" t="s">
        <v>39</v>
      </c>
      <c r="K7" s="210"/>
      <c r="L7" s="210"/>
      <c r="M7" s="6"/>
      <c r="N7" s="6"/>
      <c r="O7" s="6"/>
      <c r="P7" s="6"/>
    </row>
    <row r="8" spans="2:16" ht="52.5" customHeight="1">
      <c r="B8" s="9"/>
      <c r="C8" s="10"/>
      <c r="D8" s="10"/>
      <c r="E8" s="10"/>
      <c r="F8" s="54" t="s">
        <v>67</v>
      </c>
      <c r="G8" s="55"/>
      <c r="H8" s="54" t="s">
        <v>37</v>
      </c>
      <c r="I8" s="56"/>
      <c r="J8" s="54" t="s">
        <v>26</v>
      </c>
      <c r="K8" s="56"/>
      <c r="L8" s="54" t="s">
        <v>103</v>
      </c>
      <c r="M8" s="6"/>
      <c r="N8" s="6"/>
      <c r="O8" s="6"/>
      <c r="P8" s="6"/>
    </row>
    <row r="9" spans="2:16" s="17" customFormat="1" ht="21" customHeight="1">
      <c r="B9" s="65"/>
      <c r="C9" s="55"/>
      <c r="D9" s="55"/>
      <c r="E9" s="55"/>
      <c r="F9" s="68" t="s">
        <v>75</v>
      </c>
      <c r="G9" s="66"/>
      <c r="H9" s="68" t="s">
        <v>72</v>
      </c>
      <c r="I9" s="67"/>
      <c r="J9" s="68" t="s">
        <v>75</v>
      </c>
      <c r="K9" s="66"/>
      <c r="L9" s="68" t="s">
        <v>72</v>
      </c>
      <c r="M9" s="67"/>
      <c r="N9" s="56"/>
      <c r="O9" s="56"/>
      <c r="P9" s="56"/>
    </row>
    <row r="10" spans="2:16" ht="19.5" customHeight="1">
      <c r="B10" s="9"/>
      <c r="C10" s="10"/>
      <c r="D10" s="10"/>
      <c r="E10" s="10"/>
      <c r="F10" s="57" t="s">
        <v>0</v>
      </c>
      <c r="G10" s="55"/>
      <c r="H10" s="57" t="s">
        <v>0</v>
      </c>
      <c r="I10" s="56"/>
      <c r="J10" s="57" t="s">
        <v>0</v>
      </c>
      <c r="K10" s="56"/>
      <c r="L10" s="57" t="s">
        <v>0</v>
      </c>
      <c r="M10" s="6"/>
      <c r="N10" s="6"/>
      <c r="O10" s="6"/>
      <c r="P10" s="6"/>
    </row>
    <row r="11" spans="2:16" ht="24.75" customHeight="1">
      <c r="B11" s="73" t="s">
        <v>21</v>
      </c>
      <c r="C11" s="74"/>
      <c r="D11" s="74"/>
      <c r="E11" s="74"/>
      <c r="F11" s="40">
        <v>354439</v>
      </c>
      <c r="G11" s="41"/>
      <c r="H11" s="40">
        <v>406341</v>
      </c>
      <c r="I11" s="41"/>
      <c r="J11" s="40">
        <v>1439936</v>
      </c>
      <c r="K11" s="41"/>
      <c r="L11" s="40">
        <v>1547232</v>
      </c>
      <c r="M11" s="12"/>
      <c r="N11" s="12"/>
      <c r="O11" s="12"/>
      <c r="P11" s="12"/>
    </row>
    <row r="12" spans="2:16" ht="24.75" customHeight="1">
      <c r="B12" s="73" t="s">
        <v>22</v>
      </c>
      <c r="C12" s="74"/>
      <c r="D12" s="74"/>
      <c r="E12" s="74"/>
      <c r="F12" s="58">
        <v>-186048</v>
      </c>
      <c r="G12" s="42"/>
      <c r="H12" s="58">
        <v>-208828</v>
      </c>
      <c r="I12" s="42"/>
      <c r="J12" s="58">
        <v>-758338</v>
      </c>
      <c r="K12" s="42"/>
      <c r="L12" s="58">
        <v>-793968</v>
      </c>
      <c r="M12" s="5"/>
      <c r="N12" s="12"/>
      <c r="O12" s="5"/>
      <c r="P12" s="12"/>
    </row>
    <row r="13" spans="2:16" ht="24.75" customHeight="1">
      <c r="B13" s="73" t="s">
        <v>23</v>
      </c>
      <c r="C13" s="74"/>
      <c r="D13" s="74"/>
      <c r="E13" s="74"/>
      <c r="F13" s="40">
        <v>168391</v>
      </c>
      <c r="G13" s="5"/>
      <c r="H13" s="40">
        <v>197513</v>
      </c>
      <c r="I13" s="5"/>
      <c r="J13" s="40">
        <v>681598</v>
      </c>
      <c r="K13" s="5"/>
      <c r="L13" s="40">
        <v>753264</v>
      </c>
      <c r="M13" s="5"/>
      <c r="N13" s="5"/>
      <c r="O13" s="5"/>
      <c r="P13" s="5"/>
    </row>
    <row r="14" spans="2:16" ht="24.75" customHeight="1">
      <c r="B14" s="73" t="s">
        <v>69</v>
      </c>
      <c r="C14" s="74"/>
      <c r="D14" s="74"/>
      <c r="E14" s="74"/>
      <c r="F14" s="40">
        <v>14968</v>
      </c>
      <c r="G14" s="42"/>
      <c r="H14" s="40">
        <v>33934</v>
      </c>
      <c r="I14" s="42"/>
      <c r="J14" s="40">
        <v>103203</v>
      </c>
      <c r="K14" s="42"/>
      <c r="L14" s="40">
        <v>95726</v>
      </c>
      <c r="M14" s="5"/>
      <c r="N14" s="5"/>
      <c r="O14" s="5"/>
      <c r="P14" s="5"/>
    </row>
    <row r="15" spans="2:16" ht="24.75" customHeight="1">
      <c r="B15" s="73" t="s">
        <v>25</v>
      </c>
      <c r="C15" s="74"/>
      <c r="D15" s="74"/>
      <c r="E15" s="74"/>
      <c r="F15" s="58">
        <v>99613</v>
      </c>
      <c r="G15" s="42"/>
      <c r="H15" s="58">
        <v>73103</v>
      </c>
      <c r="I15" s="42"/>
      <c r="J15" s="58">
        <v>292363</v>
      </c>
      <c r="K15" s="42"/>
      <c r="L15" s="58">
        <v>260570</v>
      </c>
      <c r="M15" s="5"/>
      <c r="N15" s="5"/>
      <c r="O15" s="5"/>
      <c r="P15" s="5"/>
    </row>
    <row r="16" spans="2:16" ht="24.75" customHeight="1">
      <c r="B16" s="74" t="s">
        <v>40</v>
      </c>
      <c r="C16" s="74"/>
      <c r="D16" s="74"/>
      <c r="E16" s="74"/>
      <c r="F16" s="40">
        <v>282972</v>
      </c>
      <c r="G16" s="5"/>
      <c r="H16" s="40">
        <v>304550</v>
      </c>
      <c r="I16" s="5"/>
      <c r="J16" s="40">
        <v>1077164</v>
      </c>
      <c r="K16" s="5"/>
      <c r="L16" s="40">
        <v>1109560</v>
      </c>
      <c r="M16" s="5"/>
      <c r="N16" s="12"/>
      <c r="O16" s="5"/>
      <c r="P16" s="12"/>
    </row>
    <row r="17" spans="2:16" ht="24.75" customHeight="1">
      <c r="B17" s="73" t="s">
        <v>58</v>
      </c>
      <c r="C17" s="74"/>
      <c r="D17" s="74"/>
      <c r="E17" s="74"/>
      <c r="F17" s="40">
        <v>-110899</v>
      </c>
      <c r="G17" s="5"/>
      <c r="H17" s="40">
        <v>-139443</v>
      </c>
      <c r="I17" s="5"/>
      <c r="J17" s="41">
        <v>-536514</v>
      </c>
      <c r="K17" s="42"/>
      <c r="L17" s="41">
        <v>-565237</v>
      </c>
      <c r="M17" s="5"/>
      <c r="N17" s="12"/>
      <c r="O17" s="5"/>
      <c r="P17" s="12"/>
    </row>
    <row r="18" spans="2:16" ht="24.75" customHeight="1">
      <c r="B18" s="73" t="s">
        <v>155</v>
      </c>
      <c r="C18" s="74"/>
      <c r="D18" s="74"/>
      <c r="E18" s="74"/>
      <c r="F18" s="58">
        <v>-44277</v>
      </c>
      <c r="G18" s="42"/>
      <c r="H18" s="58">
        <v>0</v>
      </c>
      <c r="I18" s="42"/>
      <c r="J18" s="58">
        <v>-44277</v>
      </c>
      <c r="K18" s="42"/>
      <c r="L18" s="58">
        <v>0</v>
      </c>
      <c r="M18" s="5"/>
      <c r="N18" s="12"/>
      <c r="O18" s="5"/>
      <c r="P18" s="12"/>
    </row>
    <row r="19" spans="2:16" ht="24.75" customHeight="1">
      <c r="B19" s="73" t="s">
        <v>70</v>
      </c>
      <c r="C19" s="74"/>
      <c r="D19" s="74"/>
      <c r="E19" s="74"/>
      <c r="F19">
        <v>127796</v>
      </c>
      <c r="G19" s="5"/>
      <c r="H19">
        <v>165107</v>
      </c>
      <c r="J19">
        <v>496373</v>
      </c>
      <c r="K19" t="e">
        <v>#REF!</v>
      </c>
      <c r="L19">
        <v>544323</v>
      </c>
      <c r="M19" s="5"/>
      <c r="N19" s="12"/>
      <c r="O19" s="5"/>
      <c r="P19" s="12"/>
    </row>
    <row r="20" spans="2:16" ht="24.75" customHeight="1">
      <c r="B20" s="73" t="s">
        <v>71</v>
      </c>
      <c r="C20" s="74"/>
      <c r="D20" s="74"/>
      <c r="E20" s="74"/>
      <c r="F20" s="90">
        <v>-59866</v>
      </c>
      <c r="G20" s="5"/>
      <c r="H20" s="90">
        <v>-136542</v>
      </c>
      <c r="J20" s="90">
        <v>-114325</v>
      </c>
      <c r="L20" s="90">
        <v>-371603</v>
      </c>
      <c r="M20" s="5"/>
      <c r="N20" s="12"/>
      <c r="O20" s="5"/>
      <c r="P20" s="12"/>
    </row>
    <row r="21" spans="2:16" ht="23.25" customHeight="1">
      <c r="B21" s="73" t="s">
        <v>165</v>
      </c>
      <c r="C21" s="74"/>
      <c r="D21" s="74"/>
      <c r="E21" s="74"/>
      <c r="F21" s="95">
        <v>4212</v>
      </c>
      <c r="G21" s="42"/>
      <c r="H21" s="95">
        <v>13338</v>
      </c>
      <c r="I21" s="42"/>
      <c r="J21" s="95">
        <v>-6930</v>
      </c>
      <c r="K21" s="42"/>
      <c r="L21" s="95">
        <v>5553</v>
      </c>
      <c r="M21" s="5"/>
      <c r="N21" s="12"/>
      <c r="O21" s="5"/>
      <c r="P21" s="12"/>
    </row>
    <row r="22" spans="2:16" ht="24.75" customHeight="1">
      <c r="B22" s="74" t="s">
        <v>59</v>
      </c>
      <c r="C22" s="74"/>
      <c r="D22" s="74"/>
      <c r="E22" s="74"/>
      <c r="F22" s="40">
        <v>72142</v>
      </c>
      <c r="G22" s="5"/>
      <c r="H22" s="40">
        <v>41903</v>
      </c>
      <c r="I22" s="40"/>
      <c r="J22" s="40">
        <v>375118</v>
      </c>
      <c r="K22" s="40" t="e">
        <v>#REF!</v>
      </c>
      <c r="L22" s="40">
        <v>178273</v>
      </c>
      <c r="M22" s="5"/>
      <c r="N22" s="5"/>
      <c r="O22" s="5"/>
      <c r="P22" s="5"/>
    </row>
    <row r="23" spans="2:16" ht="24.75" customHeight="1">
      <c r="B23" s="74" t="s">
        <v>56</v>
      </c>
      <c r="C23" s="74"/>
      <c r="D23" s="74"/>
      <c r="E23" s="74"/>
      <c r="F23" s="40">
        <v>-15567</v>
      </c>
      <c r="G23" s="5"/>
      <c r="H23" s="40">
        <v>-14140</v>
      </c>
      <c r="I23" s="5"/>
      <c r="J23" s="40">
        <v>-59326</v>
      </c>
      <c r="K23" s="5"/>
      <c r="L23" s="40">
        <v>-56201</v>
      </c>
      <c r="M23" s="5"/>
      <c r="N23" s="5"/>
      <c r="O23" s="5"/>
      <c r="P23" s="5"/>
    </row>
    <row r="24" spans="2:16" ht="24.75" customHeight="1">
      <c r="B24" s="73" t="s">
        <v>94</v>
      </c>
      <c r="C24" s="74"/>
      <c r="D24" s="74"/>
      <c r="E24" s="74"/>
      <c r="F24" s="58">
        <v>4610</v>
      </c>
      <c r="G24" s="43"/>
      <c r="H24" s="58">
        <v>4420</v>
      </c>
      <c r="I24" s="43"/>
      <c r="J24" s="58">
        <v>16561</v>
      </c>
      <c r="K24" s="43"/>
      <c r="L24" s="58">
        <v>19953</v>
      </c>
      <c r="M24" s="11"/>
      <c r="N24" s="12"/>
      <c r="O24" s="4"/>
      <c r="P24" s="12"/>
    </row>
    <row r="25" spans="2:16" ht="24.75" customHeight="1">
      <c r="B25" s="73" t="s">
        <v>74</v>
      </c>
      <c r="C25" s="74"/>
      <c r="D25" s="74"/>
      <c r="E25" s="74"/>
      <c r="F25" s="40">
        <v>61185</v>
      </c>
      <c r="G25" s="5"/>
      <c r="H25" s="40">
        <v>32183</v>
      </c>
      <c r="I25" s="40"/>
      <c r="J25" s="40">
        <v>332353</v>
      </c>
      <c r="K25" s="40" t="e">
        <v>#REF!</v>
      </c>
      <c r="L25" s="40">
        <v>142025</v>
      </c>
      <c r="M25" s="5"/>
      <c r="N25" s="5"/>
      <c r="O25" s="5"/>
      <c r="P25" s="5"/>
    </row>
    <row r="26" spans="2:16" ht="24.75" customHeight="1">
      <c r="B26" s="73" t="s">
        <v>1</v>
      </c>
      <c r="C26" s="74"/>
      <c r="D26" s="74"/>
      <c r="E26" s="74"/>
      <c r="F26" s="41">
        <v>40742</v>
      </c>
      <c r="G26" s="42"/>
      <c r="H26" s="41">
        <v>58752</v>
      </c>
      <c r="I26" s="42"/>
      <c r="J26" s="41">
        <v>-78723</v>
      </c>
      <c r="K26" s="42"/>
      <c r="L26" s="41">
        <v>13073</v>
      </c>
      <c r="M26" s="5"/>
      <c r="N26" s="5"/>
      <c r="O26" s="5"/>
      <c r="P26" s="5"/>
    </row>
    <row r="27" spans="2:16" ht="24.75" customHeight="1">
      <c r="B27" s="88" t="s">
        <v>2</v>
      </c>
      <c r="C27" s="91"/>
      <c r="D27" s="91"/>
      <c r="E27" s="91"/>
      <c r="F27" s="58">
        <v>-973</v>
      </c>
      <c r="G27" s="42"/>
      <c r="H27" s="58">
        <v>-144</v>
      </c>
      <c r="I27" s="42"/>
      <c r="J27" s="58">
        <v>-2402</v>
      </c>
      <c r="K27" s="42"/>
      <c r="L27" s="58">
        <v>-1365</v>
      </c>
      <c r="M27" s="5"/>
      <c r="N27" s="5"/>
      <c r="O27" s="5"/>
      <c r="P27" s="5"/>
    </row>
    <row r="28" spans="2:16" ht="24.75" customHeight="1">
      <c r="B28" s="208" t="s">
        <v>106</v>
      </c>
      <c r="C28" s="209"/>
      <c r="D28" s="209"/>
      <c r="E28" s="209"/>
      <c r="F28" s="40">
        <v>100954</v>
      </c>
      <c r="G28" s="5"/>
      <c r="H28" s="40">
        <v>90791</v>
      </c>
      <c r="I28" s="5"/>
      <c r="J28" s="40">
        <v>251228</v>
      </c>
      <c r="K28" s="5"/>
      <c r="L28" s="40">
        <v>153733</v>
      </c>
      <c r="M28" s="5"/>
      <c r="N28" s="5"/>
      <c r="O28" s="5"/>
      <c r="P28" s="5"/>
    </row>
    <row r="29" spans="2:16" ht="19.5" customHeight="1">
      <c r="B29" s="73" t="s">
        <v>24</v>
      </c>
      <c r="C29" s="74"/>
      <c r="D29" s="74"/>
      <c r="E29" s="74"/>
      <c r="F29" s="58">
        <v>-8532</v>
      </c>
      <c r="G29" s="42"/>
      <c r="H29" s="58">
        <v>-8661</v>
      </c>
      <c r="I29" s="42"/>
      <c r="J29" s="58">
        <v>-21027</v>
      </c>
      <c r="K29" s="42"/>
      <c r="L29" s="58">
        <v>-26437</v>
      </c>
      <c r="M29" s="5"/>
      <c r="N29" s="5"/>
      <c r="O29" s="5"/>
      <c r="P29" s="5"/>
    </row>
    <row r="30" spans="2:16" ht="24.75" customHeight="1" thickBot="1">
      <c r="B30" s="73" t="s">
        <v>166</v>
      </c>
      <c r="C30" s="74"/>
      <c r="D30" s="74"/>
      <c r="E30" s="74"/>
      <c r="F30" s="89">
        <v>92422</v>
      </c>
      <c r="G30" s="5"/>
      <c r="H30" s="89">
        <v>82130</v>
      </c>
      <c r="I30" s="5"/>
      <c r="J30" s="89">
        <v>230201</v>
      </c>
      <c r="K30" s="5"/>
      <c r="L30" s="89">
        <v>127296</v>
      </c>
      <c r="M30" s="5"/>
      <c r="N30" s="12"/>
      <c r="O30" s="5"/>
      <c r="P30" s="12"/>
    </row>
    <row r="31" spans="2:16" ht="24.75" customHeight="1">
      <c r="B31" s="73"/>
      <c r="C31" s="74"/>
      <c r="D31" s="74"/>
      <c r="E31" s="74"/>
      <c r="M31" s="5"/>
      <c r="N31" s="12"/>
      <c r="O31" s="5"/>
      <c r="P31" s="12"/>
    </row>
    <row r="32" spans="2:16" ht="24.75" customHeight="1" thickBot="1">
      <c r="B32" s="74" t="s">
        <v>167</v>
      </c>
      <c r="F32" s="155">
        <v>8.973340802743362</v>
      </c>
      <c r="G32" s="42"/>
      <c r="H32" s="108">
        <v>7.52</v>
      </c>
      <c r="I32" s="42"/>
      <c r="J32" s="155">
        <v>22.702441747218785</v>
      </c>
      <c r="K32" s="42"/>
      <c r="L32" s="87">
        <v>12.84</v>
      </c>
      <c r="M32" s="4"/>
      <c r="N32" s="4"/>
      <c r="O32" s="4"/>
      <c r="P32" s="4"/>
    </row>
    <row r="33" spans="2:16" ht="24.75" customHeight="1" thickBot="1">
      <c r="B33" s="74" t="s">
        <v>57</v>
      </c>
      <c r="F33" s="156">
        <v>8.878613128091772</v>
      </c>
      <c r="G33" s="4"/>
      <c r="H33" s="109">
        <v>7.49</v>
      </c>
      <c r="I33" s="4"/>
      <c r="J33" s="156">
        <v>22.459049429437737</v>
      </c>
      <c r="K33" s="4"/>
      <c r="L33" s="109">
        <v>12.79</v>
      </c>
      <c r="M33" s="4"/>
      <c r="N33" s="4"/>
      <c r="O33" s="4"/>
      <c r="P33" s="4"/>
    </row>
    <row r="34" spans="2:16" ht="24.75" customHeight="1">
      <c r="B34" s="3"/>
      <c r="F34" s="14"/>
      <c r="G34" s="4"/>
      <c r="H34" s="14"/>
      <c r="I34" s="4"/>
      <c r="J34" s="14"/>
      <c r="K34" s="4"/>
      <c r="L34" s="14"/>
      <c r="M34" s="4"/>
      <c r="N34" s="4"/>
      <c r="O34" s="4"/>
      <c r="P34" s="14"/>
    </row>
    <row r="35" spans="6:16" ht="24.7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7:16" ht="24.75" customHeight="1">
      <c r="G36" s="4"/>
      <c r="I36" s="4"/>
      <c r="K36" s="4"/>
      <c r="M36" s="4"/>
      <c r="N36" s="4"/>
      <c r="O36" s="4"/>
      <c r="P36" s="4"/>
    </row>
    <row r="37" ht="19.5" customHeight="1"/>
  </sheetData>
  <mergeCells count="8">
    <mergeCell ref="A1:L1"/>
    <mergeCell ref="A2:L2"/>
    <mergeCell ref="A3:L3"/>
    <mergeCell ref="B28:E28"/>
    <mergeCell ref="A5:J5"/>
    <mergeCell ref="F7:H7"/>
    <mergeCell ref="J7:L7"/>
    <mergeCell ref="A4:L4"/>
  </mergeCells>
  <printOptions/>
  <pageMargins left="0.75" right="0.39" top="0.75" bottom="0.91" header="0.5" footer="0.5"/>
  <pageSetup firstPageNumber="2" useFirstPageNumber="1" horizontalDpi="600" verticalDpi="600" orientation="portrait" scale="70" r:id="rId1"/>
  <headerFooter alignWithMargins="0">
    <oddHeader>&amp;R
</oddHeader>
    <oddFooter>&amp;L&amp;8&amp;D, &amp;T, &amp;F&amp;C&amp;10
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="60" zoomScaleNormal="60" workbookViewId="0" topLeftCell="A6">
      <pane xSplit="5" ySplit="5" topLeftCell="F11" activePane="bottomRight" state="frozen"/>
      <selection pane="topLeft" activeCell="A6" sqref="A6"/>
      <selection pane="topRight" activeCell="F6" sqref="F6"/>
      <selection pane="bottomLeft" activeCell="A11" sqref="A11"/>
      <selection pane="bottomRight" activeCell="A1" sqref="A1:IV16384"/>
    </sheetView>
  </sheetViews>
  <sheetFormatPr defaultColWidth="8.88671875" defaultRowHeight="15.75"/>
  <cols>
    <col min="1" max="1" width="2.3359375" style="0" customWidth="1"/>
    <col min="2" max="2" width="7.5546875" style="0" customWidth="1"/>
    <col min="3" max="3" width="7.6640625" style="0" customWidth="1"/>
    <col min="4" max="4" width="10.5546875" style="0" customWidth="1"/>
    <col min="5" max="5" width="11.21484375" style="0" customWidth="1"/>
    <col min="6" max="6" width="12.77734375" style="0" customWidth="1"/>
    <col min="7" max="7" width="1.66796875" style="0" customWidth="1"/>
    <col min="8" max="8" width="13.99609375" style="0" customWidth="1"/>
    <col min="9" max="9" width="1.88671875" style="0" customWidth="1"/>
    <col min="10" max="10" width="12.77734375" style="0" customWidth="1"/>
    <col min="11" max="11" width="1.33203125" style="0" customWidth="1"/>
    <col min="12" max="12" width="14.21484375" style="0" customWidth="1"/>
    <col min="13" max="13" width="10.21484375" style="0" customWidth="1"/>
    <col min="14" max="17" width="10.6640625" style="0" customWidth="1"/>
  </cols>
  <sheetData>
    <row r="1" spans="1:16" s="28" customFormat="1" ht="29.25" customHeigh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49"/>
      <c r="N1" s="16"/>
      <c r="O1" s="16"/>
      <c r="P1" s="16"/>
    </row>
    <row r="2" spans="1:16" ht="19.5" customHeight="1">
      <c r="A2" s="207" t="s">
        <v>65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6"/>
      <c r="N2" s="6"/>
      <c r="O2" s="6"/>
      <c r="P2" s="6"/>
    </row>
    <row r="3" spans="1:16" ht="19.5" customHeight="1">
      <c r="A3" s="207" t="s">
        <v>66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6"/>
      <c r="N3" s="6"/>
      <c r="O3" s="6"/>
      <c r="P3" s="6"/>
    </row>
    <row r="4" spans="1:16" ht="19.5" customHeight="1">
      <c r="A4" s="207" t="s">
        <v>77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6"/>
      <c r="N4" s="6"/>
      <c r="O4" s="6"/>
      <c r="P4" s="6"/>
    </row>
    <row r="5" spans="1:16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6"/>
      <c r="N5" s="6"/>
      <c r="O5" s="6"/>
      <c r="P5" s="6"/>
    </row>
    <row r="6" spans="1:16" ht="19.5">
      <c r="A6" s="15"/>
      <c r="B6" s="53" t="s">
        <v>42</v>
      </c>
      <c r="C6" s="15"/>
      <c r="D6" s="15"/>
      <c r="E6" s="15"/>
      <c r="F6" s="15"/>
      <c r="G6" s="15"/>
      <c r="H6" s="15"/>
      <c r="I6" s="15"/>
      <c r="J6" s="15"/>
      <c r="K6" s="6"/>
      <c r="L6" s="6"/>
      <c r="M6" s="6"/>
      <c r="N6" s="6"/>
      <c r="O6" s="6"/>
      <c r="P6" s="6"/>
    </row>
    <row r="7" spans="1:16" ht="19.5">
      <c r="A7" s="15"/>
      <c r="B7" s="15"/>
      <c r="C7" s="15"/>
      <c r="D7" s="15"/>
      <c r="E7" s="15"/>
      <c r="F7" s="210" t="s">
        <v>38</v>
      </c>
      <c r="G7" s="210"/>
      <c r="H7" s="210"/>
      <c r="I7" s="53"/>
      <c r="J7" s="210" t="s">
        <v>39</v>
      </c>
      <c r="K7" s="210"/>
      <c r="L7" s="210"/>
      <c r="M7" s="6"/>
      <c r="N7" s="6"/>
      <c r="O7" s="6"/>
      <c r="P7" s="6"/>
    </row>
    <row r="8" spans="2:16" ht="49.5" customHeight="1">
      <c r="B8" s="9"/>
      <c r="C8" s="10"/>
      <c r="D8" s="10"/>
      <c r="E8" s="10"/>
      <c r="F8" s="54" t="s">
        <v>67</v>
      </c>
      <c r="G8" s="55"/>
      <c r="H8" s="54" t="s">
        <v>37</v>
      </c>
      <c r="I8" s="56"/>
      <c r="J8" s="54" t="s">
        <v>26</v>
      </c>
      <c r="K8" s="56"/>
      <c r="L8" s="54" t="s">
        <v>103</v>
      </c>
      <c r="M8" s="6"/>
      <c r="N8" s="6"/>
      <c r="O8" s="6"/>
      <c r="P8" s="6"/>
    </row>
    <row r="9" spans="2:16" ht="21" customHeight="1">
      <c r="B9" s="9"/>
      <c r="C9" s="10"/>
      <c r="D9" s="10"/>
      <c r="E9" s="10"/>
      <c r="F9" s="68" t="s">
        <v>75</v>
      </c>
      <c r="G9" s="66"/>
      <c r="H9" s="68" t="s">
        <v>72</v>
      </c>
      <c r="I9" s="67"/>
      <c r="J9" s="68" t="s">
        <v>75</v>
      </c>
      <c r="K9" s="66"/>
      <c r="L9" s="68" t="s">
        <v>72</v>
      </c>
      <c r="M9" s="6"/>
      <c r="N9" s="6"/>
      <c r="O9" s="6"/>
      <c r="P9" s="6"/>
    </row>
    <row r="10" spans="2:16" ht="20.25" customHeight="1">
      <c r="B10" s="9"/>
      <c r="C10" s="10"/>
      <c r="D10" s="10"/>
      <c r="E10" s="10"/>
      <c r="F10" s="57" t="s">
        <v>0</v>
      </c>
      <c r="G10" s="55"/>
      <c r="H10" s="57" t="s">
        <v>0</v>
      </c>
      <c r="I10" s="56"/>
      <c r="J10" s="57" t="s">
        <v>0</v>
      </c>
      <c r="K10" s="56"/>
      <c r="L10" s="57" t="s">
        <v>0</v>
      </c>
      <c r="M10" s="6"/>
      <c r="N10" s="6"/>
      <c r="O10" s="6"/>
      <c r="P10" s="6"/>
    </row>
    <row r="11" spans="2:16" ht="24.75" customHeight="1">
      <c r="B11" s="73" t="s">
        <v>21</v>
      </c>
      <c r="C11" s="74"/>
      <c r="D11" s="74"/>
      <c r="E11" s="74"/>
      <c r="F11" s="98">
        <v>696</v>
      </c>
      <c r="G11" s="99"/>
      <c r="H11" s="98">
        <v>912</v>
      </c>
      <c r="I11" s="99"/>
      <c r="J11" s="98">
        <v>3210</v>
      </c>
      <c r="K11" s="99"/>
      <c r="L11" s="98">
        <v>4280</v>
      </c>
      <c r="M11" s="74"/>
      <c r="N11" s="12"/>
      <c r="O11" s="12"/>
      <c r="P11" s="12"/>
    </row>
    <row r="12" spans="2:16" ht="24.75" customHeight="1">
      <c r="B12" s="73" t="s">
        <v>22</v>
      </c>
      <c r="C12" s="74"/>
      <c r="D12" s="74"/>
      <c r="E12" s="74"/>
      <c r="F12" s="100">
        <v>0</v>
      </c>
      <c r="G12" s="97"/>
      <c r="H12" s="100">
        <v>0</v>
      </c>
      <c r="I12" s="97"/>
      <c r="J12" s="100">
        <v>0</v>
      </c>
      <c r="K12" s="99"/>
      <c r="L12" s="100">
        <v>0</v>
      </c>
      <c r="M12" s="74"/>
      <c r="N12" s="12"/>
      <c r="O12" s="5"/>
      <c r="P12" s="12"/>
    </row>
    <row r="13" spans="2:16" ht="24.75" customHeight="1">
      <c r="B13" s="73" t="s">
        <v>23</v>
      </c>
      <c r="C13" s="74"/>
      <c r="D13" s="74"/>
      <c r="E13" s="74"/>
      <c r="F13" s="98">
        <v>696</v>
      </c>
      <c r="G13" s="101"/>
      <c r="H13" s="98">
        <v>912</v>
      </c>
      <c r="I13" s="101"/>
      <c r="J13" s="98">
        <v>3210</v>
      </c>
      <c r="K13" s="101"/>
      <c r="L13" s="98">
        <v>4280</v>
      </c>
      <c r="M13" s="74"/>
      <c r="N13" s="5"/>
      <c r="O13" s="5"/>
      <c r="P13" s="5"/>
    </row>
    <row r="14" spans="2:16" ht="24.75" customHeight="1" hidden="1">
      <c r="B14" s="73" t="s">
        <v>69</v>
      </c>
      <c r="C14" s="74"/>
      <c r="D14" s="74"/>
      <c r="E14" s="74"/>
      <c r="F14" s="98">
        <v>0</v>
      </c>
      <c r="G14" s="101"/>
      <c r="H14" s="98">
        <v>0</v>
      </c>
      <c r="I14" s="101"/>
      <c r="J14" s="98">
        <v>0</v>
      </c>
      <c r="K14" s="101"/>
      <c r="L14" s="98">
        <v>0</v>
      </c>
      <c r="M14" s="74"/>
      <c r="N14" s="5"/>
      <c r="O14" s="5"/>
      <c r="P14" s="5"/>
    </row>
    <row r="15" spans="2:16" ht="24.75" customHeight="1">
      <c r="B15" s="73" t="s">
        <v>25</v>
      </c>
      <c r="C15" s="74"/>
      <c r="D15" s="74"/>
      <c r="E15" s="74"/>
      <c r="F15" s="97">
        <v>47530</v>
      </c>
      <c r="G15" s="99"/>
      <c r="H15" s="97">
        <v>16111</v>
      </c>
      <c r="I15" s="99"/>
      <c r="J15" s="97">
        <v>75349</v>
      </c>
      <c r="K15" s="99"/>
      <c r="L15" s="97">
        <v>45422</v>
      </c>
      <c r="M15" s="74"/>
      <c r="N15" s="5"/>
      <c r="O15" s="5"/>
      <c r="P15" s="5"/>
    </row>
    <row r="16" spans="2:16" ht="24.75" customHeight="1">
      <c r="B16" s="74" t="s">
        <v>40</v>
      </c>
      <c r="C16" s="74"/>
      <c r="D16" s="74"/>
      <c r="E16" s="74"/>
      <c r="F16" s="98">
        <v>48226</v>
      </c>
      <c r="G16" s="101"/>
      <c r="H16" s="98">
        <v>17023</v>
      </c>
      <c r="I16" s="101"/>
      <c r="J16" s="98">
        <v>78559</v>
      </c>
      <c r="K16" s="101"/>
      <c r="L16" s="98">
        <v>49702</v>
      </c>
      <c r="M16" s="74"/>
      <c r="N16" s="12"/>
      <c r="O16" s="5"/>
      <c r="P16" s="12"/>
    </row>
    <row r="17" spans="2:16" ht="24.75" customHeight="1">
      <c r="B17" s="73" t="s">
        <v>58</v>
      </c>
      <c r="C17" s="73"/>
      <c r="D17" s="74"/>
      <c r="E17" s="74"/>
      <c r="F17" s="97">
        <v>-261</v>
      </c>
      <c r="G17" s="99"/>
      <c r="H17" s="97">
        <v>1038</v>
      </c>
      <c r="I17" s="99"/>
      <c r="J17" s="97">
        <v>-4636</v>
      </c>
      <c r="K17" s="99"/>
      <c r="L17" s="97">
        <v>-2860</v>
      </c>
      <c r="M17" s="74"/>
      <c r="N17" s="12"/>
      <c r="O17" s="5"/>
      <c r="P17" s="12"/>
    </row>
    <row r="18" spans="2:16" ht="24.75" customHeight="1">
      <c r="B18" s="73" t="s">
        <v>59</v>
      </c>
      <c r="C18" s="74"/>
      <c r="D18" s="74"/>
      <c r="E18" s="74"/>
      <c r="F18" s="98">
        <v>47965</v>
      </c>
      <c r="G18" s="101"/>
      <c r="H18" s="98">
        <v>18061</v>
      </c>
      <c r="I18" s="101"/>
      <c r="J18" s="98">
        <v>73923</v>
      </c>
      <c r="K18" s="101"/>
      <c r="L18" s="98">
        <v>46842</v>
      </c>
      <c r="M18" s="74"/>
      <c r="N18" s="12"/>
      <c r="O18" s="5"/>
      <c r="P18" s="12"/>
    </row>
    <row r="19" spans="2:16" ht="24.75" customHeight="1">
      <c r="B19" s="74" t="s">
        <v>56</v>
      </c>
      <c r="C19" s="74"/>
      <c r="D19" s="74"/>
      <c r="E19" s="74"/>
      <c r="F19" s="97">
        <v>-17049</v>
      </c>
      <c r="G19" s="101"/>
      <c r="H19" s="97">
        <v>-15669</v>
      </c>
      <c r="I19" s="101"/>
      <c r="J19" s="97">
        <v>-58419</v>
      </c>
      <c r="K19" s="101"/>
      <c r="L19" s="97">
        <v>-54956</v>
      </c>
      <c r="M19" s="74"/>
      <c r="N19" s="5"/>
      <c r="O19" s="5"/>
      <c r="P19" s="5"/>
    </row>
    <row r="20" spans="2:16" ht="24.75" customHeight="1">
      <c r="B20" s="73" t="s">
        <v>105</v>
      </c>
      <c r="C20" s="74"/>
      <c r="D20" s="74"/>
      <c r="E20" s="74"/>
      <c r="F20" s="102">
        <v>30916</v>
      </c>
      <c r="G20" s="99"/>
      <c r="H20" s="102">
        <v>2392</v>
      </c>
      <c r="I20" s="102"/>
      <c r="J20" s="102">
        <v>15504</v>
      </c>
      <c r="K20" s="102">
        <v>0</v>
      </c>
      <c r="L20" s="102">
        <v>-8114</v>
      </c>
      <c r="M20" s="74"/>
      <c r="N20" s="5"/>
      <c r="O20" s="5"/>
      <c r="P20" s="5"/>
    </row>
    <row r="21" spans="2:16" ht="24.75" customHeight="1">
      <c r="B21" s="73" t="s">
        <v>1</v>
      </c>
      <c r="C21" s="74"/>
      <c r="D21" s="74"/>
      <c r="E21" s="74"/>
      <c r="F21" s="99">
        <v>-3385</v>
      </c>
      <c r="G21" s="103"/>
      <c r="H21" s="99">
        <v>-3629</v>
      </c>
      <c r="I21" s="103"/>
      <c r="J21" s="99">
        <v>-11152</v>
      </c>
      <c r="K21" s="103"/>
      <c r="L21" s="99">
        <v>-11556</v>
      </c>
      <c r="M21" s="74"/>
      <c r="N21" s="5"/>
      <c r="O21" s="5"/>
      <c r="P21" s="5"/>
    </row>
    <row r="22" spans="2:16" ht="29.25" customHeight="1" thickBot="1">
      <c r="B22" s="73" t="s">
        <v>168</v>
      </c>
      <c r="D22" s="74"/>
      <c r="E22" s="74"/>
      <c r="F22" s="104">
        <v>27531</v>
      </c>
      <c r="G22" s="102"/>
      <c r="H22" s="104">
        <v>-1237</v>
      </c>
      <c r="I22" s="102"/>
      <c r="J22" s="104">
        <v>4352</v>
      </c>
      <c r="K22" s="102"/>
      <c r="L22" s="104">
        <v>-19670</v>
      </c>
      <c r="M22" s="74"/>
      <c r="N22" s="4"/>
      <c r="O22" s="4"/>
      <c r="P22" s="4"/>
    </row>
    <row r="23" spans="4:13" ht="15.75">
      <c r="D23" s="74"/>
      <c r="E23" s="74"/>
      <c r="F23" s="105"/>
      <c r="G23" s="105"/>
      <c r="H23" s="105"/>
      <c r="I23" s="105"/>
      <c r="J23" s="105"/>
      <c r="K23" s="105"/>
      <c r="L23" s="105"/>
      <c r="M23" s="74"/>
    </row>
    <row r="24" spans="4:13" ht="15.75">
      <c r="D24" s="74"/>
      <c r="E24" s="74"/>
      <c r="F24" s="102"/>
      <c r="G24" s="102"/>
      <c r="H24" s="102"/>
      <c r="I24" s="102"/>
      <c r="J24" s="102"/>
      <c r="K24" s="102"/>
      <c r="L24" s="102"/>
      <c r="M24" s="74"/>
    </row>
    <row r="25" spans="4:13" ht="15.75">
      <c r="D25" s="74"/>
      <c r="E25" s="74"/>
      <c r="F25" s="102"/>
      <c r="G25" s="102"/>
      <c r="H25" s="102"/>
      <c r="I25" s="102"/>
      <c r="J25" s="102"/>
      <c r="K25" s="102"/>
      <c r="L25" s="102"/>
      <c r="M25" s="74"/>
    </row>
    <row r="26" spans="4:13" ht="15.75">
      <c r="D26" s="74"/>
      <c r="E26" s="74"/>
      <c r="F26" s="102"/>
      <c r="G26" s="102"/>
      <c r="H26" s="102"/>
      <c r="I26" s="102"/>
      <c r="J26" s="102"/>
      <c r="K26" s="102"/>
      <c r="L26" s="102"/>
      <c r="M26" s="74"/>
    </row>
    <row r="27" spans="4:13" ht="15.75">
      <c r="D27" s="74"/>
      <c r="E27" s="74"/>
      <c r="F27" s="102"/>
      <c r="G27" s="102"/>
      <c r="H27" s="102"/>
      <c r="I27" s="102"/>
      <c r="J27" s="102"/>
      <c r="K27" s="102"/>
      <c r="L27" s="102"/>
      <c r="M27" s="74"/>
    </row>
    <row r="28" spans="6:12" ht="15.75">
      <c r="F28" s="102"/>
      <c r="G28" s="102"/>
      <c r="H28" s="102"/>
      <c r="I28" s="102"/>
      <c r="J28" s="102"/>
      <c r="K28" s="102"/>
      <c r="L28" s="102"/>
    </row>
    <row r="29" spans="6:12" ht="15.75">
      <c r="F29" s="102"/>
      <c r="G29" s="102"/>
      <c r="H29" s="102"/>
      <c r="I29" s="102"/>
      <c r="J29" s="102"/>
      <c r="K29" s="102"/>
      <c r="L29" s="102"/>
    </row>
    <row r="30" spans="6:12" ht="15.75">
      <c r="F30" s="96"/>
      <c r="G30" s="96"/>
      <c r="H30" s="96"/>
      <c r="I30" s="96"/>
      <c r="J30" s="96"/>
      <c r="K30" s="96"/>
      <c r="L30" s="96"/>
    </row>
    <row r="31" spans="6:12" ht="15.75">
      <c r="F31" s="96"/>
      <c r="G31" s="96"/>
      <c r="H31" s="96"/>
      <c r="I31" s="96"/>
      <c r="J31" s="96"/>
      <c r="K31" s="96"/>
      <c r="L31" s="96"/>
    </row>
    <row r="32" spans="6:12" ht="15.75">
      <c r="F32" s="96"/>
      <c r="G32" s="96"/>
      <c r="H32" s="96"/>
      <c r="I32" s="96"/>
      <c r="J32" s="96"/>
      <c r="K32" s="96"/>
      <c r="L32" s="96"/>
    </row>
    <row r="33" spans="6:12" ht="15.75">
      <c r="F33" s="96"/>
      <c r="G33" s="96"/>
      <c r="H33" s="96"/>
      <c r="I33" s="96"/>
      <c r="J33" s="96"/>
      <c r="K33" s="96"/>
      <c r="L33" s="96"/>
    </row>
    <row r="34" spans="6:12" ht="15.75">
      <c r="F34" s="96"/>
      <c r="G34" s="96"/>
      <c r="H34" s="96"/>
      <c r="I34" s="96"/>
      <c r="J34" s="96"/>
      <c r="K34" s="96"/>
      <c r="L34" s="96"/>
    </row>
  </sheetData>
  <mergeCells count="6">
    <mergeCell ref="F7:H7"/>
    <mergeCell ref="J7:L7"/>
    <mergeCell ref="A1:L1"/>
    <mergeCell ref="A2:L2"/>
    <mergeCell ref="A3:L3"/>
    <mergeCell ref="A4:L4"/>
  </mergeCells>
  <printOptions/>
  <pageMargins left="0.62" right="0.52" top="1" bottom="0.5" header="0.5" footer="0.5"/>
  <pageSetup firstPageNumber="3" useFirstPageNumber="1" fitToHeight="1" fitToWidth="1" horizontalDpi="600" verticalDpi="600" orientation="portrait" paperSize="9" scale="77" r:id="rId1"/>
  <headerFooter alignWithMargins="0">
    <oddFooter>&amp;L&amp;8&amp;D, &amp;T, &amp;F&amp;R&amp;9&amp;P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05"/>
  <sheetViews>
    <sheetView showGridLines="0" zoomScale="60" zoomScaleNormal="60" workbookViewId="0" topLeftCell="A1">
      <selection activeCell="A1" sqref="A1:IV16384"/>
    </sheetView>
  </sheetViews>
  <sheetFormatPr defaultColWidth="8.88671875" defaultRowHeight="15.75"/>
  <cols>
    <col min="1" max="1" width="24.21484375" style="165" customWidth="1"/>
    <col min="2" max="2" width="1.2265625" style="165" customWidth="1"/>
    <col min="3" max="3" width="11.3359375" style="165" customWidth="1"/>
    <col min="4" max="4" width="11.4453125" style="165" customWidth="1"/>
    <col min="5" max="5" width="1.66796875" style="165" customWidth="1"/>
    <col min="6" max="7" width="9.6640625" style="165" customWidth="1"/>
    <col min="8" max="8" width="10.10546875" style="165" customWidth="1"/>
    <col min="9" max="9" width="1.1171875" style="165" customWidth="1"/>
    <col min="10" max="10" width="9.88671875" style="165" customWidth="1"/>
    <col min="11" max="11" width="10.4453125" style="165" customWidth="1"/>
    <col min="12" max="12" width="7.10546875" style="165" customWidth="1"/>
    <col min="13" max="13" width="8.21484375" style="165" bestFit="1" customWidth="1"/>
    <col min="14" max="16384" width="7.10546875" style="165" customWidth="1"/>
  </cols>
  <sheetData>
    <row r="1" spans="1:11" ht="12.75">
      <c r="A1" s="212" t="s">
        <v>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>
      <c r="A2" s="212" t="s">
        <v>65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2" t="s">
        <v>66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>
      <c r="A4" s="213" t="s">
        <v>107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12.75">
      <c r="A5" s="212" t="s">
        <v>108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8" spans="3:5" ht="12.75">
      <c r="C8" s="212" t="s">
        <v>109</v>
      </c>
      <c r="D8" s="212"/>
      <c r="E8" s="164"/>
    </row>
    <row r="9" spans="3:5" ht="12.75" customHeight="1">
      <c r="C9" s="211" t="s">
        <v>110</v>
      </c>
      <c r="D9" s="211"/>
      <c r="E9" s="166"/>
    </row>
    <row r="10" spans="1:11" ht="25.5">
      <c r="A10" s="167" t="s">
        <v>44</v>
      </c>
      <c r="C10" s="164" t="s">
        <v>111</v>
      </c>
      <c r="D10" s="164" t="s">
        <v>112</v>
      </c>
      <c r="E10" s="164"/>
      <c r="F10" s="164" t="s">
        <v>18</v>
      </c>
      <c r="G10" s="164" t="s">
        <v>113</v>
      </c>
      <c r="H10" s="200" t="s">
        <v>163</v>
      </c>
      <c r="I10" s="164"/>
      <c r="J10" s="164" t="s">
        <v>114</v>
      </c>
      <c r="K10" s="164" t="s">
        <v>115</v>
      </c>
    </row>
    <row r="11" spans="1:11" ht="12.75">
      <c r="A11" s="167"/>
      <c r="C11" s="168" t="s">
        <v>116</v>
      </c>
      <c r="D11" s="164" t="s">
        <v>0</v>
      </c>
      <c r="E11" s="164"/>
      <c r="F11" s="164" t="s">
        <v>0</v>
      </c>
      <c r="G11" s="164" t="s">
        <v>0</v>
      </c>
      <c r="H11" s="164" t="s">
        <v>0</v>
      </c>
      <c r="I11" s="164"/>
      <c r="J11" s="164" t="s">
        <v>0</v>
      </c>
      <c r="K11" s="164" t="s">
        <v>0</v>
      </c>
    </row>
    <row r="12" spans="1:11" ht="12.75">
      <c r="A12" s="165" t="s">
        <v>117</v>
      </c>
      <c r="C12" s="169">
        <v>993488</v>
      </c>
      <c r="D12" s="169">
        <v>993488</v>
      </c>
      <c r="E12" s="169"/>
      <c r="F12" s="169">
        <v>903318</v>
      </c>
      <c r="G12" s="169">
        <v>270091</v>
      </c>
      <c r="H12" s="169">
        <v>2820</v>
      </c>
      <c r="I12" s="169"/>
      <c r="J12" s="169">
        <v>224625.45</v>
      </c>
      <c r="K12" s="170">
        <v>2394342.45</v>
      </c>
    </row>
    <row r="13" spans="3:11" ht="6" customHeight="1"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1" ht="19.5" customHeight="1">
      <c r="A14" s="165" t="s">
        <v>118</v>
      </c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 ht="25.5">
      <c r="A15" s="172" t="s">
        <v>119</v>
      </c>
      <c r="C15" s="157">
        <v>42233</v>
      </c>
      <c r="D15" s="157">
        <v>42233</v>
      </c>
      <c r="E15" s="157"/>
      <c r="F15" s="157">
        <v>0</v>
      </c>
      <c r="G15" s="157">
        <v>0</v>
      </c>
      <c r="H15" s="157">
        <v>0</v>
      </c>
      <c r="I15" s="157"/>
      <c r="J15" s="157">
        <v>0</v>
      </c>
      <c r="K15" s="170">
        <v>42233</v>
      </c>
    </row>
    <row r="16" spans="1:11" ht="56.25" customHeight="1">
      <c r="A16" s="199" t="s">
        <v>162</v>
      </c>
      <c r="C16" s="157">
        <v>0</v>
      </c>
      <c r="D16" s="157">
        <v>0</v>
      </c>
      <c r="E16" s="157"/>
      <c r="F16" s="157">
        <v>0</v>
      </c>
      <c r="G16" s="157">
        <v>0</v>
      </c>
      <c r="H16" s="157">
        <v>-1876.45</v>
      </c>
      <c r="I16" s="157"/>
      <c r="J16" s="157">
        <v>1876.45</v>
      </c>
      <c r="K16" s="170">
        <v>0</v>
      </c>
    </row>
    <row r="17" spans="1:11" ht="15.75" customHeight="1">
      <c r="A17" s="199" t="s">
        <v>172</v>
      </c>
      <c r="C17" s="157">
        <v>0</v>
      </c>
      <c r="D17" s="157">
        <v>0</v>
      </c>
      <c r="E17" s="157"/>
      <c r="F17" s="157">
        <v>0</v>
      </c>
      <c r="G17" s="157">
        <v>0</v>
      </c>
      <c r="H17" s="157">
        <v>0</v>
      </c>
      <c r="I17" s="157"/>
      <c r="J17" s="159">
        <v>230200.55</v>
      </c>
      <c r="K17" s="170">
        <v>230200.55</v>
      </c>
    </row>
    <row r="18" spans="1:11" ht="15.75" customHeight="1">
      <c r="A18" s="199" t="s">
        <v>169</v>
      </c>
      <c r="C18" s="157">
        <v>0</v>
      </c>
      <c r="D18" s="157">
        <v>0</v>
      </c>
      <c r="E18" s="157"/>
      <c r="F18" s="157">
        <v>0</v>
      </c>
      <c r="G18" s="157">
        <v>121551</v>
      </c>
      <c r="H18" s="157">
        <v>0</v>
      </c>
      <c r="I18" s="157"/>
      <c r="J18" s="157">
        <v>-121551</v>
      </c>
      <c r="K18" s="170">
        <v>0</v>
      </c>
    </row>
    <row r="19" spans="1:11" ht="42" customHeight="1">
      <c r="A19" s="158" t="s">
        <v>120</v>
      </c>
      <c r="C19" s="157">
        <v>0</v>
      </c>
      <c r="D19" s="157">
        <v>0</v>
      </c>
      <c r="E19" s="157"/>
      <c r="F19" s="157">
        <v>0</v>
      </c>
      <c r="G19" s="157">
        <v>0</v>
      </c>
      <c r="H19" s="157">
        <v>0</v>
      </c>
      <c r="I19" s="157"/>
      <c r="J19" s="157">
        <v>-3638</v>
      </c>
      <c r="K19" s="170">
        <v>-3638</v>
      </c>
    </row>
    <row r="20" spans="1:11" ht="20.25" customHeight="1" thickBot="1">
      <c r="A20" s="160" t="s">
        <v>121</v>
      </c>
      <c r="C20" s="161">
        <v>1035721</v>
      </c>
      <c r="D20" s="161">
        <v>1035721</v>
      </c>
      <c r="E20" s="161">
        <v>0</v>
      </c>
      <c r="F20" s="161">
        <v>903318</v>
      </c>
      <c r="G20" s="161">
        <v>391642</v>
      </c>
      <c r="H20" s="161">
        <v>943.55</v>
      </c>
      <c r="I20" s="161">
        <v>0</v>
      </c>
      <c r="J20" s="161">
        <v>331513.45</v>
      </c>
      <c r="K20" s="161">
        <v>2663138</v>
      </c>
    </row>
    <row r="21" spans="3:11" ht="13.5" thickTop="1">
      <c r="C21" s="159"/>
      <c r="D21" s="159"/>
      <c r="E21" s="157"/>
      <c r="F21" s="159"/>
      <c r="G21" s="157"/>
      <c r="H21" s="157"/>
      <c r="I21" s="157"/>
      <c r="J21" s="157"/>
      <c r="K21" s="157"/>
    </row>
    <row r="22" spans="3:11" ht="12.75">
      <c r="C22" s="159"/>
      <c r="D22" s="159"/>
      <c r="E22" s="157"/>
      <c r="F22" s="159"/>
      <c r="G22" s="157"/>
      <c r="H22" s="157"/>
      <c r="I22" s="157"/>
      <c r="J22" s="157"/>
      <c r="K22" s="157"/>
    </row>
    <row r="23" spans="3:11" ht="12.75">
      <c r="C23" s="159"/>
      <c r="D23" s="159"/>
      <c r="E23" s="157"/>
      <c r="F23" s="159"/>
      <c r="G23" s="157"/>
      <c r="H23" s="157"/>
      <c r="I23" s="157"/>
      <c r="J23" s="157"/>
      <c r="K23" s="157"/>
    </row>
    <row r="24" spans="3:11" ht="12.75">
      <c r="C24" s="159"/>
      <c r="D24" s="159"/>
      <c r="E24" s="157"/>
      <c r="F24" s="159"/>
      <c r="G24" s="157"/>
      <c r="H24" s="157"/>
      <c r="I24" s="157"/>
      <c r="J24" s="157"/>
      <c r="K24" s="157"/>
    </row>
    <row r="25" spans="1:11" ht="12.75">
      <c r="A25" s="213" t="s">
        <v>107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 ht="12.75">
      <c r="A26" s="212" t="s">
        <v>122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</row>
    <row r="27" spans="1:14" ht="12.75">
      <c r="A27" s="162"/>
      <c r="B27" s="163"/>
      <c r="C27" s="173"/>
      <c r="D27" s="173"/>
      <c r="E27" s="174"/>
      <c r="F27" s="173"/>
      <c r="G27" s="174"/>
      <c r="H27" s="173"/>
      <c r="I27" s="174"/>
      <c r="J27" s="174"/>
      <c r="K27" s="175"/>
      <c r="L27" s="175"/>
      <c r="M27" s="163"/>
      <c r="N27" s="163"/>
    </row>
    <row r="28" spans="3:14" ht="12.75">
      <c r="C28" s="212"/>
      <c r="D28" s="212"/>
      <c r="E28" s="164"/>
      <c r="G28" s="170"/>
      <c r="J28" s="170"/>
      <c r="K28" s="170"/>
      <c r="L28" s="163"/>
      <c r="M28" s="163"/>
      <c r="N28" s="163"/>
    </row>
    <row r="29" spans="3:14" ht="12.75">
      <c r="C29" s="212" t="s">
        <v>109</v>
      </c>
      <c r="D29" s="212"/>
      <c r="E29" s="164"/>
      <c r="L29" s="163"/>
      <c r="M29" s="163"/>
      <c r="N29" s="163"/>
    </row>
    <row r="30" spans="3:14" ht="12.75" customHeight="1">
      <c r="C30" s="211" t="s">
        <v>110</v>
      </c>
      <c r="D30" s="211"/>
      <c r="E30" s="166"/>
      <c r="L30" s="163"/>
      <c r="M30" s="163"/>
      <c r="N30" s="163"/>
    </row>
    <row r="31" spans="1:14" ht="25.5">
      <c r="A31" s="167" t="s">
        <v>44</v>
      </c>
      <c r="C31" s="164" t="s">
        <v>111</v>
      </c>
      <c r="D31" s="164" t="s">
        <v>112</v>
      </c>
      <c r="E31" s="164"/>
      <c r="F31" s="164" t="s">
        <v>18</v>
      </c>
      <c r="G31" s="164" t="s">
        <v>113</v>
      </c>
      <c r="H31" s="200" t="s">
        <v>163</v>
      </c>
      <c r="I31" s="164"/>
      <c r="J31" s="164" t="s">
        <v>114</v>
      </c>
      <c r="K31" s="164" t="s">
        <v>115</v>
      </c>
      <c r="L31" s="163"/>
      <c r="M31" s="163"/>
      <c r="N31" s="163"/>
    </row>
    <row r="32" spans="1:14" ht="12.75">
      <c r="A32" s="167"/>
      <c r="C32" s="168" t="s">
        <v>116</v>
      </c>
      <c r="D32" s="164" t="s">
        <v>0</v>
      </c>
      <c r="E32" s="164"/>
      <c r="F32" s="164" t="s">
        <v>0</v>
      </c>
      <c r="G32" s="164" t="s">
        <v>0</v>
      </c>
      <c r="H32" s="164" t="s">
        <v>0</v>
      </c>
      <c r="I32" s="164"/>
      <c r="J32" s="164" t="s">
        <v>0</v>
      </c>
      <c r="K32" s="164" t="s">
        <v>0</v>
      </c>
      <c r="L32" s="163"/>
      <c r="M32" s="163"/>
      <c r="N32" s="163"/>
    </row>
    <row r="33" spans="1:14" ht="18.75" customHeight="1">
      <c r="A33" s="165" t="s">
        <v>123</v>
      </c>
      <c r="C33" s="171">
        <v>990378</v>
      </c>
      <c r="D33" s="171">
        <v>990378</v>
      </c>
      <c r="E33" s="171"/>
      <c r="F33" s="171">
        <v>903318</v>
      </c>
      <c r="G33" s="171">
        <v>190175</v>
      </c>
      <c r="H33" s="171">
        <v>2590</v>
      </c>
      <c r="I33" s="171">
        <v>0</v>
      </c>
      <c r="J33" s="171">
        <v>184376</v>
      </c>
      <c r="K33" s="170">
        <v>2270837</v>
      </c>
      <c r="L33" s="163"/>
      <c r="M33" s="163"/>
      <c r="N33" s="163"/>
    </row>
    <row r="34" spans="3:14" ht="8.25" customHeight="1">
      <c r="C34" s="171"/>
      <c r="D34" s="171"/>
      <c r="E34" s="171"/>
      <c r="F34" s="171"/>
      <c r="G34" s="171"/>
      <c r="H34" s="171"/>
      <c r="I34" s="171"/>
      <c r="J34" s="171"/>
      <c r="K34" s="170"/>
      <c r="L34" s="163"/>
      <c r="M34" s="163"/>
      <c r="N34" s="163"/>
    </row>
    <row r="35" spans="1:14" ht="12.75">
      <c r="A35" s="165" t="s">
        <v>118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63"/>
      <c r="M35" s="163"/>
      <c r="N35" s="163"/>
    </row>
    <row r="36" spans="1:14" ht="25.5">
      <c r="A36" s="172" t="s">
        <v>119</v>
      </c>
      <c r="C36" s="157">
        <v>3110</v>
      </c>
      <c r="D36" s="157">
        <v>3110</v>
      </c>
      <c r="E36" s="157"/>
      <c r="F36" s="157">
        <v>0</v>
      </c>
      <c r="G36" s="157">
        <v>0</v>
      </c>
      <c r="H36" s="157">
        <v>0</v>
      </c>
      <c r="I36" s="157"/>
      <c r="J36" s="157">
        <v>0</v>
      </c>
      <c r="K36" s="170">
        <v>3110</v>
      </c>
      <c r="L36" s="163"/>
      <c r="M36" s="163"/>
      <c r="N36" s="163"/>
    </row>
    <row r="37" spans="1:14" ht="25.5">
      <c r="A37" s="199" t="s">
        <v>159</v>
      </c>
      <c r="C37" s="157"/>
      <c r="D37" s="157"/>
      <c r="E37" s="157"/>
      <c r="F37" s="157"/>
      <c r="G37" s="157"/>
      <c r="H37" s="157"/>
      <c r="I37" s="157"/>
      <c r="J37" s="157"/>
      <c r="K37" s="170"/>
      <c r="L37" s="163"/>
      <c r="M37" s="163"/>
      <c r="N37" s="163"/>
    </row>
    <row r="38" spans="1:14" ht="12.75">
      <c r="A38" s="199" t="s">
        <v>160</v>
      </c>
      <c r="C38" s="157">
        <v>0</v>
      </c>
      <c r="D38" s="157">
        <v>0</v>
      </c>
      <c r="E38" s="157"/>
      <c r="F38" s="157">
        <v>0</v>
      </c>
      <c r="G38" s="157">
        <v>0</v>
      </c>
      <c r="H38" s="157">
        <v>132</v>
      </c>
      <c r="I38" s="157"/>
      <c r="J38" s="157">
        <v>0</v>
      </c>
      <c r="K38" s="170">
        <v>132</v>
      </c>
      <c r="L38" s="163"/>
      <c r="M38" s="163"/>
      <c r="N38" s="163"/>
    </row>
    <row r="39" spans="1:14" ht="25.5">
      <c r="A39" s="199" t="s">
        <v>161</v>
      </c>
      <c r="C39" s="157">
        <v>0</v>
      </c>
      <c r="D39" s="157">
        <v>0</v>
      </c>
      <c r="E39" s="157"/>
      <c r="F39" s="157">
        <v>0</v>
      </c>
      <c r="G39" s="157">
        <v>0</v>
      </c>
      <c r="H39" s="157">
        <v>98</v>
      </c>
      <c r="I39" s="157"/>
      <c r="J39" s="157">
        <v>0</v>
      </c>
      <c r="K39" s="170">
        <v>98</v>
      </c>
      <c r="L39" s="163"/>
      <c r="M39" s="163"/>
      <c r="N39" s="163"/>
    </row>
    <row r="40" spans="1:14" ht="21" customHeight="1">
      <c r="A40" s="199" t="s">
        <v>172</v>
      </c>
      <c r="C40" s="157">
        <v>0</v>
      </c>
      <c r="D40" s="157">
        <v>0</v>
      </c>
      <c r="E40" s="157"/>
      <c r="F40" s="157">
        <v>0</v>
      </c>
      <c r="G40" s="157">
        <v>0</v>
      </c>
      <c r="H40" s="157">
        <v>0</v>
      </c>
      <c r="I40" s="157"/>
      <c r="J40" s="157">
        <v>127296</v>
      </c>
      <c r="K40" s="170">
        <v>127296</v>
      </c>
      <c r="L40" s="163"/>
      <c r="M40" s="163"/>
      <c r="N40" s="163"/>
    </row>
    <row r="41" spans="1:14" ht="12.75">
      <c r="A41" s="199" t="s">
        <v>169</v>
      </c>
      <c r="C41" s="157">
        <v>0</v>
      </c>
      <c r="D41" s="157">
        <v>0</v>
      </c>
      <c r="E41" s="157"/>
      <c r="F41" s="157">
        <v>0</v>
      </c>
      <c r="G41" s="157">
        <v>79916</v>
      </c>
      <c r="H41" s="157">
        <v>0</v>
      </c>
      <c r="I41" s="157"/>
      <c r="J41" s="157">
        <v>-79916</v>
      </c>
      <c r="K41" s="170">
        <v>0</v>
      </c>
      <c r="L41" s="163"/>
      <c r="M41" s="163"/>
      <c r="N41" s="163"/>
    </row>
    <row r="42" spans="1:14" ht="38.25">
      <c r="A42" s="158" t="s">
        <v>125</v>
      </c>
      <c r="C42" s="157">
        <v>0</v>
      </c>
      <c r="D42" s="157">
        <v>0</v>
      </c>
      <c r="E42" s="157"/>
      <c r="F42" s="157">
        <v>0</v>
      </c>
      <c r="G42" s="157">
        <v>0</v>
      </c>
      <c r="H42" s="157">
        <v>0</v>
      </c>
      <c r="I42" s="157"/>
      <c r="J42" s="157">
        <v>-7131</v>
      </c>
      <c r="K42" s="170">
        <v>-7131</v>
      </c>
      <c r="L42" s="163"/>
      <c r="M42" s="163"/>
      <c r="N42" s="163"/>
    </row>
    <row r="43" spans="1:14" ht="13.5" thickBot="1">
      <c r="A43" s="160" t="s">
        <v>126</v>
      </c>
      <c r="C43" s="161">
        <v>993488</v>
      </c>
      <c r="D43" s="161">
        <v>993488</v>
      </c>
      <c r="E43" s="161">
        <v>0</v>
      </c>
      <c r="F43" s="161">
        <v>903318</v>
      </c>
      <c r="G43" s="161">
        <v>270091</v>
      </c>
      <c r="H43" s="161">
        <v>2820</v>
      </c>
      <c r="I43" s="161">
        <v>0</v>
      </c>
      <c r="J43" s="161">
        <v>224625</v>
      </c>
      <c r="K43" s="161">
        <v>2394342</v>
      </c>
      <c r="L43" s="163"/>
      <c r="M43" s="163"/>
      <c r="N43" s="163"/>
    </row>
    <row r="44" spans="3:14" ht="13.5" thickTop="1">
      <c r="C44" s="157"/>
      <c r="D44" s="157"/>
      <c r="E44" s="157"/>
      <c r="F44" s="157"/>
      <c r="G44" s="157"/>
      <c r="H44" s="157"/>
      <c r="I44" s="157"/>
      <c r="J44" s="157"/>
      <c r="L44" s="163"/>
      <c r="M44" s="163"/>
      <c r="N44" s="163"/>
    </row>
    <row r="45" spans="1:14" ht="12.75">
      <c r="A45" s="162"/>
      <c r="B45" s="163"/>
      <c r="C45" s="174"/>
      <c r="D45" s="174"/>
      <c r="E45" s="174"/>
      <c r="F45" s="174"/>
      <c r="G45" s="174"/>
      <c r="H45" s="174"/>
      <c r="I45" s="174"/>
      <c r="J45" s="174"/>
      <c r="K45" s="175"/>
      <c r="L45" s="163"/>
      <c r="M45" s="163"/>
      <c r="N45" s="163"/>
    </row>
    <row r="46" spans="1:14" ht="12.75">
      <c r="A46" s="163"/>
      <c r="B46" s="163"/>
      <c r="C46" s="174"/>
      <c r="D46" s="174"/>
      <c r="E46" s="174"/>
      <c r="F46" s="174"/>
      <c r="G46" s="174"/>
      <c r="H46" s="174"/>
      <c r="I46" s="174"/>
      <c r="J46" s="174"/>
      <c r="K46" s="163"/>
      <c r="L46" s="163"/>
      <c r="M46" s="163"/>
      <c r="N46" s="163"/>
    </row>
    <row r="47" spans="1:14" ht="12.75">
      <c r="A47" s="163"/>
      <c r="B47" s="163"/>
      <c r="C47" s="174"/>
      <c r="D47" s="174"/>
      <c r="E47" s="174"/>
      <c r="F47" s="174"/>
      <c r="G47" s="174"/>
      <c r="H47" s="174"/>
      <c r="I47" s="174"/>
      <c r="J47" s="174"/>
      <c r="K47" s="163"/>
      <c r="L47" s="163"/>
      <c r="M47" s="163"/>
      <c r="N47" s="163"/>
    </row>
    <row r="48" spans="1:14" ht="12.75">
      <c r="A48" s="163"/>
      <c r="B48" s="163"/>
      <c r="C48" s="163"/>
      <c r="D48" s="163"/>
      <c r="E48" s="163"/>
      <c r="F48" s="163"/>
      <c r="G48" s="175"/>
      <c r="H48" s="163"/>
      <c r="I48" s="163"/>
      <c r="J48" s="175"/>
      <c r="K48" s="175"/>
      <c r="L48" s="163"/>
      <c r="M48" s="163"/>
      <c r="N48" s="163"/>
    </row>
    <row r="49" spans="1:14" ht="12.7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</row>
    <row r="50" spans="1:14" ht="12.7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1" spans="1:14" ht="12.7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  <row r="52" spans="1:14" ht="12.7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ht="12.7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</row>
    <row r="54" spans="1:14" ht="12.7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</row>
    <row r="55" spans="1:14" ht="12.7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</row>
    <row r="56" spans="1:14" ht="12.7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</row>
    <row r="57" spans="1:14" ht="12.7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</row>
    <row r="58" spans="1:14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</row>
    <row r="59" spans="1:14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</row>
    <row r="60" spans="1:14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</row>
    <row r="61" spans="1:14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14" ht="12.7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</row>
    <row r="63" spans="1:14" ht="12.7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1:14" ht="12.7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spans="1:14" ht="12.7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</row>
    <row r="66" spans="1:14" ht="12.7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</row>
    <row r="67" spans="1:14" ht="12.7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1:14" ht="12.7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1:14" ht="12.7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1:14" ht="12.7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1:14" ht="12.7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</row>
    <row r="72" spans="1:14" ht="12.7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1:14" ht="12.7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1:14" ht="12.7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1:14" ht="12.7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</row>
    <row r="76" spans="1:14" ht="12.7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</row>
    <row r="77" spans="1:14" ht="12.7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</row>
    <row r="78" spans="1:14" ht="12.7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</row>
    <row r="79" spans="1:14" ht="12.7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</row>
    <row r="80" spans="1:14" ht="12.7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</row>
    <row r="81" spans="1:14" ht="12.7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</row>
    <row r="82" spans="1:14" ht="12.7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</row>
    <row r="83" spans="1:14" ht="12.7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</row>
    <row r="84" spans="1:14" ht="12.7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</row>
    <row r="85" spans="1:14" ht="12.7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</row>
    <row r="86" spans="1:14" ht="12.7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</row>
    <row r="87" spans="1:14" ht="12.7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</row>
    <row r="88" spans="1:14" ht="12.7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</row>
    <row r="89" spans="1:14" ht="12.7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</row>
    <row r="90" spans="1:14" ht="12.7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</row>
    <row r="91" spans="1:14" ht="12.7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</row>
    <row r="92" spans="1:14" ht="12.7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</row>
    <row r="93" spans="1:14" ht="12.7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</row>
    <row r="94" spans="1:14" ht="12.7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</row>
    <row r="95" spans="1:14" ht="12.7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</row>
    <row r="96" spans="1:14" ht="12.7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</row>
    <row r="97" spans="1:14" ht="12.7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</row>
    <row r="98" spans="1:14" ht="12.7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</row>
    <row r="99" spans="1:14" ht="12.7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</row>
    <row r="100" spans="1:14" ht="12.7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</row>
    <row r="101" spans="1:14" ht="12.7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</row>
    <row r="102" spans="1:14" ht="12.7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</row>
    <row r="103" spans="1:14" ht="12.7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</row>
    <row r="104" spans="1:14" ht="12.7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</row>
    <row r="105" spans="1:14" ht="12.7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</row>
    <row r="106" spans="1:14" ht="12.7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</row>
    <row r="107" spans="1:14" ht="12.7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</row>
    <row r="108" spans="1:14" ht="12.7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</row>
    <row r="109" spans="1:14" ht="12.7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</row>
    <row r="110" spans="1:14" ht="12.7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</row>
    <row r="111" spans="1:14" ht="12.7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</row>
    <row r="112" spans="1:14" ht="12.7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</row>
    <row r="113" spans="1:14" ht="12.7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</row>
    <row r="114" spans="1:14" ht="12.7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</row>
    <row r="115" spans="1:14" ht="12.7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</row>
    <row r="116" spans="1:14" ht="12.7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</row>
    <row r="117" spans="1:14" ht="12.7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</row>
    <row r="118" spans="1:14" ht="12.7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</row>
    <row r="119" spans="1:14" ht="12.75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</row>
    <row r="120" spans="1:14" ht="12.75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</row>
    <row r="121" spans="1:14" ht="12.7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</row>
    <row r="122" spans="1:14" ht="12.7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ht="12.7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</row>
    <row r="124" spans="1:14" ht="12.7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</row>
    <row r="125" spans="1:14" ht="12.75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</row>
    <row r="126" spans="1:14" ht="12.75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</row>
    <row r="127" spans="1:14" ht="12.75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</row>
    <row r="128" spans="1:14" ht="12.75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</row>
    <row r="129" spans="1:14" ht="12.75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</row>
    <row r="130" spans="1:14" ht="12.75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</row>
    <row r="131" spans="1:14" ht="12.75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</row>
    <row r="132" spans="1:14" ht="12.75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</row>
    <row r="133" spans="1:14" ht="12.7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</row>
    <row r="134" spans="1:14" ht="12.75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</row>
    <row r="135" spans="1:14" ht="12.75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</row>
    <row r="136" spans="1:14" ht="12.75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</row>
    <row r="137" spans="1:14" ht="12.75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</row>
    <row r="138" spans="1:14" ht="12.75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</row>
    <row r="139" spans="1:14" ht="12.75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</row>
    <row r="140" spans="1:14" ht="12.75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</row>
    <row r="141" spans="1:14" ht="12.75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</row>
    <row r="142" spans="1:14" ht="12.7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</row>
    <row r="143" spans="1:14" ht="12.75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</row>
    <row r="144" spans="1:14" ht="12.75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</row>
    <row r="145" spans="1:14" ht="12.7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</row>
    <row r="146" spans="1:14" ht="12.75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</row>
    <row r="147" spans="1:14" ht="12.75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</row>
    <row r="148" spans="1:14" ht="12.75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</row>
    <row r="149" spans="1:14" ht="12.75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</row>
    <row r="150" spans="1:14" ht="12.75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</row>
    <row r="151" spans="1:14" ht="12.75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</row>
    <row r="152" spans="1:14" ht="12.75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</row>
    <row r="153" spans="1:14" ht="12.75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</row>
    <row r="154" spans="1:14" ht="12.75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</row>
    <row r="155" spans="1:14" ht="12.75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</row>
    <row r="156" spans="1:14" ht="12.75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</row>
    <row r="157" spans="1:14" ht="12.75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</row>
    <row r="158" spans="1:14" ht="12.75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</row>
    <row r="159" spans="1:14" ht="12.75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</row>
    <row r="160" spans="1:14" ht="12.75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</row>
    <row r="161" spans="1:14" ht="12.75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</row>
    <row r="162" spans="1:14" ht="12.75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</row>
    <row r="163" spans="1:14" ht="12.75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</row>
    <row r="164" spans="1:14" ht="12.75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</row>
    <row r="165" spans="1:14" ht="12.75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</row>
    <row r="166" spans="1:14" ht="12.75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</row>
    <row r="167" spans="1:14" ht="12.75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</row>
    <row r="168" spans="1:14" ht="12.75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</row>
    <row r="169" spans="1:14" ht="12.7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</row>
    <row r="170" spans="1:14" ht="12.75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</row>
    <row r="171" spans="1:14" ht="12.75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</row>
    <row r="172" spans="1:14" ht="12.75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</row>
    <row r="173" spans="1:14" ht="12.75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</row>
    <row r="174" spans="1:14" ht="12.75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</row>
    <row r="175" spans="1:14" ht="12.75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</row>
    <row r="176" spans="1:14" ht="12.75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</row>
    <row r="177" spans="1:14" ht="12.75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</row>
    <row r="178" spans="1:14" ht="12.7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</row>
    <row r="179" spans="1:14" ht="12.75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</row>
    <row r="180" spans="1:14" ht="12.75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</row>
    <row r="181" spans="1:14" ht="12.75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</row>
    <row r="182" spans="1:14" ht="12.75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</row>
    <row r="183" spans="1:14" ht="12.75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</row>
    <row r="184" spans="1:14" ht="12.75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</row>
    <row r="185" spans="1:14" ht="12.7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</row>
    <row r="186" spans="1:14" ht="12.75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</row>
    <row r="187" spans="1:14" ht="12.7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</row>
    <row r="188" spans="1:14" ht="12.7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</row>
    <row r="189" spans="1:14" ht="12.75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</row>
    <row r="190" spans="1:14" ht="12.75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</row>
    <row r="191" spans="1:14" ht="12.75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</row>
    <row r="192" spans="1:14" ht="12.75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</row>
    <row r="193" spans="1:14" ht="12.75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</row>
    <row r="194" spans="1:14" ht="12.75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</row>
    <row r="195" spans="1:14" ht="12.75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</row>
    <row r="196" spans="1:14" ht="12.7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</row>
    <row r="197" spans="1:14" ht="12.75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</row>
    <row r="198" spans="1:14" ht="12.75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</row>
    <row r="199" spans="1:14" ht="12.75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</row>
    <row r="200" spans="1:14" ht="12.75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</row>
    <row r="201" spans="1:14" ht="12.75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</row>
    <row r="202" spans="1:14" ht="12.75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</row>
    <row r="203" spans="1:14" ht="12.75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</row>
    <row r="204" spans="1:14" ht="12.75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</row>
    <row r="205" spans="1:14" ht="12.75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</row>
    <row r="206" spans="1:14" ht="12.75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</row>
    <row r="207" spans="1:14" ht="12.75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</row>
    <row r="208" spans="1:14" ht="12.75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</row>
    <row r="209" spans="1:14" ht="12.75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</row>
    <row r="210" spans="1:14" ht="12.75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</row>
    <row r="211" spans="1:14" ht="12.75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</row>
    <row r="212" spans="1:14" ht="12.75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</row>
    <row r="213" spans="1:14" ht="12.75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</row>
    <row r="214" spans="1:14" ht="12.75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</row>
    <row r="215" spans="1:14" ht="12.75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</row>
    <row r="216" spans="1:14" ht="12.75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</row>
    <row r="217" spans="1:14" ht="12.75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</row>
    <row r="218" spans="1:14" ht="12.75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</row>
    <row r="219" spans="1:14" ht="12.75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</row>
    <row r="220" spans="1:14" ht="12.75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</row>
    <row r="221" spans="1:14" ht="12.75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</row>
    <row r="222" spans="1:14" ht="12.75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</row>
    <row r="223" spans="1:14" ht="12.75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</row>
    <row r="224" spans="1:14" ht="12.75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</row>
    <row r="225" spans="1:14" ht="12.75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</row>
    <row r="226" spans="1:14" ht="12.75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</row>
    <row r="227" spans="1:14" ht="12.75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</row>
    <row r="228" spans="1:14" ht="12.75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</row>
    <row r="229" spans="1:14" ht="12.75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</row>
    <row r="230" spans="1:14" ht="12.75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</row>
    <row r="231" spans="1:14" ht="12.75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</row>
    <row r="232" spans="1:14" ht="12.75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</row>
    <row r="233" spans="1:14" ht="12.75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</row>
    <row r="234" spans="1:14" ht="12.75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</row>
    <row r="235" spans="1:14" ht="12.75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</row>
    <row r="236" spans="1:14" ht="12.75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</row>
    <row r="237" spans="1:14" ht="12.75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</row>
    <row r="238" spans="1:14" ht="12.75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</row>
    <row r="239" spans="1:14" ht="12.75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</row>
    <row r="240" spans="1:14" ht="12.75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</row>
    <row r="241" spans="1:14" ht="12.75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</row>
    <row r="242" spans="1:14" ht="12.75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</row>
    <row r="243" spans="1:14" ht="12.75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</row>
    <row r="244" spans="1:14" ht="12.75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</row>
    <row r="245" spans="1:14" ht="12.75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</row>
    <row r="246" spans="1:14" ht="12.75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</row>
    <row r="247" spans="1:14" ht="12.75">
      <c r="A247" s="163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</row>
    <row r="248" spans="1:14" ht="12.75">
      <c r="A248" s="163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</row>
    <row r="249" spans="1:14" ht="12.75">
      <c r="A249" s="163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</row>
    <row r="250" spans="1:14" ht="12.75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</row>
    <row r="251" spans="1:14" ht="12.75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</row>
    <row r="252" spans="1:14" ht="12.75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</row>
    <row r="253" spans="1:14" ht="12.75">
      <c r="A253" s="163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</row>
    <row r="254" spans="1:14" ht="12.75">
      <c r="A254" s="163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</row>
    <row r="255" spans="1:14" ht="12.75">
      <c r="A255" s="163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</row>
    <row r="256" spans="1:14" ht="12.75">
      <c r="A256" s="163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</row>
    <row r="257" spans="1:14" ht="12.75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</row>
    <row r="258" spans="1:14" ht="12.75">
      <c r="A258" s="163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</row>
    <row r="259" spans="1:14" ht="12.75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</row>
    <row r="260" spans="1:14" ht="12.75">
      <c r="A260" s="163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</row>
    <row r="261" spans="1:14" ht="12.75">
      <c r="A261" s="163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</row>
    <row r="262" spans="1:14" ht="12.75">
      <c r="A262" s="163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</row>
    <row r="263" spans="1:14" ht="12.75">
      <c r="A263" s="163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</row>
    <row r="264" spans="1:14" ht="12.75">
      <c r="A264" s="163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</row>
    <row r="265" spans="1:14" ht="12.75">
      <c r="A265" s="163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</row>
    <row r="266" spans="1:14" ht="12.75">
      <c r="A266" s="163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</row>
    <row r="267" spans="1:14" ht="12.75">
      <c r="A267" s="163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</row>
    <row r="268" spans="1:14" ht="12.75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</row>
    <row r="269" spans="1:14" ht="12.75">
      <c r="A269" s="163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</row>
    <row r="270" spans="1:14" ht="12.75">
      <c r="A270" s="163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</row>
    <row r="271" spans="1:14" ht="12.75">
      <c r="A271" s="16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</row>
    <row r="272" spans="1:14" ht="12.75">
      <c r="A272" s="163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</row>
    <row r="273" spans="1:14" ht="12.75">
      <c r="A273" s="163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</row>
    <row r="274" spans="1:14" ht="12.75">
      <c r="A274" s="163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</row>
    <row r="275" spans="1:14" ht="12.75">
      <c r="A275" s="163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</row>
    <row r="276" spans="1:14" ht="12.75">
      <c r="A276" s="163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</row>
    <row r="277" spans="1:14" ht="12.75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</row>
    <row r="278" spans="1:14" ht="12.75">
      <c r="A278" s="163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</row>
    <row r="279" spans="1:14" ht="12.75">
      <c r="A279" s="163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</row>
    <row r="280" spans="1:14" ht="12.75">
      <c r="A280" s="163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</row>
    <row r="281" spans="1:14" ht="12.75">
      <c r="A281" s="163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</row>
    <row r="282" spans="1:14" ht="12.75">
      <c r="A282" s="163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</row>
    <row r="283" spans="1:14" ht="12.75">
      <c r="A283" s="163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</row>
    <row r="284" spans="1:14" ht="12.75">
      <c r="A284" s="163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</row>
    <row r="285" spans="1:14" ht="12.75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</row>
    <row r="286" spans="1:14" ht="12.75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</row>
    <row r="287" spans="1:14" ht="12.75">
      <c r="A287" s="163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</row>
    <row r="288" spans="1:14" ht="12.75">
      <c r="A288" s="163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</row>
    <row r="289" spans="1:14" ht="12.75">
      <c r="A289" s="163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</row>
    <row r="290" spans="1:14" ht="12.75">
      <c r="A290" s="163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</row>
    <row r="291" spans="1:14" ht="12.75">
      <c r="A291" s="163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</row>
    <row r="292" spans="1:14" ht="12.75">
      <c r="A292" s="163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</row>
    <row r="293" spans="1:14" ht="12.75">
      <c r="A293" s="163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</row>
    <row r="294" spans="1:14" ht="12.75">
      <c r="A294" s="163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</row>
    <row r="295" spans="1:14" ht="12.75">
      <c r="A295" s="163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</row>
    <row r="296" spans="1:14" ht="12.75">
      <c r="A296" s="163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</row>
    <row r="297" spans="1:14" ht="12.75">
      <c r="A297" s="163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</row>
    <row r="298" spans="1:14" ht="12.75">
      <c r="A298" s="163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</row>
    <row r="299" spans="1:14" ht="12.75">
      <c r="A299" s="163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</row>
    <row r="300" spans="1:14" ht="12.75">
      <c r="A300" s="163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</row>
    <row r="301" spans="1:14" ht="12.75">
      <c r="A301" s="163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</row>
    <row r="302" spans="1:14" ht="12.75">
      <c r="A302" s="163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</row>
    <row r="303" spans="1:14" ht="12.75">
      <c r="A303" s="163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</row>
    <row r="304" spans="1:14" ht="12.75">
      <c r="A304" s="163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</row>
    <row r="305" spans="1:14" ht="12.75">
      <c r="A305" s="163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</row>
    <row r="306" spans="1:14" ht="12.75">
      <c r="A306" s="163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</row>
    <row r="307" spans="1:14" ht="12.75">
      <c r="A307" s="163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</row>
    <row r="308" spans="1:14" ht="12.75">
      <c r="A308" s="163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</row>
    <row r="309" spans="1:14" ht="12.75">
      <c r="A309" s="163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</row>
    <row r="310" spans="1:14" ht="12.75">
      <c r="A310" s="163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</row>
    <row r="311" spans="1:14" ht="12.75">
      <c r="A311" s="163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</row>
    <row r="312" spans="1:14" ht="12.75">
      <c r="A312" s="163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</row>
    <row r="313" spans="1:14" ht="12.75">
      <c r="A313" s="163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</row>
    <row r="314" spans="1:14" ht="12.75">
      <c r="A314" s="163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</row>
    <row r="315" spans="1:14" ht="12.75">
      <c r="A315" s="163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</row>
    <row r="316" spans="1:14" ht="12.75">
      <c r="A316" s="163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</row>
    <row r="317" spans="1:14" ht="12.75">
      <c r="A317" s="163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</row>
    <row r="318" spans="1:14" ht="12.75">
      <c r="A318" s="163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</row>
    <row r="319" spans="1:14" ht="12.75">
      <c r="A319" s="163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</row>
    <row r="320" spans="1:14" ht="12.75">
      <c r="A320" s="163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</row>
    <row r="321" spans="1:14" ht="12.75">
      <c r="A321" s="163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</row>
    <row r="322" spans="1:14" ht="12.75">
      <c r="A322" s="163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</row>
    <row r="323" spans="1:14" ht="12.75">
      <c r="A323" s="163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</row>
    <row r="324" spans="1:14" ht="12.75">
      <c r="A324" s="163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</row>
    <row r="325" spans="1:14" ht="12.75">
      <c r="A325" s="163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</row>
    <row r="326" spans="1:14" ht="12.75">
      <c r="A326" s="163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</row>
    <row r="327" spans="1:14" ht="12.75">
      <c r="A327" s="163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</row>
    <row r="328" spans="1:14" ht="12.75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</row>
    <row r="329" spans="1:14" ht="12.75">
      <c r="A329" s="163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</row>
    <row r="330" spans="1:14" ht="12.75">
      <c r="A330" s="163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</row>
    <row r="331" spans="1:14" ht="12.75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</row>
    <row r="332" spans="1:14" ht="12.75">
      <c r="A332" s="163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</row>
    <row r="333" spans="1:14" ht="12.75">
      <c r="A333" s="163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</row>
    <row r="334" spans="1:14" ht="12.75">
      <c r="A334" s="163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</row>
    <row r="335" spans="1:14" ht="12.75">
      <c r="A335" s="163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</row>
    <row r="336" spans="1:14" ht="12.75">
      <c r="A336" s="163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</row>
    <row r="337" spans="1:14" ht="12.75">
      <c r="A337" s="163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</row>
    <row r="338" spans="1:14" ht="12.75">
      <c r="A338" s="163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</row>
    <row r="339" spans="1:14" ht="12.75">
      <c r="A339" s="163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</row>
    <row r="340" spans="1:14" ht="12.75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</row>
    <row r="341" spans="1:14" ht="12.75">
      <c r="A341" s="163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</row>
    <row r="342" spans="1:14" ht="12.75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</row>
    <row r="343" spans="1:14" ht="12.75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</row>
    <row r="344" spans="1:14" ht="12.75">
      <c r="A344" s="163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</row>
    <row r="345" spans="1:14" ht="12.75">
      <c r="A345" s="163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</row>
    <row r="346" spans="1:14" ht="12.75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</row>
    <row r="347" spans="1:14" ht="12.75">
      <c r="A347" s="163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</row>
    <row r="348" spans="1:14" ht="12.75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</row>
    <row r="349" spans="1:14" ht="12.75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</row>
    <row r="350" spans="1:14" ht="12.75">
      <c r="A350" s="163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</row>
    <row r="351" spans="1:14" ht="12.75">
      <c r="A351" s="163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</row>
    <row r="352" spans="1:14" ht="12.75">
      <c r="A352" s="163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</row>
    <row r="353" spans="1:14" ht="12.75">
      <c r="A353" s="163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</row>
    <row r="354" spans="1:14" ht="12.75">
      <c r="A354" s="163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</row>
    <row r="355" spans="1:14" ht="12.75">
      <c r="A355" s="163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</row>
    <row r="356" spans="1:14" ht="12.75">
      <c r="A356" s="163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</row>
    <row r="357" spans="1:14" ht="12.75">
      <c r="A357" s="163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</row>
    <row r="358" spans="1:14" ht="12.75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</row>
    <row r="359" spans="1:14" ht="12.75">
      <c r="A359" s="163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</row>
    <row r="360" spans="1:14" ht="12.75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</row>
    <row r="361" spans="1:14" ht="12.75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</row>
    <row r="362" spans="1:14" ht="12.75">
      <c r="A362" s="163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</row>
    <row r="363" spans="1:14" ht="12.75">
      <c r="A363" s="163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</row>
    <row r="364" spans="1:14" ht="12.75">
      <c r="A364" s="163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</row>
    <row r="365" spans="1:14" ht="12.75">
      <c r="A365" s="163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</row>
    <row r="366" spans="1:14" ht="12.75">
      <c r="A366" s="163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</row>
    <row r="367" spans="1:14" ht="12.75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</row>
    <row r="368" spans="1:14" ht="12.75">
      <c r="A368" s="163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</row>
    <row r="369" spans="1:14" ht="12.75">
      <c r="A369" s="163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</row>
    <row r="370" spans="1:14" ht="12.75">
      <c r="A370" s="163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</row>
    <row r="371" spans="1:14" ht="12.75">
      <c r="A371" s="163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</row>
    <row r="372" spans="1:14" ht="12.75">
      <c r="A372" s="163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</row>
    <row r="373" spans="1:14" ht="12.75">
      <c r="A373" s="163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</row>
    <row r="374" spans="1:14" ht="12.75">
      <c r="A374" s="163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</row>
    <row r="375" spans="1:14" ht="12.75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</row>
    <row r="376" spans="1:14" ht="12.75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</row>
    <row r="377" spans="1:14" ht="12.75">
      <c r="A377" s="163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</row>
    <row r="378" spans="1:14" ht="12.75">
      <c r="A378" s="163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</row>
    <row r="379" spans="1:14" ht="12.75">
      <c r="A379" s="163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</row>
    <row r="380" spans="1:14" ht="12.75">
      <c r="A380" s="163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</row>
    <row r="381" spans="1:14" ht="12.75">
      <c r="A381" s="163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</row>
    <row r="382" spans="1:14" ht="12.75">
      <c r="A382" s="163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</row>
    <row r="383" spans="1:14" ht="12.75">
      <c r="A383" s="163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</row>
    <row r="384" spans="1:14" ht="12.75">
      <c r="A384" s="163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</row>
    <row r="385" spans="1:14" ht="12.75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</row>
    <row r="386" spans="1:14" ht="12.75">
      <c r="A386" s="163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</row>
    <row r="387" spans="1:14" ht="12.75">
      <c r="A387" s="163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</row>
    <row r="388" spans="1:14" ht="12.75">
      <c r="A388" s="163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</row>
    <row r="389" spans="1:14" ht="12.75">
      <c r="A389" s="163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</row>
    <row r="390" spans="1:14" ht="12.75">
      <c r="A390" s="163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</row>
    <row r="391" spans="1:14" ht="12.75">
      <c r="A391" s="163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</row>
    <row r="392" spans="1:14" ht="12.75">
      <c r="A392" s="163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</row>
    <row r="393" spans="1:14" ht="12.75">
      <c r="A393" s="163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</row>
    <row r="394" spans="1:14" ht="12.75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</row>
    <row r="395" spans="1:14" ht="12.75">
      <c r="A395" s="163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</row>
    <row r="396" spans="1:14" ht="12.75">
      <c r="A396" s="163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</row>
    <row r="397" spans="1:14" ht="12.75">
      <c r="A397" s="163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</row>
    <row r="398" spans="1:14" ht="12.75">
      <c r="A398" s="163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</row>
    <row r="399" spans="1:14" ht="12.75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</row>
    <row r="400" spans="1:14" ht="12.75">
      <c r="A400" s="163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</row>
    <row r="401" spans="1:14" ht="12.75">
      <c r="A401" s="163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</row>
    <row r="402" spans="1:14" ht="12.75">
      <c r="A402" s="163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</row>
    <row r="403" spans="1:14" ht="12.75">
      <c r="A403" s="163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</row>
    <row r="404" spans="1:14" ht="12.75">
      <c r="A404" s="163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</row>
    <row r="405" spans="1:14" ht="12.75">
      <c r="A405" s="163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</row>
  </sheetData>
  <mergeCells count="12">
    <mergeCell ref="C8:D8"/>
    <mergeCell ref="A5:K5"/>
    <mergeCell ref="A1:K1"/>
    <mergeCell ref="A2:K2"/>
    <mergeCell ref="A3:K3"/>
    <mergeCell ref="A4:K4"/>
    <mergeCell ref="C9:D9"/>
    <mergeCell ref="C30:D30"/>
    <mergeCell ref="C28:D28"/>
    <mergeCell ref="C29:D29"/>
    <mergeCell ref="A25:K25"/>
    <mergeCell ref="A26:K26"/>
  </mergeCells>
  <printOptions/>
  <pageMargins left="0.75" right="0.75" top="1" bottom="1" header="0.5" footer="0.5"/>
  <pageSetup firstPageNumber="4" useFirstPageNumber="1" horizontalDpi="600" verticalDpi="600" orientation="portrait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1"/>
  <sheetViews>
    <sheetView showGridLines="0" zoomScale="60" zoomScaleNormal="60" workbookViewId="0" topLeftCell="A1">
      <selection activeCell="A1" sqref="A1:IV16384"/>
    </sheetView>
  </sheetViews>
  <sheetFormatPr defaultColWidth="8.88671875" defaultRowHeight="15.75"/>
  <cols>
    <col min="1" max="1" width="24.21484375" style="165" customWidth="1"/>
    <col min="2" max="2" width="1.2265625" style="165" customWidth="1"/>
    <col min="3" max="3" width="11.3359375" style="165" customWidth="1"/>
    <col min="4" max="4" width="11.4453125" style="165" customWidth="1"/>
    <col min="5" max="5" width="1.66796875" style="165" customWidth="1"/>
    <col min="6" max="6" width="9.6640625" style="165" customWidth="1"/>
    <col min="7" max="7" width="1.1171875" style="165" customWidth="1"/>
    <col min="8" max="8" width="9.88671875" style="165" customWidth="1"/>
    <col min="9" max="9" width="10.4453125" style="165" customWidth="1"/>
    <col min="10" max="10" width="7.10546875" style="165" customWidth="1"/>
    <col min="11" max="11" width="8.21484375" style="165" bestFit="1" customWidth="1"/>
    <col min="12" max="16384" width="7.10546875" style="165" customWidth="1"/>
  </cols>
  <sheetData>
    <row r="1" spans="1:9" ht="12.75">
      <c r="A1" s="212" t="s">
        <v>43</v>
      </c>
      <c r="B1" s="212"/>
      <c r="C1" s="212"/>
      <c r="D1" s="212"/>
      <c r="E1" s="212"/>
      <c r="F1" s="212"/>
      <c r="G1" s="212"/>
      <c r="H1" s="212"/>
      <c r="I1" s="212"/>
    </row>
    <row r="2" spans="1:9" ht="12.75">
      <c r="A2" s="212" t="s">
        <v>65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212" t="s">
        <v>66</v>
      </c>
      <c r="B3" s="212"/>
      <c r="C3" s="212"/>
      <c r="D3" s="212"/>
      <c r="E3" s="212"/>
      <c r="F3" s="212"/>
      <c r="G3" s="212"/>
      <c r="H3" s="212"/>
      <c r="I3" s="212"/>
    </row>
    <row r="4" spans="1:9" ht="12.75">
      <c r="A4" s="213" t="s">
        <v>107</v>
      </c>
      <c r="B4" s="213"/>
      <c r="C4" s="213"/>
      <c r="D4" s="213"/>
      <c r="E4" s="213"/>
      <c r="F4" s="213"/>
      <c r="G4" s="213"/>
      <c r="H4" s="213"/>
      <c r="I4" s="213"/>
    </row>
    <row r="5" spans="1:9" ht="12.75">
      <c r="A5" s="212" t="s">
        <v>108</v>
      </c>
      <c r="B5" s="212"/>
      <c r="C5" s="212"/>
      <c r="D5" s="212"/>
      <c r="E5" s="212"/>
      <c r="F5" s="212"/>
      <c r="G5" s="212"/>
      <c r="H5" s="212"/>
      <c r="I5" s="212"/>
    </row>
    <row r="8" spans="3:5" ht="12.75">
      <c r="C8" s="212" t="s">
        <v>109</v>
      </c>
      <c r="D8" s="212"/>
      <c r="E8" s="164"/>
    </row>
    <row r="9" spans="3:8" ht="12.75">
      <c r="C9" s="211" t="s">
        <v>110</v>
      </c>
      <c r="D9" s="211"/>
      <c r="E9" s="166"/>
      <c r="F9" s="201" t="s">
        <v>173</v>
      </c>
      <c r="H9" s="201" t="s">
        <v>174</v>
      </c>
    </row>
    <row r="10" spans="1:9" ht="25.5">
      <c r="A10" s="167" t="s">
        <v>42</v>
      </c>
      <c r="C10" s="164" t="s">
        <v>111</v>
      </c>
      <c r="D10" s="164" t="s">
        <v>112</v>
      </c>
      <c r="E10" s="164"/>
      <c r="F10" s="164" t="s">
        <v>18</v>
      </c>
      <c r="G10" s="164"/>
      <c r="H10" s="164" t="s">
        <v>114</v>
      </c>
      <c r="I10" s="164" t="s">
        <v>115</v>
      </c>
    </row>
    <row r="11" spans="1:9" ht="12.75">
      <c r="A11" s="167"/>
      <c r="C11" s="168" t="s">
        <v>116</v>
      </c>
      <c r="D11" s="164" t="s">
        <v>0</v>
      </c>
      <c r="E11" s="164"/>
      <c r="F11" s="164" t="s">
        <v>0</v>
      </c>
      <c r="G11" s="164"/>
      <c r="H11" s="164" t="s">
        <v>0</v>
      </c>
      <c r="I11" s="164" t="s">
        <v>0</v>
      </c>
    </row>
    <row r="12" spans="1:9" ht="12.75">
      <c r="A12" s="165" t="s">
        <v>117</v>
      </c>
      <c r="C12" s="169">
        <v>993488</v>
      </c>
      <c r="D12" s="169">
        <v>993488</v>
      </c>
      <c r="E12" s="169"/>
      <c r="F12" s="169">
        <v>903318</v>
      </c>
      <c r="G12" s="169"/>
      <c r="H12" s="169">
        <v>6879</v>
      </c>
      <c r="I12" s="170">
        <v>1903685</v>
      </c>
    </row>
    <row r="13" spans="3:9" ht="6" customHeight="1">
      <c r="C13" s="171"/>
      <c r="D13" s="171"/>
      <c r="E13" s="171"/>
      <c r="F13" s="171"/>
      <c r="G13" s="171"/>
      <c r="H13" s="171"/>
      <c r="I13" s="171"/>
    </row>
    <row r="14" spans="1:9" ht="19.5" customHeight="1">
      <c r="A14" s="165" t="s">
        <v>118</v>
      </c>
      <c r="C14" s="171"/>
      <c r="D14" s="171"/>
      <c r="E14" s="171"/>
      <c r="F14" s="171"/>
      <c r="G14" s="171"/>
      <c r="H14" s="171"/>
      <c r="I14" s="171"/>
    </row>
    <row r="15" spans="1:9" ht="33" customHeight="1">
      <c r="A15" s="172" t="s">
        <v>119</v>
      </c>
      <c r="C15" s="157">
        <v>42233</v>
      </c>
      <c r="D15" s="157">
        <v>42233</v>
      </c>
      <c r="E15" s="157"/>
      <c r="F15" s="157">
        <v>0</v>
      </c>
      <c r="G15" s="157"/>
      <c r="H15" s="157">
        <v>0</v>
      </c>
      <c r="I15" s="170">
        <v>42233</v>
      </c>
    </row>
    <row r="16" spans="1:9" ht="24" customHeight="1" hidden="1">
      <c r="A16" s="158" t="s">
        <v>124</v>
      </c>
      <c r="C16" s="157">
        <v>0</v>
      </c>
      <c r="D16" s="157">
        <v>0</v>
      </c>
      <c r="E16" s="157"/>
      <c r="F16" s="157">
        <v>0</v>
      </c>
      <c r="G16" s="157"/>
      <c r="H16" s="157">
        <v>0</v>
      </c>
      <c r="I16" s="170">
        <v>0</v>
      </c>
    </row>
    <row r="17" spans="1:9" ht="15.75" customHeight="1">
      <c r="A17" s="199" t="s">
        <v>172</v>
      </c>
      <c r="C17" s="157">
        <v>0</v>
      </c>
      <c r="D17" s="157">
        <v>0</v>
      </c>
      <c r="E17" s="157"/>
      <c r="F17" s="157">
        <v>0</v>
      </c>
      <c r="G17" s="157"/>
      <c r="H17" s="157">
        <v>4352</v>
      </c>
      <c r="I17" s="170">
        <v>4352</v>
      </c>
    </row>
    <row r="18" spans="1:9" ht="42" customHeight="1">
      <c r="A18" s="158" t="s">
        <v>120</v>
      </c>
      <c r="C18" s="157">
        <v>0</v>
      </c>
      <c r="D18" s="157">
        <v>0</v>
      </c>
      <c r="E18" s="157"/>
      <c r="F18" s="157">
        <v>0</v>
      </c>
      <c r="G18" s="157"/>
      <c r="H18" s="157">
        <v>-3638</v>
      </c>
      <c r="I18" s="170">
        <v>-3638</v>
      </c>
    </row>
    <row r="19" spans="1:9" ht="20.25" customHeight="1" thickBot="1">
      <c r="A19" s="160" t="s">
        <v>121</v>
      </c>
      <c r="C19" s="161">
        <v>1035721</v>
      </c>
      <c r="D19" s="161">
        <v>1035721</v>
      </c>
      <c r="E19" s="161">
        <v>0</v>
      </c>
      <c r="F19" s="161">
        <v>903318</v>
      </c>
      <c r="G19" s="161">
        <v>0</v>
      </c>
      <c r="H19" s="161">
        <v>7593</v>
      </c>
      <c r="I19" s="161">
        <v>1946632</v>
      </c>
    </row>
    <row r="20" spans="3:9" ht="13.5" thickTop="1">
      <c r="C20" s="159"/>
      <c r="D20" s="159"/>
      <c r="E20" s="157"/>
      <c r="F20" s="159"/>
      <c r="G20" s="157"/>
      <c r="H20" s="157"/>
      <c r="I20" s="157"/>
    </row>
    <row r="21" spans="3:9" ht="12.75">
      <c r="C21" s="159"/>
      <c r="D21" s="159"/>
      <c r="E21" s="157"/>
      <c r="F21" s="159"/>
      <c r="G21" s="157"/>
      <c r="H21" s="157"/>
      <c r="I21" s="157"/>
    </row>
    <row r="22" spans="3:9" ht="12.75">
      <c r="C22" s="159"/>
      <c r="D22" s="159"/>
      <c r="E22" s="157"/>
      <c r="F22" s="159"/>
      <c r="G22" s="157"/>
      <c r="H22" s="157"/>
      <c r="I22" s="157"/>
    </row>
    <row r="23" spans="3:9" ht="12.75">
      <c r="C23" s="159"/>
      <c r="D23" s="159"/>
      <c r="E23" s="157"/>
      <c r="F23" s="159"/>
      <c r="G23" s="157"/>
      <c r="H23" s="157"/>
      <c r="I23" s="157"/>
    </row>
    <row r="24" spans="1:9" ht="12.75">
      <c r="A24" s="213" t="s">
        <v>107</v>
      </c>
      <c r="B24" s="213"/>
      <c r="C24" s="213"/>
      <c r="D24" s="213"/>
      <c r="E24" s="213"/>
      <c r="F24" s="213"/>
      <c r="G24" s="213"/>
      <c r="H24" s="213"/>
      <c r="I24" s="213"/>
    </row>
    <row r="25" spans="1:9" ht="12.75">
      <c r="A25" s="212" t="s">
        <v>122</v>
      </c>
      <c r="B25" s="212"/>
      <c r="C25" s="212"/>
      <c r="D25" s="212"/>
      <c r="E25" s="212"/>
      <c r="F25" s="212"/>
      <c r="G25" s="212"/>
      <c r="H25" s="212"/>
      <c r="I25" s="212"/>
    </row>
    <row r="26" spans="1:12" ht="12.75">
      <c r="A26" s="162"/>
      <c r="B26" s="163"/>
      <c r="C26" s="173"/>
      <c r="D26" s="173"/>
      <c r="E26" s="174"/>
      <c r="I26" s="175"/>
      <c r="J26" s="175"/>
      <c r="K26" s="163"/>
      <c r="L26" s="163"/>
    </row>
    <row r="27" spans="3:12" ht="12.75">
      <c r="C27" s="212"/>
      <c r="D27" s="212"/>
      <c r="E27" s="164"/>
      <c r="I27" s="170"/>
      <c r="J27" s="163"/>
      <c r="K27" s="163"/>
      <c r="L27" s="163"/>
    </row>
    <row r="28" spans="3:12" ht="12.75">
      <c r="C28" s="212" t="s">
        <v>109</v>
      </c>
      <c r="D28" s="212"/>
      <c r="E28" s="164"/>
      <c r="J28" s="163"/>
      <c r="K28" s="163"/>
      <c r="L28" s="163"/>
    </row>
    <row r="29" spans="3:12" ht="12.75" customHeight="1">
      <c r="C29" s="211" t="s">
        <v>110</v>
      </c>
      <c r="D29" s="211"/>
      <c r="E29" s="166"/>
      <c r="F29" s="201" t="s">
        <v>173</v>
      </c>
      <c r="H29" s="201" t="s">
        <v>174</v>
      </c>
      <c r="J29" s="163"/>
      <c r="K29" s="163"/>
      <c r="L29" s="163"/>
    </row>
    <row r="30" spans="1:12" ht="25.5">
      <c r="A30" s="167" t="s">
        <v>42</v>
      </c>
      <c r="C30" s="164" t="s">
        <v>111</v>
      </c>
      <c r="D30" s="164" t="s">
        <v>112</v>
      </c>
      <c r="E30" s="164"/>
      <c r="F30" s="164" t="s">
        <v>18</v>
      </c>
      <c r="G30" s="164"/>
      <c r="H30" s="164" t="s">
        <v>114</v>
      </c>
      <c r="I30" s="164" t="s">
        <v>115</v>
      </c>
      <c r="J30" s="163"/>
      <c r="K30" s="163"/>
      <c r="L30" s="163"/>
    </row>
    <row r="31" spans="1:12" ht="12.75">
      <c r="A31" s="167"/>
      <c r="C31" s="168" t="s">
        <v>116</v>
      </c>
      <c r="D31" s="164" t="s">
        <v>0</v>
      </c>
      <c r="E31" s="164"/>
      <c r="F31" s="164" t="s">
        <v>0</v>
      </c>
      <c r="G31" s="164"/>
      <c r="H31" s="164" t="s">
        <v>0</v>
      </c>
      <c r="I31" s="164" t="s">
        <v>0</v>
      </c>
      <c r="J31" s="163"/>
      <c r="K31" s="163"/>
      <c r="L31" s="163"/>
    </row>
    <row r="32" spans="3:12" ht="12.75">
      <c r="C32" s="169"/>
      <c r="D32" s="169"/>
      <c r="E32" s="169"/>
      <c r="F32" s="169"/>
      <c r="G32" s="169"/>
      <c r="H32" s="169"/>
      <c r="I32" s="170"/>
      <c r="J32" s="163"/>
      <c r="K32" s="163"/>
      <c r="L32" s="163"/>
    </row>
    <row r="33" spans="3:12" ht="12.75">
      <c r="C33" s="171"/>
      <c r="D33" s="171"/>
      <c r="E33" s="171"/>
      <c r="F33" s="171"/>
      <c r="G33" s="171"/>
      <c r="H33" s="171"/>
      <c r="I33" s="170"/>
      <c r="J33" s="163"/>
      <c r="K33" s="163"/>
      <c r="L33" s="163"/>
    </row>
    <row r="34" spans="1:12" ht="24.75" customHeight="1">
      <c r="A34" s="165" t="s">
        <v>123</v>
      </c>
      <c r="C34" s="171">
        <v>990378</v>
      </c>
      <c r="D34" s="171">
        <v>990378</v>
      </c>
      <c r="E34" s="171"/>
      <c r="F34" s="171">
        <v>903318</v>
      </c>
      <c r="G34" s="171"/>
      <c r="H34" s="171">
        <v>33680</v>
      </c>
      <c r="I34" s="170">
        <v>1927376</v>
      </c>
      <c r="J34" s="163"/>
      <c r="K34" s="163"/>
      <c r="L34" s="163"/>
    </row>
    <row r="35" spans="1:12" ht="12.75">
      <c r="A35" s="165" t="s">
        <v>118</v>
      </c>
      <c r="C35" s="171"/>
      <c r="D35" s="171"/>
      <c r="E35" s="171"/>
      <c r="F35" s="171"/>
      <c r="G35" s="171"/>
      <c r="H35" s="171"/>
      <c r="I35" s="171"/>
      <c r="J35" s="163"/>
      <c r="K35" s="163"/>
      <c r="L35" s="163"/>
    </row>
    <row r="36" spans="1:12" ht="25.5">
      <c r="A36" s="172" t="s">
        <v>119</v>
      </c>
      <c r="C36" s="157">
        <v>3110</v>
      </c>
      <c r="D36" s="157">
        <v>3110</v>
      </c>
      <c r="E36" s="157"/>
      <c r="F36" s="157">
        <v>0</v>
      </c>
      <c r="G36" s="157"/>
      <c r="H36" s="157">
        <v>0</v>
      </c>
      <c r="I36" s="170">
        <v>3110</v>
      </c>
      <c r="J36" s="163"/>
      <c r="K36" s="163"/>
      <c r="L36" s="163"/>
    </row>
    <row r="37" spans="1:12" ht="21" customHeight="1">
      <c r="A37" s="199" t="s">
        <v>175</v>
      </c>
      <c r="C37" s="157">
        <v>0</v>
      </c>
      <c r="D37" s="157">
        <v>0</v>
      </c>
      <c r="E37" s="157"/>
      <c r="F37" s="157">
        <v>0</v>
      </c>
      <c r="G37" s="157"/>
      <c r="H37" s="157">
        <v>-19670</v>
      </c>
      <c r="I37" s="170">
        <v>-19670</v>
      </c>
      <c r="J37" s="163"/>
      <c r="K37" s="163"/>
      <c r="L37" s="163"/>
    </row>
    <row r="38" spans="1:12" ht="38.25">
      <c r="A38" s="158" t="s">
        <v>125</v>
      </c>
      <c r="C38" s="157">
        <v>0</v>
      </c>
      <c r="D38" s="157">
        <v>0</v>
      </c>
      <c r="E38" s="157"/>
      <c r="F38" s="157">
        <v>0</v>
      </c>
      <c r="G38" s="157"/>
      <c r="H38" s="157">
        <v>-7131</v>
      </c>
      <c r="I38" s="170">
        <v>-7131</v>
      </c>
      <c r="J38" s="163"/>
      <c r="K38" s="163"/>
      <c r="L38" s="163"/>
    </row>
    <row r="39" spans="1:12" ht="13.5" thickBot="1">
      <c r="A39" s="160" t="s">
        <v>126</v>
      </c>
      <c r="C39" s="161">
        <v>993488</v>
      </c>
      <c r="D39" s="161">
        <v>993488</v>
      </c>
      <c r="E39" s="161">
        <v>0</v>
      </c>
      <c r="F39" s="161">
        <v>903318</v>
      </c>
      <c r="G39" s="161">
        <v>0</v>
      </c>
      <c r="H39" s="161">
        <v>6879</v>
      </c>
      <c r="I39" s="161">
        <v>1903685</v>
      </c>
      <c r="J39" s="163"/>
      <c r="K39" s="163"/>
      <c r="L39" s="163"/>
    </row>
    <row r="40" spans="3:12" ht="13.5" thickTop="1">
      <c r="C40" s="157"/>
      <c r="D40" s="157"/>
      <c r="E40" s="157"/>
      <c r="F40" s="157"/>
      <c r="G40" s="157"/>
      <c r="H40" s="157"/>
      <c r="J40" s="163"/>
      <c r="K40" s="163"/>
      <c r="L40" s="163"/>
    </row>
    <row r="41" spans="1:12" ht="12.75">
      <c r="A41" s="162"/>
      <c r="B41" s="163"/>
      <c r="C41" s="174"/>
      <c r="D41" s="174"/>
      <c r="E41" s="174"/>
      <c r="F41" s="174"/>
      <c r="G41" s="174"/>
      <c r="H41" s="174"/>
      <c r="I41" s="175"/>
      <c r="J41" s="163"/>
      <c r="K41" s="163"/>
      <c r="L41" s="163"/>
    </row>
    <row r="42" spans="1:12" ht="12.75">
      <c r="A42" s="163"/>
      <c r="B42" s="163"/>
      <c r="C42" s="174"/>
      <c r="D42" s="174"/>
      <c r="E42" s="174"/>
      <c r="F42" s="174"/>
      <c r="G42" s="174"/>
      <c r="H42" s="174"/>
      <c r="I42" s="163"/>
      <c r="J42" s="163"/>
      <c r="K42" s="163"/>
      <c r="L42" s="163"/>
    </row>
    <row r="43" spans="1:12" ht="12.75">
      <c r="A43" s="163"/>
      <c r="B43" s="163"/>
      <c r="C43" s="174"/>
      <c r="D43" s="174"/>
      <c r="E43" s="174"/>
      <c r="F43" s="174"/>
      <c r="G43" s="174"/>
      <c r="H43" s="174"/>
      <c r="I43" s="163"/>
      <c r="J43" s="163"/>
      <c r="K43" s="163"/>
      <c r="L43" s="163"/>
    </row>
    <row r="44" spans="1:12" ht="12.75">
      <c r="A44" s="163"/>
      <c r="B44" s="163"/>
      <c r="C44" s="163"/>
      <c r="D44" s="163"/>
      <c r="E44" s="163"/>
      <c r="F44" s="163"/>
      <c r="G44" s="163"/>
      <c r="H44" s="175"/>
      <c r="I44" s="175"/>
      <c r="J44" s="163"/>
      <c r="K44" s="163"/>
      <c r="L44" s="163"/>
    </row>
    <row r="45" spans="1:12" ht="12.7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</row>
    <row r="46" spans="1:12" ht="12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</row>
    <row r="47" spans="1:12" ht="12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</row>
    <row r="48" spans="1:12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</row>
    <row r="49" spans="1:12" ht="12.7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</row>
    <row r="50" spans="1:12" ht="12.7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</row>
    <row r="51" spans="1:12" ht="12.7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</row>
    <row r="52" spans="1:12" ht="12.7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</row>
    <row r="53" spans="1:12" ht="12.7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</row>
    <row r="54" spans="1:12" ht="12.7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</row>
    <row r="55" spans="1:12" ht="12.7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</row>
    <row r="56" spans="1:12" ht="12.7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</row>
    <row r="57" spans="1:12" ht="12.7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</row>
    <row r="58" spans="1:12" ht="12.7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</row>
    <row r="59" spans="1:12" ht="12.7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</row>
    <row r="60" spans="1:12" ht="12.7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</row>
    <row r="61" spans="1:12" ht="12.7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</row>
    <row r="62" spans="1:12" ht="12.7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</row>
    <row r="63" spans="1:12" ht="12.7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</row>
    <row r="64" spans="1:12" ht="12.7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</row>
    <row r="65" spans="1:12" ht="12.7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</row>
    <row r="66" spans="1:12" ht="12.7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</row>
    <row r="67" spans="1:12" ht="12.7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1:12" ht="12.7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</row>
    <row r="69" spans="1:12" ht="12.7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</row>
    <row r="70" spans="1:12" ht="12.7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</row>
    <row r="71" spans="1:12" ht="12.7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</row>
    <row r="72" spans="1:12" ht="12.7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</row>
    <row r="73" spans="1:12" ht="12.7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</row>
    <row r="74" spans="1:12" ht="12.7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</row>
    <row r="75" spans="1:12" ht="12.7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</row>
    <row r="76" spans="1:12" ht="12.7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</row>
    <row r="77" spans="1:12" ht="12.7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</row>
    <row r="78" spans="1:12" ht="12.7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</row>
    <row r="79" spans="1:12" ht="12.7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</row>
    <row r="80" spans="1:12" ht="12.7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</row>
    <row r="81" spans="1:12" ht="12.7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</row>
    <row r="82" spans="1:12" ht="12.7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</row>
    <row r="83" spans="1:12" ht="12.7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</row>
    <row r="84" spans="1:12" ht="12.7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</row>
    <row r="85" spans="1:12" ht="12.7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</row>
    <row r="86" spans="1:12" ht="12.7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</row>
    <row r="87" spans="1:12" ht="12.7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</row>
    <row r="88" spans="1:12" ht="12.7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</row>
    <row r="89" spans="1:12" ht="12.7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</row>
    <row r="90" spans="1:12" ht="12.7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</row>
    <row r="91" spans="1:12" ht="12.7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</row>
    <row r="92" spans="1:12" ht="12.7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</row>
    <row r="93" spans="1:12" ht="12.7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</row>
    <row r="94" spans="1:12" ht="12.7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</row>
    <row r="95" spans="1:12" ht="12.7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</row>
    <row r="96" spans="1:12" ht="12.7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</row>
    <row r="97" spans="1:12" ht="12.7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ht="12.7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</row>
    <row r="99" spans="1:12" ht="12.7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</row>
    <row r="100" spans="1:12" ht="12.7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</row>
    <row r="101" spans="1:12" ht="12.7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</row>
    <row r="102" spans="1:12" ht="12.7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</row>
    <row r="103" spans="1:12" ht="12.7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</row>
    <row r="104" spans="1:12" ht="12.7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</row>
    <row r="105" spans="1:12" ht="12.7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</row>
    <row r="106" spans="1:12" ht="12.7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</row>
    <row r="107" spans="1:12" ht="12.7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</row>
    <row r="108" spans="1:12" ht="12.7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</row>
    <row r="109" spans="1:12" ht="12.7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</row>
    <row r="110" spans="1:12" ht="12.7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</row>
    <row r="111" spans="1:12" ht="12.7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</row>
    <row r="112" spans="1:12" ht="12.7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</row>
    <row r="113" spans="1:12" ht="12.7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</row>
    <row r="114" spans="1:12" ht="12.7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</row>
    <row r="115" spans="1:12" ht="12.7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</row>
    <row r="116" spans="1:12" ht="12.7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</row>
    <row r="117" spans="1:12" ht="12.7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</row>
    <row r="118" spans="1:12" ht="12.7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</row>
    <row r="119" spans="1:12" ht="12.75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</row>
    <row r="120" spans="1:12" ht="12.75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</row>
    <row r="121" spans="1:12" ht="12.7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</row>
    <row r="122" spans="1:12" ht="12.7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</row>
    <row r="123" spans="1:12" ht="12.7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</row>
    <row r="124" spans="1:12" ht="12.7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</row>
    <row r="125" spans="1:12" ht="12.75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</row>
    <row r="126" spans="1:12" ht="12.75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</row>
    <row r="127" spans="1:12" ht="12.75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</row>
    <row r="128" spans="1:12" ht="12.75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</row>
    <row r="129" spans="1:12" ht="12.75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</row>
    <row r="130" spans="1:12" ht="12.75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</row>
    <row r="131" spans="1:12" ht="12.75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</row>
    <row r="132" spans="1:12" ht="12.75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</row>
    <row r="133" spans="1:12" ht="12.7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</row>
    <row r="134" spans="1:12" ht="12.75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</row>
    <row r="135" spans="1:12" ht="12.75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</row>
    <row r="136" spans="1:12" ht="12.75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</row>
    <row r="137" spans="1:12" ht="12.75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</row>
    <row r="138" spans="1:12" ht="12.75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</row>
    <row r="139" spans="1:12" ht="12.75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</row>
    <row r="140" spans="1:12" ht="12.75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</row>
    <row r="141" spans="1:12" ht="12.75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</row>
    <row r="142" spans="1:12" ht="12.7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</row>
    <row r="143" spans="1:12" ht="12.75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</row>
    <row r="144" spans="1:12" ht="12.75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</row>
    <row r="145" spans="1:12" ht="12.75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</row>
    <row r="146" spans="1:12" ht="12.75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</row>
    <row r="147" spans="1:12" ht="12.75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</row>
    <row r="148" spans="1:12" ht="12.75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</row>
    <row r="149" spans="1:12" ht="12.75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</row>
    <row r="150" spans="1:12" ht="12.75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</row>
    <row r="151" spans="1:12" ht="12.75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</row>
    <row r="152" spans="1:12" ht="12.75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</row>
    <row r="153" spans="1:12" ht="12.75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</row>
    <row r="154" spans="1:12" ht="12.75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</row>
    <row r="155" spans="1:12" ht="12.75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</row>
    <row r="156" spans="1:12" ht="12.75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</row>
    <row r="157" spans="1:12" ht="12.75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</row>
    <row r="158" spans="1:12" ht="12.75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</row>
    <row r="159" spans="1:12" ht="12.75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</row>
    <row r="160" spans="1:12" ht="12.75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</row>
    <row r="161" spans="1:12" ht="12.75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</row>
    <row r="162" spans="1:12" ht="12.75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</row>
    <row r="163" spans="1:12" ht="12.75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</row>
    <row r="164" spans="1:12" ht="12.75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</row>
    <row r="165" spans="1:12" ht="12.75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</row>
    <row r="166" spans="1:12" ht="12.75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</row>
    <row r="167" spans="1:12" ht="12.75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</row>
    <row r="168" spans="1:12" ht="12.75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</row>
    <row r="169" spans="1:12" ht="12.7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</row>
    <row r="170" spans="1:12" ht="12.75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</row>
    <row r="171" spans="1:12" ht="12.75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</row>
    <row r="172" spans="1:12" ht="12.75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</row>
    <row r="173" spans="1:12" ht="12.75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</row>
    <row r="174" spans="1:12" ht="12.75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</row>
    <row r="175" spans="1:12" ht="12.75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</row>
    <row r="176" spans="1:12" ht="12.75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</row>
    <row r="177" spans="1:12" ht="12.75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</row>
    <row r="178" spans="1:12" ht="12.7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</row>
    <row r="179" spans="1:12" ht="12.75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</row>
    <row r="180" spans="1:12" ht="12.75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</row>
    <row r="181" spans="1:12" ht="12.75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2" ht="12.75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</row>
    <row r="183" spans="1:12" ht="12.75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</row>
    <row r="184" spans="1:12" ht="12.75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</row>
    <row r="185" spans="1:12" ht="12.7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</row>
    <row r="186" spans="1:12" ht="12.75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</row>
    <row r="187" spans="1:12" ht="12.7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</row>
    <row r="188" spans="1:12" ht="12.7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</row>
    <row r="189" spans="1:12" ht="12.75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</row>
    <row r="190" spans="1:12" ht="12.75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</row>
    <row r="191" spans="1:12" ht="12.75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</row>
    <row r="192" spans="1:12" ht="12.75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</row>
    <row r="193" spans="1:12" ht="12.75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</row>
    <row r="194" spans="1:12" ht="12.75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</row>
    <row r="195" spans="1:12" ht="12.75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</row>
    <row r="196" spans="1:12" ht="12.7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</row>
    <row r="197" spans="1:12" ht="12.75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</row>
    <row r="198" spans="1:12" ht="12.75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</row>
    <row r="199" spans="1:12" ht="12.75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</row>
    <row r="200" spans="1:12" ht="12.75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</row>
    <row r="201" spans="1:12" ht="12.75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</row>
    <row r="202" spans="1:12" ht="12.75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</row>
    <row r="203" spans="1:12" ht="12.75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</row>
    <row r="204" spans="1:12" ht="12.75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</row>
    <row r="205" spans="1:12" ht="12.75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</row>
    <row r="206" spans="1:12" ht="12.75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</row>
    <row r="207" spans="1:12" ht="12.75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</row>
    <row r="208" spans="1:12" ht="12.75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</row>
    <row r="209" spans="1:12" ht="12.75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</row>
    <row r="210" spans="1:12" ht="12.75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</row>
    <row r="211" spans="1:12" ht="12.75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</row>
    <row r="212" spans="1:12" ht="12.75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1:12" ht="12.75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</row>
    <row r="214" spans="1:12" ht="12.75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</row>
    <row r="215" spans="1:12" ht="12.75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</row>
    <row r="216" spans="1:12" ht="12.75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</row>
    <row r="217" spans="1:12" ht="12.75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</row>
    <row r="218" spans="1:12" ht="12.75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</row>
    <row r="219" spans="1:12" ht="12.75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</row>
    <row r="220" spans="1:12" ht="12.75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</row>
    <row r="221" spans="1:12" ht="12.75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</row>
    <row r="222" spans="1:12" ht="12.75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</row>
    <row r="223" spans="1:12" ht="12.75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</row>
    <row r="224" spans="1:12" ht="12.75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</row>
    <row r="225" spans="1:12" ht="12.75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</row>
    <row r="226" spans="1:12" ht="12.75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</row>
    <row r="227" spans="1:12" ht="12.75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</row>
    <row r="228" spans="1:12" ht="12.75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</row>
    <row r="229" spans="1:12" ht="12.75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</row>
    <row r="230" spans="1:12" ht="12.75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</row>
    <row r="231" spans="1:12" ht="12.75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</row>
    <row r="232" spans="1:12" ht="12.75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</row>
    <row r="233" spans="1:12" ht="12.75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</row>
    <row r="234" spans="1:12" ht="12.75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</row>
    <row r="235" spans="1:12" ht="12.75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</row>
    <row r="236" spans="1:12" ht="12.75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</row>
    <row r="237" spans="1:12" ht="12.75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</row>
    <row r="238" spans="1:12" ht="12.75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</row>
    <row r="239" spans="1:12" ht="12.75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</row>
    <row r="240" spans="1:12" ht="12.75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</row>
    <row r="241" spans="1:12" ht="12.75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</row>
    <row r="242" spans="1:12" ht="12.75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1:12" ht="12.75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</row>
    <row r="244" spans="1:12" ht="12.75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</row>
    <row r="245" spans="1:12" ht="12.75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</row>
    <row r="246" spans="1:12" ht="12.75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</row>
    <row r="247" spans="1:12" ht="12.75">
      <c r="A247" s="163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</row>
    <row r="248" spans="1:12" ht="12.75">
      <c r="A248" s="163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</row>
    <row r="249" spans="1:12" ht="12.75">
      <c r="A249" s="163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</row>
    <row r="250" spans="1:12" ht="12.75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</row>
    <row r="251" spans="1:12" ht="12.75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</row>
    <row r="252" spans="1:12" ht="12.75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</row>
    <row r="253" spans="1:12" ht="12.75">
      <c r="A253" s="163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</row>
    <row r="254" spans="1:12" ht="12.75">
      <c r="A254" s="163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</row>
    <row r="255" spans="1:12" ht="12.75">
      <c r="A255" s="163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</row>
    <row r="256" spans="1:12" ht="12.75">
      <c r="A256" s="163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</row>
    <row r="257" spans="1:12" ht="12.75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</row>
    <row r="258" spans="1:12" ht="12.75">
      <c r="A258" s="163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</row>
    <row r="259" spans="1:12" ht="12.75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</row>
    <row r="260" spans="1:12" ht="12.75">
      <c r="A260" s="163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</row>
    <row r="261" spans="1:12" ht="12.75">
      <c r="A261" s="163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</row>
    <row r="262" spans="1:12" ht="12.75">
      <c r="A262" s="163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</row>
    <row r="263" spans="1:12" ht="12.75">
      <c r="A263" s="163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</row>
    <row r="264" spans="1:12" ht="12.75">
      <c r="A264" s="163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</row>
    <row r="265" spans="1:12" ht="12.75">
      <c r="A265" s="163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</row>
    <row r="266" spans="1:12" ht="12.75">
      <c r="A266" s="163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</row>
    <row r="267" spans="1:12" ht="12.75">
      <c r="A267" s="163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</row>
    <row r="268" spans="1:12" ht="12.75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</row>
    <row r="269" spans="1:12" ht="12.75">
      <c r="A269" s="163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</row>
    <row r="270" spans="1:12" ht="12.75">
      <c r="A270" s="163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</row>
    <row r="271" spans="1:12" ht="12.75">
      <c r="A271" s="16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1:12" ht="12.75">
      <c r="A272" s="163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</row>
    <row r="273" spans="1:12" ht="12.75">
      <c r="A273" s="163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</row>
    <row r="274" spans="1:12" ht="12.75">
      <c r="A274" s="163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</row>
    <row r="275" spans="1:12" ht="12.75">
      <c r="A275" s="163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</row>
    <row r="276" spans="1:12" ht="12.75">
      <c r="A276" s="163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</row>
    <row r="277" spans="1:12" ht="12.75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</row>
    <row r="278" spans="1:12" ht="12.75">
      <c r="A278" s="163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</row>
    <row r="279" spans="1:12" ht="12.75">
      <c r="A279" s="163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</row>
    <row r="280" spans="1:12" ht="12.75">
      <c r="A280" s="163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</row>
    <row r="281" spans="1:12" ht="12.75">
      <c r="A281" s="163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</row>
    <row r="282" spans="1:12" ht="12.75">
      <c r="A282" s="163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</row>
    <row r="283" spans="1:12" ht="12.75">
      <c r="A283" s="163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</row>
    <row r="284" spans="1:12" ht="12.75">
      <c r="A284" s="163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</row>
    <row r="285" spans="1:12" ht="12.75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</row>
    <row r="286" spans="1:12" ht="12.75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</row>
    <row r="287" spans="1:12" ht="12.75">
      <c r="A287" s="163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</row>
    <row r="288" spans="1:12" ht="12.75">
      <c r="A288" s="163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</row>
    <row r="289" spans="1:12" ht="12.75">
      <c r="A289" s="163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</row>
    <row r="290" spans="1:12" ht="12.75">
      <c r="A290" s="163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</row>
    <row r="291" spans="1:12" ht="12.75">
      <c r="A291" s="163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</row>
    <row r="292" spans="1:12" ht="12.75">
      <c r="A292" s="163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</row>
    <row r="293" spans="1:12" ht="12.75">
      <c r="A293" s="163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</row>
    <row r="294" spans="1:12" ht="12.75">
      <c r="A294" s="163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</row>
    <row r="295" spans="1:12" ht="12.75">
      <c r="A295" s="163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</row>
    <row r="296" spans="1:12" ht="12.75">
      <c r="A296" s="163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</row>
    <row r="297" spans="1:12" ht="12.75">
      <c r="A297" s="163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</row>
    <row r="298" spans="1:12" ht="12.75">
      <c r="A298" s="163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</row>
    <row r="299" spans="1:12" ht="12.75">
      <c r="A299" s="163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</row>
    <row r="300" spans="1:12" ht="12.75">
      <c r="A300" s="163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</row>
    <row r="301" spans="1:12" ht="12.75">
      <c r="A301" s="163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</row>
    <row r="302" spans="1:12" ht="12.75">
      <c r="A302" s="163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</row>
    <row r="303" spans="1:12" ht="12.75">
      <c r="A303" s="163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</row>
    <row r="304" spans="1:12" ht="12.75">
      <c r="A304" s="163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</row>
    <row r="305" spans="1:12" ht="12.75">
      <c r="A305" s="163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</row>
    <row r="306" spans="1:12" ht="12.75">
      <c r="A306" s="163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</row>
    <row r="307" spans="1:12" ht="12.75">
      <c r="A307" s="163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</row>
    <row r="308" spans="1:12" ht="12.75">
      <c r="A308" s="163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</row>
    <row r="309" spans="1:12" ht="12.75">
      <c r="A309" s="163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</row>
    <row r="310" spans="1:12" ht="12.75">
      <c r="A310" s="163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</row>
    <row r="311" spans="1:12" ht="12.75">
      <c r="A311" s="163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</row>
    <row r="312" spans="1:12" ht="12.75">
      <c r="A312" s="163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</row>
    <row r="313" spans="1:12" ht="12.75">
      <c r="A313" s="163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</row>
    <row r="314" spans="1:12" ht="12.75">
      <c r="A314" s="163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</row>
    <row r="315" spans="1:12" ht="12.75">
      <c r="A315" s="163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</row>
    <row r="316" spans="1:12" ht="12.75">
      <c r="A316" s="163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</row>
    <row r="317" spans="1:12" ht="12.75">
      <c r="A317" s="163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</row>
    <row r="318" spans="1:12" ht="12.75">
      <c r="A318" s="163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</row>
    <row r="319" spans="1:12" ht="12.75">
      <c r="A319" s="163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</row>
    <row r="320" spans="1:12" ht="12.75">
      <c r="A320" s="163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</row>
    <row r="321" spans="1:12" ht="12.75">
      <c r="A321" s="163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</row>
    <row r="322" spans="1:12" ht="12.75">
      <c r="A322" s="163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</row>
    <row r="323" spans="1:12" ht="12.75">
      <c r="A323" s="163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</row>
    <row r="324" spans="1:12" ht="12.75">
      <c r="A324" s="163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</row>
    <row r="325" spans="1:12" ht="12.75">
      <c r="A325" s="163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</row>
    <row r="326" spans="1:12" ht="12.75">
      <c r="A326" s="163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</row>
    <row r="327" spans="1:12" ht="12.75">
      <c r="A327" s="163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</row>
    <row r="328" spans="1:12" ht="12.75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</row>
    <row r="329" spans="1:12" ht="12.75">
      <c r="A329" s="163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</row>
    <row r="330" spans="1:12" ht="12.75">
      <c r="A330" s="163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</row>
    <row r="331" spans="1:12" ht="12.75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</row>
    <row r="332" spans="1:12" ht="12.75">
      <c r="A332" s="163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</row>
    <row r="333" spans="1:12" ht="12.75">
      <c r="A333" s="163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</row>
    <row r="334" spans="1:12" ht="12.75">
      <c r="A334" s="163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</row>
    <row r="335" spans="1:12" ht="12.75">
      <c r="A335" s="163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</row>
    <row r="336" spans="1:12" ht="12.75">
      <c r="A336" s="163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</row>
    <row r="337" spans="1:12" ht="12.75">
      <c r="A337" s="163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</row>
    <row r="338" spans="1:12" ht="12.75">
      <c r="A338" s="163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</row>
    <row r="339" spans="1:12" ht="12.75">
      <c r="A339" s="163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</row>
    <row r="340" spans="1:12" ht="12.75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</row>
    <row r="341" spans="1:12" ht="12.75">
      <c r="A341" s="163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</row>
    <row r="342" spans="1:12" ht="12.75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</row>
    <row r="343" spans="1:12" ht="12.75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</row>
    <row r="344" spans="1:12" ht="12.75">
      <c r="A344" s="163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</row>
    <row r="345" spans="1:12" ht="12.75">
      <c r="A345" s="163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</row>
    <row r="346" spans="1:12" ht="12.75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</row>
    <row r="347" spans="1:12" ht="12.75">
      <c r="A347" s="163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</row>
    <row r="348" spans="1:12" ht="12.75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</row>
    <row r="349" spans="1:12" ht="12.75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</row>
    <row r="350" spans="1:12" ht="12.75">
      <c r="A350" s="163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</row>
    <row r="351" spans="1:12" ht="12.75">
      <c r="A351" s="163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</row>
    <row r="352" spans="1:12" ht="12.75">
      <c r="A352" s="163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</row>
    <row r="353" spans="1:12" ht="12.75">
      <c r="A353" s="163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</row>
    <row r="354" spans="1:12" ht="12.75">
      <c r="A354" s="163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</row>
    <row r="355" spans="1:12" ht="12.75">
      <c r="A355" s="163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</row>
    <row r="356" spans="1:12" ht="12.75">
      <c r="A356" s="163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</row>
    <row r="357" spans="1:12" ht="12.75">
      <c r="A357" s="163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</row>
    <row r="358" spans="1:12" ht="12.75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</row>
    <row r="359" spans="1:12" ht="12.75">
      <c r="A359" s="163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</row>
    <row r="360" spans="1:12" ht="12.75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</row>
    <row r="361" spans="1:12" ht="12.75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</row>
    <row r="362" spans="1:12" ht="12.75">
      <c r="A362" s="163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</row>
    <row r="363" spans="1:12" ht="12.75">
      <c r="A363" s="163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</row>
    <row r="364" spans="1:12" ht="12.75">
      <c r="A364" s="163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</row>
    <row r="365" spans="1:12" ht="12.75">
      <c r="A365" s="163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</row>
    <row r="366" spans="1:12" ht="12.75">
      <c r="A366" s="163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</row>
    <row r="367" spans="1:12" ht="12.75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</row>
    <row r="368" spans="1:12" ht="12.75">
      <c r="A368" s="163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</row>
    <row r="369" spans="1:12" ht="12.75">
      <c r="A369" s="163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</row>
    <row r="370" spans="1:12" ht="12.75">
      <c r="A370" s="163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</row>
    <row r="371" spans="1:12" ht="12.75">
      <c r="A371" s="163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</row>
    <row r="372" spans="1:12" ht="12.75">
      <c r="A372" s="163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</row>
    <row r="373" spans="1:12" ht="12.75">
      <c r="A373" s="163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</row>
    <row r="374" spans="1:12" ht="12.75">
      <c r="A374" s="163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</row>
    <row r="375" spans="1:12" ht="12.75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</row>
    <row r="376" spans="1:12" ht="12.75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</row>
    <row r="377" spans="1:12" ht="12.75">
      <c r="A377" s="163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</row>
    <row r="378" spans="1:12" ht="12.75">
      <c r="A378" s="163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</row>
    <row r="379" spans="1:12" ht="12.75">
      <c r="A379" s="163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</row>
    <row r="380" spans="1:12" ht="12.75">
      <c r="A380" s="163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</row>
    <row r="381" spans="1:12" ht="12.75">
      <c r="A381" s="163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</row>
    <row r="382" spans="1:12" ht="12.75">
      <c r="A382" s="163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</row>
    <row r="383" spans="1:12" ht="12.75">
      <c r="A383" s="163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</row>
    <row r="384" spans="1:12" ht="12.75">
      <c r="A384" s="163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</row>
    <row r="385" spans="1:12" ht="12.75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</row>
    <row r="386" spans="1:12" ht="12.75">
      <c r="A386" s="163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</row>
    <row r="387" spans="1:12" ht="12.75">
      <c r="A387" s="163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</row>
    <row r="388" spans="1:12" ht="12.75">
      <c r="A388" s="163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</row>
    <row r="389" spans="1:12" ht="12.75">
      <c r="A389" s="163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</row>
    <row r="390" spans="1:12" ht="12.75">
      <c r="A390" s="163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</row>
    <row r="391" spans="1:12" ht="12.75">
      <c r="A391" s="163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</row>
    <row r="392" spans="1:12" ht="12.75">
      <c r="A392" s="163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</row>
    <row r="393" spans="1:12" ht="12.75">
      <c r="A393" s="163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</row>
    <row r="394" spans="1:12" ht="12.75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</row>
    <row r="395" spans="1:12" ht="12.75">
      <c r="A395" s="163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</row>
    <row r="396" spans="1:12" ht="12.75">
      <c r="A396" s="163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</row>
    <row r="397" spans="1:12" ht="12.75">
      <c r="A397" s="163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</row>
    <row r="398" spans="1:12" ht="12.75">
      <c r="A398" s="163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</row>
    <row r="399" spans="1:12" ht="12.75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</row>
    <row r="400" spans="1:12" ht="12.75">
      <c r="A400" s="163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</row>
    <row r="401" spans="1:12" ht="12.75">
      <c r="A401" s="163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</row>
  </sheetData>
  <mergeCells count="12">
    <mergeCell ref="A5:I5"/>
    <mergeCell ref="C8:D8"/>
    <mergeCell ref="C9:D9"/>
    <mergeCell ref="A1:I1"/>
    <mergeCell ref="A2:I2"/>
    <mergeCell ref="A3:I3"/>
    <mergeCell ref="A4:I4"/>
    <mergeCell ref="C29:D29"/>
    <mergeCell ref="A24:I24"/>
    <mergeCell ref="A25:I25"/>
    <mergeCell ref="C27:D27"/>
    <mergeCell ref="C28:D28"/>
  </mergeCells>
  <printOptions/>
  <pageMargins left="0.75" right="0.19" top="1" bottom="1" header="0.5" footer="0.5"/>
  <pageSetup horizontalDpi="600" verticalDpi="600" orientation="portrait" paperSize="9" scale="85" r:id="rId1"/>
  <headerFooter alignWithMargins="0">
    <oddFooter>&amp;R&amp;8 4a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="65" zoomScaleNormal="65" workbookViewId="0" topLeftCell="A1">
      <selection activeCell="G27" sqref="G27"/>
    </sheetView>
  </sheetViews>
  <sheetFormatPr defaultColWidth="8.88671875" defaultRowHeight="15.75"/>
  <cols>
    <col min="1" max="1" width="7.10546875" style="179" customWidth="1"/>
    <col min="2" max="6" width="7.10546875" style="177" customWidth="1"/>
    <col min="7" max="7" width="10.99609375" style="177" customWidth="1"/>
    <col min="8" max="8" width="3.3359375" style="177" customWidth="1"/>
    <col min="9" max="9" width="10.99609375" style="177" customWidth="1"/>
    <col min="10" max="10" width="7.10546875" style="177" customWidth="1"/>
    <col min="11" max="11" width="7.10546875" style="194" hidden="1" customWidth="1"/>
    <col min="12" max="12" width="7.5546875" style="191" hidden="1" customWidth="1"/>
    <col min="13" max="13" width="7.10546875" style="177" hidden="1" customWidth="1"/>
    <col min="14" max="16384" width="7.10546875" style="177" customWidth="1"/>
  </cols>
  <sheetData>
    <row r="1" spans="1:9" ht="12.75">
      <c r="A1" s="215" t="s">
        <v>43</v>
      </c>
      <c r="B1" s="215"/>
      <c r="C1" s="215"/>
      <c r="D1" s="215"/>
      <c r="E1" s="215"/>
      <c r="F1" s="215"/>
      <c r="G1" s="215"/>
      <c r="H1" s="215"/>
      <c r="I1" s="215"/>
    </row>
    <row r="2" spans="1:9" ht="12.75">
      <c r="A2" s="214" t="s">
        <v>65</v>
      </c>
      <c r="B2" s="214"/>
      <c r="C2" s="214"/>
      <c r="D2" s="214"/>
      <c r="E2" s="214"/>
      <c r="F2" s="214"/>
      <c r="G2" s="214"/>
      <c r="H2" s="214"/>
      <c r="I2" s="214"/>
    </row>
    <row r="3" spans="1:9" ht="12.75">
      <c r="A3" s="214" t="s">
        <v>66</v>
      </c>
      <c r="B3" s="214"/>
      <c r="C3" s="214"/>
      <c r="D3" s="214"/>
      <c r="E3" s="214"/>
      <c r="F3" s="214"/>
      <c r="G3" s="214"/>
      <c r="H3" s="214"/>
      <c r="I3" s="214"/>
    </row>
    <row r="4" spans="1:9" ht="12.75">
      <c r="A4" s="214" t="s">
        <v>127</v>
      </c>
      <c r="B4" s="214"/>
      <c r="C4" s="214"/>
      <c r="D4" s="214"/>
      <c r="E4" s="214"/>
      <c r="F4" s="214"/>
      <c r="G4" s="214"/>
      <c r="H4" s="214"/>
      <c r="I4" s="214"/>
    </row>
    <row r="5" spans="1:9" ht="12.75">
      <c r="A5" s="214" t="s">
        <v>128</v>
      </c>
      <c r="B5" s="214"/>
      <c r="C5" s="214"/>
      <c r="D5" s="214"/>
      <c r="E5" s="214"/>
      <c r="F5" s="214"/>
      <c r="G5" s="214"/>
      <c r="H5" s="214"/>
      <c r="I5" s="214"/>
    </row>
    <row r="6" spans="1:9" ht="12.75">
      <c r="A6" s="178"/>
      <c r="B6" s="178"/>
      <c r="C6" s="178"/>
      <c r="D6" s="178"/>
      <c r="E6" s="178"/>
      <c r="F6" s="178"/>
      <c r="G6" s="178"/>
      <c r="H6" s="178"/>
      <c r="I6" s="178"/>
    </row>
    <row r="7" spans="2:9" ht="12.75">
      <c r="B7" s="179"/>
      <c r="C7" s="179"/>
      <c r="D7" s="179"/>
      <c r="E7" s="179"/>
      <c r="F7" s="179"/>
      <c r="G7" s="176" t="s">
        <v>129</v>
      </c>
      <c r="H7" s="179"/>
      <c r="I7" s="176" t="s">
        <v>130</v>
      </c>
    </row>
    <row r="8" spans="2:9" ht="12.75">
      <c r="B8" s="179"/>
      <c r="C8" s="179"/>
      <c r="D8" s="179"/>
      <c r="E8" s="179"/>
      <c r="F8" s="179"/>
      <c r="G8" s="176" t="s">
        <v>0</v>
      </c>
      <c r="H8" s="179"/>
      <c r="I8" s="176" t="s">
        <v>0</v>
      </c>
    </row>
    <row r="9" spans="1:15" ht="12.75">
      <c r="A9" s="180" t="s">
        <v>131</v>
      </c>
      <c r="B9" s="179"/>
      <c r="C9" s="179"/>
      <c r="D9" s="179"/>
      <c r="E9" s="179"/>
      <c r="F9" s="179"/>
      <c r="G9" s="179"/>
      <c r="H9" s="179"/>
      <c r="I9" s="179"/>
      <c r="O9" s="181"/>
    </row>
    <row r="10" spans="1:12" s="181" customFormat="1" ht="12.75">
      <c r="A10" s="182"/>
      <c r="B10" s="182"/>
      <c r="C10" s="182"/>
      <c r="D10" s="182"/>
      <c r="E10" s="182"/>
      <c r="F10" s="182"/>
      <c r="G10" s="183"/>
      <c r="H10" s="182"/>
      <c r="I10" s="182"/>
      <c r="K10" s="195"/>
      <c r="L10" s="192"/>
    </row>
    <row r="11" spans="1:12" s="181" customFormat="1" ht="12.75">
      <c r="A11" s="182" t="s">
        <v>74</v>
      </c>
      <c r="B11" s="182"/>
      <c r="C11" s="182"/>
      <c r="D11" s="182"/>
      <c r="E11" s="182"/>
      <c r="F11" s="182"/>
      <c r="G11" s="183">
        <v>332353</v>
      </c>
      <c r="H11" s="182"/>
      <c r="I11" s="183">
        <v>142025</v>
      </c>
      <c r="K11" s="195"/>
      <c r="L11" s="192"/>
    </row>
    <row r="12" spans="1:12" s="181" customFormat="1" ht="12.75">
      <c r="A12" s="182" t="s">
        <v>132</v>
      </c>
      <c r="B12" s="182"/>
      <c r="C12" s="182"/>
      <c r="D12" s="182"/>
      <c r="E12" s="182"/>
      <c r="F12" s="182"/>
      <c r="G12" s="183">
        <v>449297</v>
      </c>
      <c r="H12" s="182"/>
      <c r="I12" s="183">
        <v>723533</v>
      </c>
      <c r="K12" s="195"/>
      <c r="L12" s="192"/>
    </row>
    <row r="13" spans="1:12" s="181" customFormat="1" ht="12.75">
      <c r="A13" s="182"/>
      <c r="B13" s="182"/>
      <c r="C13" s="182"/>
      <c r="D13" s="182"/>
      <c r="E13" s="182"/>
      <c r="F13" s="182"/>
      <c r="G13" s="184"/>
      <c r="H13" s="182"/>
      <c r="I13" s="184"/>
      <c r="K13" s="195"/>
      <c r="L13" s="192"/>
    </row>
    <row r="14" spans="1:12" s="181" customFormat="1" ht="12.75">
      <c r="A14" s="182" t="s">
        <v>133</v>
      </c>
      <c r="B14" s="182"/>
      <c r="C14" s="182"/>
      <c r="D14" s="182"/>
      <c r="E14" s="182"/>
      <c r="F14" s="182"/>
      <c r="G14" s="183">
        <v>781650</v>
      </c>
      <c r="H14" s="182"/>
      <c r="I14" s="183">
        <v>865558</v>
      </c>
      <c r="K14" s="195"/>
      <c r="L14" s="192"/>
    </row>
    <row r="15" spans="1:12" s="181" customFormat="1" ht="12.75">
      <c r="A15" s="182"/>
      <c r="B15" s="182"/>
      <c r="C15" s="182"/>
      <c r="D15" s="182"/>
      <c r="E15" s="182"/>
      <c r="F15" s="182"/>
      <c r="G15" s="183"/>
      <c r="H15" s="182"/>
      <c r="I15" s="183"/>
      <c r="K15" s="195"/>
      <c r="L15" s="192"/>
    </row>
    <row r="16" spans="1:12" s="181" customFormat="1" ht="12.75">
      <c r="A16" s="182" t="s">
        <v>134</v>
      </c>
      <c r="B16" s="182"/>
      <c r="C16" s="182"/>
      <c r="D16" s="182"/>
      <c r="E16" s="182"/>
      <c r="F16" s="182"/>
      <c r="G16" s="183">
        <v>-378038</v>
      </c>
      <c r="H16" s="182"/>
      <c r="I16" s="183">
        <v>1505596</v>
      </c>
      <c r="K16" s="196" t="s">
        <v>157</v>
      </c>
      <c r="L16" s="192">
        <v>838496</v>
      </c>
    </row>
    <row r="17" spans="1:12" s="181" customFormat="1" ht="12.75">
      <c r="A17" s="182" t="s">
        <v>135</v>
      </c>
      <c r="B17" s="182"/>
      <c r="C17" s="182"/>
      <c r="D17" s="182"/>
      <c r="E17" s="182"/>
      <c r="F17" s="182"/>
      <c r="G17" s="183">
        <v>-2576482</v>
      </c>
      <c r="H17" s="182"/>
      <c r="I17" s="183">
        <v>1971501</v>
      </c>
      <c r="K17" s="196" t="s">
        <v>157</v>
      </c>
      <c r="L17" s="192">
        <v>-53118</v>
      </c>
    </row>
    <row r="18" spans="1:12" s="181" customFormat="1" ht="12.75">
      <c r="A18" s="182" t="s">
        <v>136</v>
      </c>
      <c r="B18" s="182"/>
      <c r="C18" s="182"/>
      <c r="D18" s="182"/>
      <c r="E18" s="182"/>
      <c r="F18" s="182"/>
      <c r="G18" s="183">
        <v>-52347</v>
      </c>
      <c r="H18" s="182"/>
      <c r="I18" s="183">
        <v>-50764</v>
      </c>
      <c r="K18" s="196" t="s">
        <v>157</v>
      </c>
      <c r="L18" s="192">
        <v>-31599</v>
      </c>
    </row>
    <row r="19" spans="1:12" s="181" customFormat="1" ht="12.75">
      <c r="A19" s="185" t="s">
        <v>137</v>
      </c>
      <c r="B19" s="182"/>
      <c r="C19" s="182"/>
      <c r="D19" s="182"/>
      <c r="E19" s="182"/>
      <c r="F19" s="182"/>
      <c r="G19" s="183">
        <v>9410</v>
      </c>
      <c r="H19" s="182"/>
      <c r="I19" s="183">
        <v>36230</v>
      </c>
      <c r="K19" s="196" t="s">
        <v>157</v>
      </c>
      <c r="L19" s="192">
        <v>1174662</v>
      </c>
    </row>
    <row r="20" spans="1:12" s="181" customFormat="1" ht="12.75">
      <c r="A20" s="182" t="s">
        <v>138</v>
      </c>
      <c r="B20" s="182"/>
      <c r="C20" s="182"/>
      <c r="D20" s="182"/>
      <c r="E20" s="182"/>
      <c r="F20" s="182"/>
      <c r="G20" s="186">
        <v>-2215807</v>
      </c>
      <c r="H20" s="182"/>
      <c r="I20" s="186">
        <v>4328121</v>
      </c>
      <c r="K20" s="196" t="s">
        <v>157</v>
      </c>
      <c r="L20" s="192">
        <v>-269933</v>
      </c>
    </row>
    <row r="21" spans="1:12" s="181" customFormat="1" ht="12.75">
      <c r="A21" s="182"/>
      <c r="B21" s="182"/>
      <c r="C21" s="182"/>
      <c r="D21" s="182"/>
      <c r="E21" s="182"/>
      <c r="F21" s="182"/>
      <c r="G21" s="183"/>
      <c r="H21" s="182"/>
      <c r="I21" s="183"/>
      <c r="K21" s="197" t="s">
        <v>158</v>
      </c>
      <c r="L21" s="192">
        <v>223115</v>
      </c>
    </row>
    <row r="22" spans="1:12" s="181" customFormat="1" ht="12.75">
      <c r="A22" s="187" t="s">
        <v>139</v>
      </c>
      <c r="B22" s="182"/>
      <c r="C22" s="182"/>
      <c r="D22" s="182"/>
      <c r="E22" s="182"/>
      <c r="F22" s="182"/>
      <c r="G22" s="183"/>
      <c r="H22" s="182"/>
      <c r="I22" s="183"/>
      <c r="K22" s="197" t="s">
        <v>158</v>
      </c>
      <c r="L22" s="192">
        <v>14443</v>
      </c>
    </row>
    <row r="23" spans="1:12" s="181" customFormat="1" ht="12.75">
      <c r="A23" s="182"/>
      <c r="B23" s="182"/>
      <c r="C23" s="182"/>
      <c r="D23" s="182"/>
      <c r="E23" s="182"/>
      <c r="F23" s="182"/>
      <c r="G23" s="183"/>
      <c r="H23" s="182"/>
      <c r="I23" s="183"/>
      <c r="K23" s="197" t="s">
        <v>158</v>
      </c>
      <c r="L23" s="192">
        <v>1769995</v>
      </c>
    </row>
    <row r="24" spans="1:12" s="181" customFormat="1" ht="12.75">
      <c r="A24" s="182" t="s">
        <v>140</v>
      </c>
      <c r="B24" s="182"/>
      <c r="C24" s="182"/>
      <c r="D24" s="182"/>
      <c r="E24" s="182"/>
      <c r="F24" s="182"/>
      <c r="G24" s="183">
        <v>1127825</v>
      </c>
      <c r="H24" s="182"/>
      <c r="I24" s="183">
        <v>-1699248</v>
      </c>
      <c r="K24" s="197" t="s">
        <v>158</v>
      </c>
      <c r="L24" s="192">
        <v>130145</v>
      </c>
    </row>
    <row r="25" spans="1:12" s="181" customFormat="1" ht="12.75">
      <c r="A25" s="204" t="s">
        <v>176</v>
      </c>
      <c r="B25" s="202"/>
      <c r="C25" s="202"/>
      <c r="D25" s="202"/>
      <c r="E25" s="202"/>
      <c r="F25" s="202"/>
      <c r="G25" s="183">
        <v>5461</v>
      </c>
      <c r="H25" s="182"/>
      <c r="I25" s="183">
        <v>3087</v>
      </c>
      <c r="K25" s="197"/>
      <c r="L25" s="192"/>
    </row>
    <row r="26" spans="1:15" s="181" customFormat="1" ht="12.75">
      <c r="A26" s="204" t="s">
        <v>177</v>
      </c>
      <c r="B26" s="182"/>
      <c r="C26" s="182"/>
      <c r="D26" s="182"/>
      <c r="E26" s="182"/>
      <c r="F26" s="182"/>
      <c r="G26" s="183">
        <v>-28573</v>
      </c>
      <c r="H26" s="182"/>
      <c r="I26" s="183">
        <v>-36384</v>
      </c>
      <c r="K26" s="197" t="s">
        <v>158</v>
      </c>
      <c r="L26" s="192">
        <v>-195667</v>
      </c>
      <c r="O26" s="177"/>
    </row>
    <row r="27" spans="1:12" ht="13.5" thickBot="1">
      <c r="A27" s="185" t="s">
        <v>141</v>
      </c>
      <c r="B27" s="179"/>
      <c r="C27" s="179"/>
      <c r="D27" s="179"/>
      <c r="E27" s="179"/>
      <c r="F27" s="179"/>
      <c r="G27" s="183">
        <v>9216</v>
      </c>
      <c r="H27" s="179"/>
      <c r="I27" s="183">
        <v>4896</v>
      </c>
      <c r="K27" s="197" t="s">
        <v>158</v>
      </c>
      <c r="L27" s="191">
        <v>-67363</v>
      </c>
    </row>
    <row r="28" spans="1:12" ht="13.5" thickBot="1">
      <c r="A28" s="185" t="s">
        <v>142</v>
      </c>
      <c r="B28" s="179"/>
      <c r="C28" s="179"/>
      <c r="D28" s="179"/>
      <c r="E28" s="179"/>
      <c r="F28" s="179"/>
      <c r="G28" s="183">
        <v>-48530</v>
      </c>
      <c r="H28" s="179"/>
      <c r="I28" s="188">
        <v>0</v>
      </c>
      <c r="L28" s="193">
        <v>3533176</v>
      </c>
    </row>
    <row r="29" spans="1:9" ht="12.75">
      <c r="A29" s="179" t="s">
        <v>143</v>
      </c>
      <c r="B29" s="179"/>
      <c r="C29" s="179"/>
      <c r="D29" s="179"/>
      <c r="E29" s="179"/>
      <c r="F29" s="179"/>
      <c r="G29" s="186">
        <v>1065399</v>
      </c>
      <c r="H29" s="179"/>
      <c r="I29" s="186">
        <v>-1727649</v>
      </c>
    </row>
    <row r="30" spans="2:12" ht="12.75">
      <c r="B30" s="179"/>
      <c r="C30" s="179"/>
      <c r="D30" s="179"/>
      <c r="E30" s="179"/>
      <c r="F30" s="179"/>
      <c r="G30" s="183"/>
      <c r="H30" s="179"/>
      <c r="I30" s="183"/>
      <c r="K30" s="196" t="s">
        <v>157</v>
      </c>
      <c r="L30" s="191">
        <v>-152912</v>
      </c>
    </row>
    <row r="31" spans="1:12" ht="12.75">
      <c r="A31" s="180" t="s">
        <v>144</v>
      </c>
      <c r="B31" s="179"/>
      <c r="C31" s="179"/>
      <c r="D31" s="179"/>
      <c r="E31" s="179"/>
      <c r="F31" s="179"/>
      <c r="G31" s="183"/>
      <c r="H31" s="179"/>
      <c r="I31" s="183"/>
      <c r="K31" s="197" t="s">
        <v>158</v>
      </c>
      <c r="L31" s="191">
        <v>96833</v>
      </c>
    </row>
    <row r="32" spans="1:11" ht="12.75">
      <c r="A32" s="180"/>
      <c r="B32" s="179"/>
      <c r="C32" s="179"/>
      <c r="D32" s="179"/>
      <c r="E32" s="179"/>
      <c r="F32" s="179"/>
      <c r="G32" s="183"/>
      <c r="H32" s="179"/>
      <c r="I32" s="183"/>
      <c r="K32" s="197"/>
    </row>
    <row r="33" spans="1:9" ht="12.75">
      <c r="A33" s="179" t="s">
        <v>178</v>
      </c>
      <c r="B33" s="179"/>
      <c r="C33" s="179"/>
      <c r="D33" s="179"/>
      <c r="E33" s="179"/>
      <c r="F33" s="179"/>
      <c r="G33" s="183">
        <v>-100000</v>
      </c>
      <c r="H33" s="179"/>
      <c r="I33" s="203">
        <v>0</v>
      </c>
    </row>
    <row r="34" spans="1:9" ht="12.75">
      <c r="A34" s="179" t="s">
        <v>179</v>
      </c>
      <c r="B34" s="179"/>
      <c r="C34" s="179"/>
      <c r="D34" s="179"/>
      <c r="E34" s="179"/>
      <c r="F34" s="179"/>
      <c r="G34" s="183">
        <v>1280</v>
      </c>
      <c r="H34" s="179"/>
      <c r="I34" s="183">
        <v>-35000</v>
      </c>
    </row>
    <row r="35" spans="1:9" ht="12.75">
      <c r="A35" s="179" t="s">
        <v>145</v>
      </c>
      <c r="B35" s="179"/>
      <c r="C35" s="179"/>
      <c r="D35" s="179"/>
      <c r="E35" s="179"/>
      <c r="F35" s="179"/>
      <c r="G35" s="183">
        <v>42233</v>
      </c>
      <c r="H35" s="179"/>
      <c r="I35" s="183">
        <v>3110</v>
      </c>
    </row>
    <row r="36" spans="1:9" ht="12.75">
      <c r="A36" s="179" t="s">
        <v>146</v>
      </c>
      <c r="B36" s="179"/>
      <c r="C36" s="179"/>
      <c r="D36" s="179"/>
      <c r="E36" s="179"/>
      <c r="F36" s="179"/>
      <c r="G36" s="183">
        <v>-11610</v>
      </c>
      <c r="H36" s="179"/>
      <c r="I36" s="183">
        <v>-5857</v>
      </c>
    </row>
    <row r="37" spans="1:9" ht="12.75">
      <c r="A37" s="179" t="s">
        <v>147</v>
      </c>
      <c r="B37" s="179"/>
      <c r="C37" s="179"/>
      <c r="D37" s="179"/>
      <c r="E37" s="179"/>
      <c r="F37" s="179"/>
      <c r="G37" s="183">
        <v>-3638</v>
      </c>
      <c r="H37" s="179"/>
      <c r="I37" s="183">
        <v>-7131</v>
      </c>
    </row>
    <row r="38" spans="2:9" ht="12.75">
      <c r="B38" s="179"/>
      <c r="C38" s="179"/>
      <c r="D38" s="179"/>
      <c r="E38" s="179"/>
      <c r="F38" s="179"/>
      <c r="G38" s="183"/>
      <c r="H38" s="179"/>
      <c r="I38" s="183"/>
    </row>
    <row r="39" spans="1:9" ht="12.75">
      <c r="A39" s="179" t="s">
        <v>148</v>
      </c>
      <c r="B39" s="179"/>
      <c r="C39" s="179"/>
      <c r="D39" s="179"/>
      <c r="E39" s="179"/>
      <c r="F39" s="179"/>
      <c r="G39" s="186">
        <v>-71735</v>
      </c>
      <c r="H39" s="179"/>
      <c r="I39" s="186">
        <v>-44878</v>
      </c>
    </row>
    <row r="40" spans="2:9" ht="12.75">
      <c r="B40" s="179"/>
      <c r="C40" s="179"/>
      <c r="D40" s="179"/>
      <c r="E40" s="179"/>
      <c r="F40" s="179"/>
      <c r="G40" s="183"/>
      <c r="H40" s="179"/>
      <c r="I40" s="183"/>
    </row>
    <row r="41" spans="2:9" ht="12.75">
      <c r="B41" s="179"/>
      <c r="C41" s="179"/>
      <c r="D41" s="179"/>
      <c r="E41" s="179"/>
      <c r="F41" s="179"/>
      <c r="G41" s="183"/>
      <c r="H41" s="179"/>
      <c r="I41" s="183"/>
    </row>
    <row r="42" spans="1:9" ht="12.75">
      <c r="A42" s="179" t="s">
        <v>149</v>
      </c>
      <c r="B42" s="179"/>
      <c r="C42" s="179"/>
      <c r="D42" s="179"/>
      <c r="E42" s="179"/>
      <c r="F42" s="179"/>
      <c r="G42" s="183">
        <v>-1222143</v>
      </c>
      <c r="H42" s="179"/>
      <c r="I42" s="183">
        <v>2555594</v>
      </c>
    </row>
    <row r="43" spans="1:9" ht="12.75">
      <c r="A43" s="179" t="s">
        <v>170</v>
      </c>
      <c r="B43" s="179"/>
      <c r="C43" s="179"/>
      <c r="D43" s="179"/>
      <c r="E43" s="179"/>
      <c r="F43" s="179"/>
      <c r="G43" s="183">
        <v>5252104</v>
      </c>
      <c r="H43" s="179"/>
      <c r="I43" s="183">
        <v>2696510</v>
      </c>
    </row>
    <row r="44" spans="1:9" ht="12.75">
      <c r="A44" s="179" t="s">
        <v>171</v>
      </c>
      <c r="B44" s="179"/>
      <c r="C44" s="179"/>
      <c r="D44" s="179"/>
      <c r="E44" s="179"/>
      <c r="F44" s="179"/>
      <c r="G44" s="186">
        <v>4029961</v>
      </c>
      <c r="H44" s="179"/>
      <c r="I44" s="186">
        <v>5252104</v>
      </c>
    </row>
    <row r="45" spans="2:15" ht="12.75">
      <c r="B45" s="179"/>
      <c r="C45" s="179"/>
      <c r="D45" s="179"/>
      <c r="E45" s="179"/>
      <c r="F45" s="179"/>
      <c r="G45" s="183"/>
      <c r="H45" s="179"/>
      <c r="I45" s="183"/>
      <c r="O45" s="181"/>
    </row>
    <row r="46" spans="1:12" s="181" customFormat="1" ht="12.75">
      <c r="A46" s="187" t="s">
        <v>150</v>
      </c>
      <c r="B46" s="182"/>
      <c r="C46" s="182"/>
      <c r="D46" s="182"/>
      <c r="E46" s="182"/>
      <c r="F46" s="182"/>
      <c r="H46" s="182"/>
      <c r="K46" s="195"/>
      <c r="L46" s="192"/>
    </row>
    <row r="47" spans="1:12" s="181" customFormat="1" ht="12.75">
      <c r="A47" s="182" t="s">
        <v>5</v>
      </c>
      <c r="B47" s="182"/>
      <c r="C47" s="182"/>
      <c r="D47" s="182"/>
      <c r="E47" s="182"/>
      <c r="F47" s="182"/>
      <c r="G47" s="183">
        <v>4083898</v>
      </c>
      <c r="H47" s="182"/>
      <c r="I47" s="183">
        <v>5277728</v>
      </c>
      <c r="K47" s="195"/>
      <c r="L47" s="192"/>
    </row>
    <row r="48" spans="1:12" s="181" customFormat="1" ht="12.75">
      <c r="A48" s="185" t="s">
        <v>151</v>
      </c>
      <c r="G48" s="183">
        <v>-23394</v>
      </c>
      <c r="I48" s="183">
        <v>-25624</v>
      </c>
      <c r="K48" s="195"/>
      <c r="L48" s="192"/>
    </row>
    <row r="49" spans="1:12" s="181" customFormat="1" ht="12.75">
      <c r="A49" s="185" t="s">
        <v>156</v>
      </c>
      <c r="G49" s="183">
        <v>-30543</v>
      </c>
      <c r="I49" s="189">
        <v>0</v>
      </c>
      <c r="K49" s="195"/>
      <c r="L49" s="192"/>
    </row>
    <row r="50" spans="1:12" s="181" customFormat="1" ht="12.75">
      <c r="A50" s="182"/>
      <c r="G50" s="186">
        <v>4029961</v>
      </c>
      <c r="I50" s="186">
        <v>5252104</v>
      </c>
      <c r="K50" s="195"/>
      <c r="L50" s="192"/>
    </row>
    <row r="51" spans="1:11" s="190" customFormat="1" ht="12.75">
      <c r="A51" s="203"/>
      <c r="K51" s="198"/>
    </row>
    <row r="52" spans="1:15" s="181" customFormat="1" ht="12.75">
      <c r="A52" s="182"/>
      <c r="K52" s="195"/>
      <c r="L52" s="192"/>
      <c r="N52" s="177"/>
      <c r="O52" s="177"/>
    </row>
    <row r="53" spans="7:9" ht="12.75">
      <c r="G53" s="190">
        <v>0</v>
      </c>
      <c r="H53" s="190"/>
      <c r="I53" s="190">
        <v>0</v>
      </c>
    </row>
  </sheetData>
  <mergeCells count="5"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firstPageNumber="5" useFirstPageNumber="1" fitToHeight="1" fitToWidth="1" horizontalDpi="600" verticalDpi="600" orientation="portrait" paperSize="9" r:id="rId1"/>
  <headerFooter alignWithMargins="0">
    <oddFooter>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="68" zoomScaleNormal="68" workbookViewId="0" topLeftCell="A4">
      <pane xSplit="5" ySplit="4" topLeftCell="F22" activePane="bottomRight" state="frozen"/>
      <selection pane="topLeft" activeCell="F8" sqref="F8"/>
      <selection pane="topRight" activeCell="F8" sqref="F8"/>
      <selection pane="bottomLeft" activeCell="F8" sqref="F8"/>
      <selection pane="bottomRight" activeCell="J31" sqref="J31"/>
    </sheetView>
  </sheetViews>
  <sheetFormatPr defaultColWidth="8.88671875" defaultRowHeight="15.75"/>
  <cols>
    <col min="1" max="1" width="3.99609375" style="118" customWidth="1"/>
    <col min="2" max="2" width="7.5546875" style="118" customWidth="1"/>
    <col min="3" max="4" width="7.6640625" style="118" customWidth="1"/>
    <col min="5" max="5" width="10.77734375" style="118" customWidth="1"/>
    <col min="6" max="7" width="11.77734375" style="139" customWidth="1"/>
    <col min="8" max="8" width="11.77734375" style="118" customWidth="1"/>
    <col min="9" max="9" width="2.99609375" style="118" customWidth="1"/>
    <col min="10" max="11" width="11.77734375" style="139" customWidth="1"/>
    <col min="12" max="12" width="11.77734375" style="118" customWidth="1"/>
    <col min="13" max="16384" width="7.10546875" style="118" customWidth="1"/>
  </cols>
  <sheetData>
    <row r="1" spans="1:11" s="116" customFormat="1" ht="19.5" customHeight="1">
      <c r="A1" s="111" t="s">
        <v>43</v>
      </c>
      <c r="B1" s="112"/>
      <c r="C1" s="113"/>
      <c r="D1" s="114"/>
      <c r="E1" s="114"/>
      <c r="F1" s="115"/>
      <c r="G1" s="115"/>
      <c r="J1" s="115"/>
      <c r="K1" s="115"/>
    </row>
    <row r="2" spans="1:11" ht="19.5" customHeight="1">
      <c r="A2" s="221" t="s">
        <v>78</v>
      </c>
      <c r="B2" s="221"/>
      <c r="C2" s="221"/>
      <c r="D2" s="221"/>
      <c r="E2" s="221"/>
      <c r="F2" s="117"/>
      <c r="G2" s="117"/>
      <c r="J2" s="117"/>
      <c r="K2" s="117"/>
    </row>
    <row r="3" spans="1:11" ht="19.5" customHeight="1">
      <c r="A3" s="222" t="s">
        <v>79</v>
      </c>
      <c r="B3" s="222"/>
      <c r="C3" s="222"/>
      <c r="D3" s="222"/>
      <c r="E3" s="222"/>
      <c r="F3" s="117"/>
      <c r="G3" s="117"/>
      <c r="J3" s="117"/>
      <c r="K3" s="117"/>
    </row>
    <row r="4" spans="1:11" ht="19.5" customHeight="1" thickBot="1">
      <c r="A4" s="119"/>
      <c r="B4" s="119"/>
      <c r="C4" s="119"/>
      <c r="D4" s="119"/>
      <c r="E4" s="119"/>
      <c r="F4" s="117"/>
      <c r="G4" s="117" t="s">
        <v>80</v>
      </c>
      <c r="J4" s="117"/>
      <c r="K4" s="117" t="s">
        <v>80</v>
      </c>
    </row>
    <row r="5" spans="1:12" ht="16.5" thickBot="1">
      <c r="A5" s="119"/>
      <c r="B5" s="119"/>
      <c r="C5" s="119"/>
      <c r="D5" s="119"/>
      <c r="E5" s="119"/>
      <c r="F5" s="218" t="s">
        <v>81</v>
      </c>
      <c r="G5" s="219"/>
      <c r="H5" s="220"/>
      <c r="J5" s="218" t="s">
        <v>82</v>
      </c>
      <c r="K5" s="219"/>
      <c r="L5" s="220"/>
    </row>
    <row r="6" spans="2:12" ht="64.5" customHeight="1">
      <c r="B6" s="112"/>
      <c r="C6" s="113"/>
      <c r="D6" s="113"/>
      <c r="E6" s="113"/>
      <c r="F6" s="120" t="s">
        <v>83</v>
      </c>
      <c r="G6" s="120" t="s">
        <v>84</v>
      </c>
      <c r="H6" s="121" t="s">
        <v>85</v>
      </c>
      <c r="J6" s="120" t="s">
        <v>86</v>
      </c>
      <c r="K6" s="120" t="s">
        <v>87</v>
      </c>
      <c r="L6" s="121" t="s">
        <v>88</v>
      </c>
    </row>
    <row r="7" spans="2:12" ht="28.5" customHeight="1">
      <c r="B7" s="112"/>
      <c r="C7" s="113"/>
      <c r="D7" s="113"/>
      <c r="E7" s="113"/>
      <c r="F7" s="117" t="s">
        <v>0</v>
      </c>
      <c r="G7" s="117" t="s">
        <v>0</v>
      </c>
      <c r="H7" s="122" t="s">
        <v>0</v>
      </c>
      <c r="J7" s="117" t="s">
        <v>0</v>
      </c>
      <c r="K7" s="117" t="s">
        <v>0</v>
      </c>
      <c r="L7" s="122" t="s">
        <v>0</v>
      </c>
    </row>
    <row r="8" spans="2:12" ht="24.75" customHeight="1">
      <c r="B8" s="123" t="s">
        <v>21</v>
      </c>
      <c r="F8" s="115">
        <v>1439936</v>
      </c>
      <c r="G8" s="115">
        <v>1085497</v>
      </c>
      <c r="H8" s="124">
        <f>F8-G8</f>
        <v>354439</v>
      </c>
      <c r="J8" s="115">
        <v>1547232</v>
      </c>
      <c r="K8" s="115">
        <v>1140891</v>
      </c>
      <c r="L8" s="124">
        <f>J8-K8</f>
        <v>406341</v>
      </c>
    </row>
    <row r="9" spans="2:12" ht="24.75" customHeight="1">
      <c r="B9" s="123" t="s">
        <v>22</v>
      </c>
      <c r="F9" s="125">
        <v>-758338</v>
      </c>
      <c r="G9" s="125">
        <v>-572290</v>
      </c>
      <c r="H9" s="126">
        <f>F9-G9</f>
        <v>-186048</v>
      </c>
      <c r="J9" s="125">
        <v>-793968</v>
      </c>
      <c r="K9" s="125">
        <v>-585140</v>
      </c>
      <c r="L9" s="126">
        <f>J9-K9</f>
        <v>-208828</v>
      </c>
    </row>
    <row r="10" spans="2:12" s="127" customFormat="1" ht="24.75" customHeight="1">
      <c r="B10" s="128" t="s">
        <v>23</v>
      </c>
      <c r="F10" s="129">
        <f>F8+F9</f>
        <v>681598</v>
      </c>
      <c r="G10" s="129">
        <f>G8+G9</f>
        <v>513207</v>
      </c>
      <c r="H10" s="130">
        <f>H8+H9</f>
        <v>168391</v>
      </c>
      <c r="J10" s="129">
        <f>J8+J9</f>
        <v>753264</v>
      </c>
      <c r="K10" s="129">
        <f>K8+K9</f>
        <v>555751</v>
      </c>
      <c r="L10" s="130">
        <f>L8+L9</f>
        <v>197513</v>
      </c>
    </row>
    <row r="11" spans="2:12" ht="24.75" customHeight="1">
      <c r="B11" s="123" t="s">
        <v>89</v>
      </c>
      <c r="F11" s="149">
        <v>103203</v>
      </c>
      <c r="G11" s="115">
        <v>88235</v>
      </c>
      <c r="H11" s="124">
        <f>F11-G11</f>
        <v>14968</v>
      </c>
      <c r="J11" s="115">
        <v>95726</v>
      </c>
      <c r="K11" s="115">
        <v>61792</v>
      </c>
      <c r="L11" s="124">
        <f>J11-K11</f>
        <v>33934</v>
      </c>
    </row>
    <row r="12" spans="2:12" ht="24.75" customHeight="1">
      <c r="B12" s="123" t="s">
        <v>25</v>
      </c>
      <c r="F12" s="150">
        <v>292363</v>
      </c>
      <c r="G12" s="125">
        <v>192750</v>
      </c>
      <c r="H12" s="126">
        <f>F12-G12</f>
        <v>99613</v>
      </c>
      <c r="J12" s="125">
        <v>260570</v>
      </c>
      <c r="K12" s="125">
        <v>187467</v>
      </c>
      <c r="L12" s="126">
        <f>J12-K12</f>
        <v>73103</v>
      </c>
    </row>
    <row r="13" spans="2:12" s="127" customFormat="1" ht="24.75" customHeight="1">
      <c r="B13" s="127" t="s">
        <v>40</v>
      </c>
      <c r="F13" s="129">
        <f>SUM(F10:F12)</f>
        <v>1077164</v>
      </c>
      <c r="G13" s="129">
        <f>SUM(G10:G12)</f>
        <v>794192</v>
      </c>
      <c r="H13" s="130">
        <f>SUM(H10:H12)</f>
        <v>282972</v>
      </c>
      <c r="J13" s="129">
        <f>SUM(J10:J12)</f>
        <v>1109560</v>
      </c>
      <c r="K13" s="129">
        <f>SUM(K10:K12)</f>
        <v>805010</v>
      </c>
      <c r="L13" s="130">
        <f>SUM(L10:L12)</f>
        <v>304550</v>
      </c>
    </row>
    <row r="14" spans="2:12" s="127" customFormat="1" ht="24.75" customHeight="1">
      <c r="B14" s="131" t="s">
        <v>90</v>
      </c>
      <c r="C14" s="131"/>
      <c r="D14" s="131"/>
      <c r="E14" s="131"/>
      <c r="F14" s="151">
        <v>-536514</v>
      </c>
      <c r="G14" s="132">
        <v>-425615</v>
      </c>
      <c r="H14" s="124">
        <f>F14-G14</f>
        <v>-110899</v>
      </c>
      <c r="J14" s="132">
        <v>-565237</v>
      </c>
      <c r="K14" s="132">
        <v>-425794</v>
      </c>
      <c r="L14" s="124">
        <f>J14-K14</f>
        <v>-139443</v>
      </c>
    </row>
    <row r="15" spans="2:12" s="127" customFormat="1" ht="24.75" customHeight="1">
      <c r="B15" s="131" t="s">
        <v>155</v>
      </c>
      <c r="C15" s="131"/>
      <c r="D15" s="131"/>
      <c r="E15" s="131"/>
      <c r="F15" s="151">
        <v>-44277</v>
      </c>
      <c r="G15" s="132">
        <v>0</v>
      </c>
      <c r="H15" s="124">
        <f>F15-G15</f>
        <v>-44277</v>
      </c>
      <c r="J15" s="132">
        <v>0</v>
      </c>
      <c r="K15" s="132">
        <v>0</v>
      </c>
      <c r="L15" s="124">
        <f>J15-K15</f>
        <v>0</v>
      </c>
    </row>
    <row r="16" spans="2:12" ht="24.75" customHeight="1">
      <c r="B16" s="123" t="s">
        <v>91</v>
      </c>
      <c r="C16" s="123"/>
      <c r="D16" s="123"/>
      <c r="E16" s="123"/>
      <c r="F16" s="150">
        <v>0</v>
      </c>
      <c r="G16" s="125">
        <v>0</v>
      </c>
      <c r="H16" s="126">
        <f>F16-G16</f>
        <v>0</v>
      </c>
      <c r="J16" s="125">
        <v>0</v>
      </c>
      <c r="K16" s="125">
        <v>0</v>
      </c>
      <c r="L16" s="126">
        <f>J16-K16</f>
        <v>0</v>
      </c>
    </row>
    <row r="17" spans="2:12" ht="24.75" customHeight="1">
      <c r="B17" s="123" t="s">
        <v>92</v>
      </c>
      <c r="F17" s="133">
        <f>SUM(F13:F16)</f>
        <v>496373</v>
      </c>
      <c r="G17" s="133">
        <f>SUM(G13:G16)</f>
        <v>368577</v>
      </c>
      <c r="H17" s="134">
        <f>SUM(H13:H16)</f>
        <v>127796</v>
      </c>
      <c r="J17" s="133">
        <f>SUM(J13:J16)</f>
        <v>544323</v>
      </c>
      <c r="K17" s="133">
        <f>SUM(K13:K16)</f>
        <v>379216</v>
      </c>
      <c r="L17" s="134">
        <f>SUM(L13:L16)</f>
        <v>165107</v>
      </c>
    </row>
    <row r="18" spans="2:12" ht="24.75" customHeight="1">
      <c r="B18" s="123" t="s">
        <v>93</v>
      </c>
      <c r="F18" s="149">
        <v>-114325</v>
      </c>
      <c r="G18" s="115">
        <v>-54459</v>
      </c>
      <c r="H18" s="124">
        <f>F18-G18</f>
        <v>-59866</v>
      </c>
      <c r="J18" s="115">
        <v>-371603</v>
      </c>
      <c r="K18" s="115">
        <v>-235061</v>
      </c>
      <c r="L18" s="124">
        <f>J18-K18</f>
        <v>-136542</v>
      </c>
    </row>
    <row r="19" spans="2:12" ht="27.75" customHeight="1">
      <c r="B19" s="123" t="s">
        <v>64</v>
      </c>
      <c r="F19" s="149">
        <v>-6930</v>
      </c>
      <c r="G19" s="115">
        <v>-11142</v>
      </c>
      <c r="H19" s="124">
        <f>F19-G19</f>
        <v>4212</v>
      </c>
      <c r="J19" s="115">
        <v>5553</v>
      </c>
      <c r="K19" s="115">
        <v>-7785</v>
      </c>
      <c r="L19" s="124">
        <f>J19-K19</f>
        <v>13338</v>
      </c>
    </row>
    <row r="20" spans="6:12" ht="30.75" customHeight="1">
      <c r="F20" s="135">
        <f>SUM(F17:F19)</f>
        <v>375118</v>
      </c>
      <c r="G20" s="135">
        <f>SUM(G17:G19)</f>
        <v>302976</v>
      </c>
      <c r="H20" s="136">
        <f>SUM(H17:H19)</f>
        <v>72142</v>
      </c>
      <c r="J20" s="135">
        <f>SUM(J17:J19)</f>
        <v>178273</v>
      </c>
      <c r="K20" s="135">
        <f>SUM(K17:K19)</f>
        <v>136370</v>
      </c>
      <c r="L20" s="136">
        <f>SUM(L17:L19)</f>
        <v>41903</v>
      </c>
    </row>
    <row r="21" spans="2:12" ht="27.75" customHeight="1">
      <c r="B21" s="123" t="s">
        <v>56</v>
      </c>
      <c r="F21" s="149">
        <v>-59326</v>
      </c>
      <c r="G21" s="115">
        <v>-43759</v>
      </c>
      <c r="H21" s="124">
        <f>F21-G21</f>
        <v>-15567</v>
      </c>
      <c r="J21" s="115">
        <v>-56201</v>
      </c>
      <c r="K21" s="115">
        <v>-42061</v>
      </c>
      <c r="L21" s="124">
        <f>J21-K21</f>
        <v>-14140</v>
      </c>
    </row>
    <row r="22" spans="2:12" ht="27.75" customHeight="1">
      <c r="B22" s="123" t="s">
        <v>94</v>
      </c>
      <c r="F22" s="150">
        <v>16561</v>
      </c>
      <c r="G22" s="125">
        <v>11951</v>
      </c>
      <c r="H22" s="126">
        <f>F22-G22</f>
        <v>4610</v>
      </c>
      <c r="J22" s="125">
        <v>19953</v>
      </c>
      <c r="K22" s="125">
        <v>15533</v>
      </c>
      <c r="L22" s="126">
        <f>J22-K22</f>
        <v>4420</v>
      </c>
    </row>
    <row r="23" spans="2:12" ht="24.75" customHeight="1">
      <c r="B23" s="123" t="s">
        <v>95</v>
      </c>
      <c r="F23" s="137">
        <f>SUM(F20:F22)</f>
        <v>332353</v>
      </c>
      <c r="G23" s="137">
        <f>SUM(G20:G22)</f>
        <v>271168</v>
      </c>
      <c r="H23" s="138">
        <f>SUM(H20:H22)</f>
        <v>61185</v>
      </c>
      <c r="J23" s="137">
        <f>SUM(J20:J22)</f>
        <v>142025</v>
      </c>
      <c r="K23" s="137">
        <f>SUM(K20:K22)</f>
        <v>109842</v>
      </c>
      <c r="L23" s="138">
        <f>SUM(L20:L22)</f>
        <v>32183</v>
      </c>
    </row>
    <row r="24" spans="2:12" ht="24.75" customHeight="1">
      <c r="B24" s="123" t="s">
        <v>1</v>
      </c>
      <c r="F24" s="149">
        <f>-73146-5577</f>
        <v>-78723</v>
      </c>
      <c r="G24" s="115">
        <v>-119465</v>
      </c>
      <c r="H24" s="124">
        <f>F24-G24</f>
        <v>40742</v>
      </c>
      <c r="J24" s="115">
        <f>16811-3738</f>
        <v>13073</v>
      </c>
      <c r="K24" s="115">
        <v>-45679</v>
      </c>
      <c r="L24" s="124">
        <f>J24-K24</f>
        <v>58752</v>
      </c>
    </row>
    <row r="25" spans="2:12" ht="24.75" customHeight="1">
      <c r="B25" s="123" t="s">
        <v>2</v>
      </c>
      <c r="F25" s="150">
        <v>-2402</v>
      </c>
      <c r="G25" s="125">
        <v>-1429</v>
      </c>
      <c r="H25" s="126">
        <f>F25-G25</f>
        <v>-973</v>
      </c>
      <c r="J25" s="125">
        <v>-1365</v>
      </c>
      <c r="K25" s="125">
        <v>-1221</v>
      </c>
      <c r="L25" s="126">
        <f>J25-K25</f>
        <v>-144</v>
      </c>
    </row>
    <row r="26" spans="2:12" ht="24.75" customHeight="1">
      <c r="B26" s="216" t="s">
        <v>96</v>
      </c>
      <c r="C26" s="217"/>
      <c r="D26" s="217"/>
      <c r="E26" s="217"/>
      <c r="H26" s="124">
        <f>F26-G26</f>
        <v>0</v>
      </c>
      <c r="L26" s="124">
        <f>J26-K26</f>
        <v>0</v>
      </c>
    </row>
    <row r="27" spans="2:12" ht="24.75" customHeight="1">
      <c r="B27" s="123" t="s">
        <v>97</v>
      </c>
      <c r="F27" s="137">
        <f>SUM(F23:F25)</f>
        <v>251228</v>
      </c>
      <c r="G27" s="137">
        <f>SUM(G23:G25)</f>
        <v>150274</v>
      </c>
      <c r="H27" s="138">
        <f>SUM(H23:H25)</f>
        <v>100954</v>
      </c>
      <c r="J27" s="137">
        <f>SUM(J23:J25)</f>
        <v>153733</v>
      </c>
      <c r="K27" s="137">
        <f>SUM(K23:K25)</f>
        <v>62942</v>
      </c>
      <c r="L27" s="138">
        <f>SUM(L23:L25)</f>
        <v>90791</v>
      </c>
    </row>
    <row r="28" spans="2:12" ht="24.75" customHeight="1">
      <c r="B28" s="123" t="s">
        <v>24</v>
      </c>
      <c r="F28" s="150">
        <v>-21027</v>
      </c>
      <c r="G28" s="125">
        <v>-12495</v>
      </c>
      <c r="H28" s="126">
        <f>F28-G28</f>
        <v>-8532</v>
      </c>
      <c r="J28" s="125">
        <v>-26437</v>
      </c>
      <c r="K28" s="125">
        <v>-17776</v>
      </c>
      <c r="L28" s="126">
        <f>J28-K28</f>
        <v>-8661</v>
      </c>
    </row>
    <row r="29" spans="2:12" ht="24.75" customHeight="1">
      <c r="B29" s="123" t="s">
        <v>98</v>
      </c>
      <c r="F29" s="140">
        <f>SUM(F27:F28)</f>
        <v>230201</v>
      </c>
      <c r="G29" s="140">
        <f>SUM(G27:G28)</f>
        <v>137779</v>
      </c>
      <c r="H29" s="141">
        <f>SUM(H27:H28)</f>
        <v>92422</v>
      </c>
      <c r="J29" s="140">
        <f>SUM(J27:J28)</f>
        <v>127296</v>
      </c>
      <c r="K29" s="140">
        <f>SUM(K27:K28)</f>
        <v>45166</v>
      </c>
      <c r="L29" s="141">
        <f>SUM(L27:L28)</f>
        <v>82130</v>
      </c>
    </row>
    <row r="30" spans="2:12" ht="24.75" customHeight="1">
      <c r="B30" s="123" t="s">
        <v>99</v>
      </c>
      <c r="F30" s="149">
        <v>0</v>
      </c>
      <c r="G30" s="115">
        <v>0</v>
      </c>
      <c r="H30" s="124">
        <f>F30-G30</f>
        <v>0</v>
      </c>
      <c r="J30" s="115">
        <v>0</v>
      </c>
      <c r="K30" s="115">
        <v>0</v>
      </c>
      <c r="L30" s="124">
        <f>J30-K30</f>
        <v>0</v>
      </c>
    </row>
    <row r="31" spans="2:12" ht="24.75" customHeight="1" thickBot="1">
      <c r="B31" s="123" t="s">
        <v>100</v>
      </c>
      <c r="F31" s="142">
        <f>SUM(F29:F30)</f>
        <v>230201</v>
      </c>
      <c r="G31" s="142">
        <f>SUM(G29:G30)</f>
        <v>137779</v>
      </c>
      <c r="H31" s="143">
        <f>SUM(H29:H30)</f>
        <v>92422</v>
      </c>
      <c r="J31" s="142">
        <f>SUM(J29:J30)</f>
        <v>127296</v>
      </c>
      <c r="K31" s="142">
        <f>SUM(K29:K30)</f>
        <v>45166</v>
      </c>
      <c r="L31" s="143">
        <f>SUM(L29:L30)</f>
        <v>82130</v>
      </c>
    </row>
    <row r="32" spans="2:12" ht="24.75" customHeight="1" hidden="1" thickTop="1">
      <c r="B32" s="123"/>
      <c r="F32" s="137"/>
      <c r="G32" s="137"/>
      <c r="H32" s="124">
        <f>F32-G32</f>
        <v>0</v>
      </c>
      <c r="J32" s="137"/>
      <c r="K32" s="137"/>
      <c r="L32" s="124">
        <f>J32-K32</f>
        <v>0</v>
      </c>
    </row>
    <row r="33" spans="2:12" s="145" customFormat="1" ht="24.75" customHeight="1" hidden="1" thickBot="1">
      <c r="B33" s="144" t="s">
        <v>101</v>
      </c>
      <c r="F33" s="152"/>
      <c r="G33" s="146"/>
      <c r="H33" s="147">
        <f>F33-G33</f>
        <v>0</v>
      </c>
      <c r="J33" s="146"/>
      <c r="K33" s="146"/>
      <c r="L33" s="147">
        <f>J33-K33</f>
        <v>0</v>
      </c>
    </row>
    <row r="34" spans="2:12" s="145" customFormat="1" ht="24.75" customHeight="1" hidden="1" thickBot="1" thickTop="1">
      <c r="B34" s="145" t="s">
        <v>102</v>
      </c>
      <c r="F34" s="152">
        <v>0</v>
      </c>
      <c r="G34" s="146">
        <v>0</v>
      </c>
      <c r="H34" s="147">
        <v>0</v>
      </c>
      <c r="J34" s="146">
        <v>0</v>
      </c>
      <c r="K34" s="146">
        <v>0</v>
      </c>
      <c r="L34" s="147">
        <v>0</v>
      </c>
    </row>
    <row r="35" ht="24.75" customHeight="1" thickTop="1"/>
    <row r="36" ht="24.75" customHeight="1">
      <c r="B36" s="123"/>
    </row>
    <row r="37" ht="24.75" customHeight="1"/>
    <row r="38" ht="24.75" customHeight="1"/>
    <row r="39" ht="19.5" customHeight="1"/>
  </sheetData>
  <mergeCells count="5">
    <mergeCell ref="B26:E26"/>
    <mergeCell ref="J5:L5"/>
    <mergeCell ref="F5:H5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64" r:id="rId1"/>
  <headerFooter alignWithMargins="0">
    <oddFooter>&amp;L&amp;8c:\klse0904/&amp;F&amp;C&amp;8 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="68" zoomScaleNormal="68" workbookViewId="0" topLeftCell="A4">
      <pane xSplit="5" ySplit="4" topLeftCell="F8" activePane="bottomRight" state="frozen"/>
      <selection pane="topLeft" activeCell="J31" sqref="J31"/>
      <selection pane="topRight" activeCell="J31" sqref="J31"/>
      <selection pane="bottomLeft" activeCell="J31" sqref="J31"/>
      <selection pane="bottomRight" activeCell="F11" sqref="F11"/>
    </sheetView>
  </sheetViews>
  <sheetFormatPr defaultColWidth="8.88671875" defaultRowHeight="15.75"/>
  <cols>
    <col min="1" max="1" width="3.99609375" style="118" customWidth="1"/>
    <col min="2" max="2" width="7.5546875" style="118" customWidth="1"/>
    <col min="3" max="4" width="7.6640625" style="118" customWidth="1"/>
    <col min="5" max="5" width="10.77734375" style="118" customWidth="1"/>
    <col min="6" max="7" width="11.77734375" style="139" customWidth="1"/>
    <col min="8" max="8" width="11.77734375" style="118" customWidth="1"/>
    <col min="9" max="9" width="2.99609375" style="118" customWidth="1"/>
    <col min="10" max="11" width="11.77734375" style="139" customWidth="1"/>
    <col min="12" max="12" width="11.77734375" style="118" customWidth="1"/>
    <col min="13" max="16384" width="7.10546875" style="118" customWidth="1"/>
  </cols>
  <sheetData>
    <row r="1" spans="1:11" s="116" customFormat="1" ht="19.5" customHeight="1">
      <c r="A1" s="111" t="s">
        <v>43</v>
      </c>
      <c r="B1" s="112"/>
      <c r="C1" s="113"/>
      <c r="D1" s="114"/>
      <c r="E1" s="114"/>
      <c r="F1" s="115"/>
      <c r="G1" s="115"/>
      <c r="J1" s="115"/>
      <c r="K1" s="115"/>
    </row>
    <row r="2" spans="1:11" ht="19.5" customHeight="1">
      <c r="A2" s="221" t="s">
        <v>78</v>
      </c>
      <c r="B2" s="221"/>
      <c r="C2" s="221"/>
      <c r="D2" s="221"/>
      <c r="E2" s="221"/>
      <c r="F2" s="117"/>
      <c r="G2" s="117"/>
      <c r="J2" s="117"/>
      <c r="K2" s="117"/>
    </row>
    <row r="3" spans="1:11" ht="19.5" customHeight="1">
      <c r="A3" s="222" t="s">
        <v>79</v>
      </c>
      <c r="B3" s="222"/>
      <c r="C3" s="222"/>
      <c r="D3" s="222"/>
      <c r="E3" s="222"/>
      <c r="F3" s="117"/>
      <c r="G3" s="117"/>
      <c r="J3" s="117"/>
      <c r="K3" s="117"/>
    </row>
    <row r="4" spans="1:11" ht="19.5" customHeight="1" thickBot="1">
      <c r="A4" s="119"/>
      <c r="B4" s="119"/>
      <c r="C4" s="119"/>
      <c r="D4" s="119"/>
      <c r="E4" s="119"/>
      <c r="F4" s="117"/>
      <c r="G4" s="117" t="s">
        <v>42</v>
      </c>
      <c r="J4" s="117"/>
      <c r="K4" s="117" t="s">
        <v>42</v>
      </c>
    </row>
    <row r="5" spans="1:12" ht="16.5" thickBot="1">
      <c r="A5" s="119"/>
      <c r="B5" s="119"/>
      <c r="C5" s="119"/>
      <c r="D5" s="119"/>
      <c r="E5" s="119"/>
      <c r="F5" s="218" t="s">
        <v>81</v>
      </c>
      <c r="G5" s="219"/>
      <c r="H5" s="220"/>
      <c r="J5" s="218" t="s">
        <v>82</v>
      </c>
      <c r="K5" s="219"/>
      <c r="L5" s="220"/>
    </row>
    <row r="6" spans="2:12" ht="64.5" customHeight="1">
      <c r="B6" s="112"/>
      <c r="C6" s="113"/>
      <c r="D6" s="113"/>
      <c r="E6" s="113"/>
      <c r="F6" s="120" t="s">
        <v>83</v>
      </c>
      <c r="G6" s="120" t="s">
        <v>84</v>
      </c>
      <c r="H6" s="121" t="s">
        <v>85</v>
      </c>
      <c r="J6" s="120" t="s">
        <v>86</v>
      </c>
      <c r="K6" s="120" t="s">
        <v>87</v>
      </c>
      <c r="L6" s="121" t="s">
        <v>88</v>
      </c>
    </row>
    <row r="7" spans="2:12" ht="28.5" customHeight="1">
      <c r="B7" s="112"/>
      <c r="C7" s="113"/>
      <c r="D7" s="113"/>
      <c r="E7" s="113"/>
      <c r="F7" s="117" t="s">
        <v>0</v>
      </c>
      <c r="G7" s="117" t="s">
        <v>0</v>
      </c>
      <c r="H7" s="122" t="s">
        <v>0</v>
      </c>
      <c r="J7" s="117" t="s">
        <v>0</v>
      </c>
      <c r="K7" s="117" t="s">
        <v>0</v>
      </c>
      <c r="L7" s="122" t="s">
        <v>0</v>
      </c>
    </row>
    <row r="8" spans="2:12" ht="24.75" customHeight="1">
      <c r="B8" s="123" t="s">
        <v>21</v>
      </c>
      <c r="F8" s="115">
        <f>3165+45</f>
        <v>3210</v>
      </c>
      <c r="G8" s="115">
        <v>2514</v>
      </c>
      <c r="H8" s="124">
        <f>F8-G8</f>
        <v>696</v>
      </c>
      <c r="J8" s="115">
        <v>4280</v>
      </c>
      <c r="K8" s="115">
        <v>3368</v>
      </c>
      <c r="L8" s="124">
        <f>J8-K8</f>
        <v>912</v>
      </c>
    </row>
    <row r="9" spans="2:12" ht="24.75" customHeight="1">
      <c r="B9" s="123" t="s">
        <v>22</v>
      </c>
      <c r="F9" s="125">
        <v>0</v>
      </c>
      <c r="G9" s="125">
        <v>0</v>
      </c>
      <c r="H9" s="126">
        <f>F9-G9</f>
        <v>0</v>
      </c>
      <c r="J9" s="125">
        <v>0</v>
      </c>
      <c r="K9" s="125">
        <v>0</v>
      </c>
      <c r="L9" s="126">
        <f>J9-K9</f>
        <v>0</v>
      </c>
    </row>
    <row r="10" spans="2:12" s="127" customFormat="1" ht="24.75" customHeight="1">
      <c r="B10" s="128" t="s">
        <v>23</v>
      </c>
      <c r="F10" s="129">
        <f>F8+F9</f>
        <v>3210</v>
      </c>
      <c r="G10" s="129">
        <f>G8+G9</f>
        <v>2514</v>
      </c>
      <c r="H10" s="130">
        <f>H8+H9</f>
        <v>696</v>
      </c>
      <c r="J10" s="129">
        <f>J8+J9</f>
        <v>4280</v>
      </c>
      <c r="K10" s="129">
        <f>K8+K9</f>
        <v>3368</v>
      </c>
      <c r="L10" s="130">
        <f>L8+L9</f>
        <v>912</v>
      </c>
    </row>
    <row r="11" spans="2:12" ht="24.75" customHeight="1">
      <c r="B11" s="123" t="s">
        <v>89</v>
      </c>
      <c r="F11" s="115">
        <v>0</v>
      </c>
      <c r="G11" s="115">
        <v>0</v>
      </c>
      <c r="H11" s="124">
        <f>F11-G11</f>
        <v>0</v>
      </c>
      <c r="J11" s="115">
        <v>0</v>
      </c>
      <c r="K11" s="115">
        <v>0</v>
      </c>
      <c r="L11" s="124">
        <f>J11-K11</f>
        <v>0</v>
      </c>
    </row>
    <row r="12" spans="2:12" ht="24.75" customHeight="1">
      <c r="B12" s="123" t="s">
        <v>25</v>
      </c>
      <c r="F12" s="125">
        <v>75349</v>
      </c>
      <c r="G12" s="125">
        <v>27819</v>
      </c>
      <c r="H12" s="126">
        <f>F12-G12</f>
        <v>47530</v>
      </c>
      <c r="J12" s="125">
        <v>45422</v>
      </c>
      <c r="K12" s="125">
        <v>29311</v>
      </c>
      <c r="L12" s="126">
        <f>J12-K12</f>
        <v>16111</v>
      </c>
    </row>
    <row r="13" spans="2:12" s="127" customFormat="1" ht="24.75" customHeight="1">
      <c r="B13" s="127" t="s">
        <v>40</v>
      </c>
      <c r="F13" s="129">
        <f>SUM(F10:F12)</f>
        <v>78559</v>
      </c>
      <c r="G13" s="129">
        <f>SUM(G10:G12)</f>
        <v>30333</v>
      </c>
      <c r="H13" s="130">
        <f>SUM(H10:H12)</f>
        <v>48226</v>
      </c>
      <c r="J13" s="129">
        <f>SUM(J10:J12)</f>
        <v>49702</v>
      </c>
      <c r="K13" s="129">
        <f>SUM(K10:K12)</f>
        <v>32679</v>
      </c>
      <c r="L13" s="130">
        <f>SUM(L10:L12)</f>
        <v>17023</v>
      </c>
    </row>
    <row r="14" spans="2:12" s="127" customFormat="1" ht="24.75" customHeight="1">
      <c r="B14" s="131" t="s">
        <v>90</v>
      </c>
      <c r="C14" s="131"/>
      <c r="D14" s="131"/>
      <c r="E14" s="131"/>
      <c r="F14" s="132">
        <v>-4636</v>
      </c>
      <c r="G14" s="132">
        <v>-4375</v>
      </c>
      <c r="H14" s="124">
        <f>F14-G14</f>
        <v>-261</v>
      </c>
      <c r="J14" s="132">
        <v>-2860</v>
      </c>
      <c r="K14" s="132">
        <v>-3898</v>
      </c>
      <c r="L14" s="124">
        <f>J14-K14</f>
        <v>1038</v>
      </c>
    </row>
    <row r="15" spans="2:12" s="127" customFormat="1" ht="24.75" customHeight="1">
      <c r="B15" s="131" t="s">
        <v>155</v>
      </c>
      <c r="C15" s="131"/>
      <c r="D15" s="131"/>
      <c r="E15" s="131"/>
      <c r="F15" s="132"/>
      <c r="G15" s="132"/>
      <c r="H15" s="124"/>
      <c r="J15" s="132"/>
      <c r="K15" s="132"/>
      <c r="L15" s="124"/>
    </row>
    <row r="16" spans="2:12" ht="24.75" customHeight="1">
      <c r="B16" s="123" t="s">
        <v>91</v>
      </c>
      <c r="C16" s="123"/>
      <c r="D16" s="123"/>
      <c r="E16" s="123"/>
      <c r="F16" s="125">
        <v>0</v>
      </c>
      <c r="G16" s="125">
        <v>0</v>
      </c>
      <c r="H16" s="126">
        <f>F16-G16</f>
        <v>0</v>
      </c>
      <c r="J16" s="125">
        <v>0</v>
      </c>
      <c r="K16" s="125">
        <v>0</v>
      </c>
      <c r="L16" s="126">
        <f>J16-K16</f>
        <v>0</v>
      </c>
    </row>
    <row r="17" spans="2:12" ht="24.75" customHeight="1">
      <c r="B17" s="123" t="s">
        <v>92</v>
      </c>
      <c r="F17" s="133">
        <f>SUM(F13:F16)</f>
        <v>73923</v>
      </c>
      <c r="G17" s="133">
        <f>SUM(G13:G16)</f>
        <v>25958</v>
      </c>
      <c r="H17" s="134">
        <f>SUM(H13:H16)</f>
        <v>47965</v>
      </c>
      <c r="J17" s="133">
        <f>SUM(J13:J16)</f>
        <v>46842</v>
      </c>
      <c r="K17" s="133">
        <f>SUM(K13:K16)</f>
        <v>28781</v>
      </c>
      <c r="L17" s="134">
        <f>SUM(L13:L16)</f>
        <v>18061</v>
      </c>
    </row>
    <row r="18" spans="2:12" ht="24.75" customHeight="1">
      <c r="B18" s="123" t="s">
        <v>93</v>
      </c>
      <c r="F18" s="115">
        <v>0</v>
      </c>
      <c r="G18" s="115">
        <v>0</v>
      </c>
      <c r="H18" s="124">
        <f>F18-G18</f>
        <v>0</v>
      </c>
      <c r="J18" s="115">
        <v>0</v>
      </c>
      <c r="K18" s="115">
        <v>0</v>
      </c>
      <c r="L18" s="124">
        <f>J18-K18</f>
        <v>0</v>
      </c>
    </row>
    <row r="19" spans="2:12" ht="27.75" customHeight="1">
      <c r="B19" s="123" t="s">
        <v>64</v>
      </c>
      <c r="F19" s="115">
        <v>0</v>
      </c>
      <c r="G19" s="115">
        <v>0</v>
      </c>
      <c r="H19" s="124">
        <f>F19-G19</f>
        <v>0</v>
      </c>
      <c r="J19" s="115">
        <v>0</v>
      </c>
      <c r="K19" s="115">
        <v>0</v>
      </c>
      <c r="L19" s="124">
        <f>J19-K19</f>
        <v>0</v>
      </c>
    </row>
    <row r="20" spans="6:12" ht="30.75" customHeight="1">
      <c r="F20" s="135">
        <f>SUM(F17:F19)</f>
        <v>73923</v>
      </c>
      <c r="G20" s="135">
        <f>SUM(G17:G19)</f>
        <v>25958</v>
      </c>
      <c r="H20" s="136">
        <f>SUM(H17:H19)</f>
        <v>47965</v>
      </c>
      <c r="J20" s="135">
        <f>SUM(J17:J19)</f>
        <v>46842</v>
      </c>
      <c r="K20" s="135">
        <f>SUM(K17:K19)</f>
        <v>28781</v>
      </c>
      <c r="L20" s="136">
        <f>SUM(L17:L19)</f>
        <v>18061</v>
      </c>
    </row>
    <row r="21" spans="2:12" ht="27.75" customHeight="1">
      <c r="B21" s="123" t="s">
        <v>56</v>
      </c>
      <c r="F21" s="115">
        <v>-58419</v>
      </c>
      <c r="G21" s="115">
        <v>-41370</v>
      </c>
      <c r="H21" s="124">
        <f>F21-G21</f>
        <v>-17049</v>
      </c>
      <c r="J21" s="115">
        <v>-54956</v>
      </c>
      <c r="K21" s="115">
        <v>-39287</v>
      </c>
      <c r="L21" s="124">
        <f>J21-K21</f>
        <v>-15669</v>
      </c>
    </row>
    <row r="22" spans="2:12" ht="27.75" customHeight="1">
      <c r="B22" s="123" t="s">
        <v>94</v>
      </c>
      <c r="F22" s="125">
        <v>0</v>
      </c>
      <c r="G22" s="125">
        <v>0</v>
      </c>
      <c r="H22" s="126">
        <f>F22-G22</f>
        <v>0</v>
      </c>
      <c r="J22" s="125">
        <v>0</v>
      </c>
      <c r="K22" s="125">
        <v>0</v>
      </c>
      <c r="L22" s="126">
        <f>J22-K22</f>
        <v>0</v>
      </c>
    </row>
    <row r="23" spans="2:12" ht="24.75" customHeight="1">
      <c r="B23" s="123" t="s">
        <v>95</v>
      </c>
      <c r="F23" s="137">
        <f>SUM(F20:F22)</f>
        <v>15504</v>
      </c>
      <c r="G23" s="137">
        <f>SUM(G20:G22)</f>
        <v>-15412</v>
      </c>
      <c r="H23" s="138">
        <f>SUM(H20:H22)</f>
        <v>30916</v>
      </c>
      <c r="J23" s="137">
        <f>SUM(J20:J22)</f>
        <v>-8114</v>
      </c>
      <c r="K23" s="137">
        <f>SUM(K20:K22)</f>
        <v>-10506</v>
      </c>
      <c r="L23" s="138">
        <f>SUM(L20:L22)</f>
        <v>2392</v>
      </c>
    </row>
    <row r="24" spans="2:12" ht="24.75" customHeight="1">
      <c r="B24" s="123" t="s">
        <v>1</v>
      </c>
      <c r="F24" s="115">
        <v>-11152</v>
      </c>
      <c r="G24" s="115">
        <v>-7767</v>
      </c>
      <c r="H24" s="124">
        <f>F24-G24</f>
        <v>-3385</v>
      </c>
      <c r="J24" s="115">
        <v>-11556</v>
      </c>
      <c r="K24" s="115">
        <v>-7927</v>
      </c>
      <c r="L24" s="124">
        <f>J24-K24</f>
        <v>-3629</v>
      </c>
    </row>
    <row r="25" spans="2:12" ht="24.75" customHeight="1">
      <c r="B25" s="123" t="s">
        <v>2</v>
      </c>
      <c r="F25" s="125">
        <v>0</v>
      </c>
      <c r="G25" s="125">
        <v>0</v>
      </c>
      <c r="H25" s="126">
        <f>F25-G25</f>
        <v>0</v>
      </c>
      <c r="J25" s="125">
        <v>0</v>
      </c>
      <c r="K25" s="125">
        <v>0</v>
      </c>
      <c r="L25" s="126">
        <f>J25-K25</f>
        <v>0</v>
      </c>
    </row>
    <row r="26" spans="2:12" ht="24.75" customHeight="1">
      <c r="B26" s="216" t="s">
        <v>96</v>
      </c>
      <c r="C26" s="217"/>
      <c r="D26" s="217"/>
      <c r="E26" s="217"/>
      <c r="H26" s="124">
        <f>F26-G26</f>
        <v>0</v>
      </c>
      <c r="L26" s="124">
        <f>J26-K26</f>
        <v>0</v>
      </c>
    </row>
    <row r="27" spans="2:12" ht="24.75" customHeight="1">
      <c r="B27" s="123" t="s">
        <v>97</v>
      </c>
      <c r="F27" s="137">
        <f>SUM(F23:F25)</f>
        <v>4352</v>
      </c>
      <c r="G27" s="137">
        <f>SUM(G23:G25)</f>
        <v>-23179</v>
      </c>
      <c r="H27" s="138">
        <f>SUM(H23:H25)</f>
        <v>27531</v>
      </c>
      <c r="J27" s="137">
        <f>SUM(J23:J25)</f>
        <v>-19670</v>
      </c>
      <c r="K27" s="137">
        <f>SUM(K23:K25)</f>
        <v>-18433</v>
      </c>
      <c r="L27" s="138">
        <f>SUM(L23:L25)</f>
        <v>-1237</v>
      </c>
    </row>
    <row r="28" spans="2:12" ht="24.75" customHeight="1">
      <c r="B28" s="123" t="s">
        <v>24</v>
      </c>
      <c r="F28" s="125"/>
      <c r="G28" s="125"/>
      <c r="H28" s="126">
        <f>F28-G28</f>
        <v>0</v>
      </c>
      <c r="J28" s="125"/>
      <c r="K28" s="125"/>
      <c r="L28" s="126">
        <f>J28-K28</f>
        <v>0</v>
      </c>
    </row>
    <row r="29" spans="2:12" ht="24.75" customHeight="1">
      <c r="B29" s="123" t="s">
        <v>98</v>
      </c>
      <c r="F29" s="140">
        <f>SUM(F27:F28)</f>
        <v>4352</v>
      </c>
      <c r="G29" s="140">
        <f>SUM(G27:G28)</f>
        <v>-23179</v>
      </c>
      <c r="H29" s="141">
        <f>SUM(H27:H28)</f>
        <v>27531</v>
      </c>
      <c r="J29" s="140">
        <f>SUM(J27:J28)</f>
        <v>-19670</v>
      </c>
      <c r="K29" s="140">
        <f>SUM(K27:K28)</f>
        <v>-18433</v>
      </c>
      <c r="L29" s="141">
        <f>SUM(L27:L28)</f>
        <v>-1237</v>
      </c>
    </row>
    <row r="30" spans="2:12" ht="24.75" customHeight="1">
      <c r="B30" s="123" t="s">
        <v>99</v>
      </c>
      <c r="F30" s="115">
        <v>0</v>
      </c>
      <c r="G30" s="115">
        <v>0</v>
      </c>
      <c r="H30" s="124">
        <f>F30-G30</f>
        <v>0</v>
      </c>
      <c r="J30" s="115">
        <v>0</v>
      </c>
      <c r="K30" s="115">
        <v>0</v>
      </c>
      <c r="L30" s="124">
        <f>J30-K30</f>
        <v>0</v>
      </c>
    </row>
    <row r="31" spans="2:12" ht="24.75" customHeight="1" thickBot="1">
      <c r="B31" s="123" t="s">
        <v>100</v>
      </c>
      <c r="F31" s="142">
        <f>SUM(F29:F30)</f>
        <v>4352</v>
      </c>
      <c r="G31" s="142">
        <f>SUM(G29:G30)</f>
        <v>-23179</v>
      </c>
      <c r="H31" s="143">
        <f>SUM(H29:H30)</f>
        <v>27531</v>
      </c>
      <c r="J31" s="142">
        <f>SUM(J29:J30)</f>
        <v>-19670</v>
      </c>
      <c r="K31" s="142">
        <f>SUM(K29:K30)</f>
        <v>-18433</v>
      </c>
      <c r="L31" s="143">
        <f>SUM(L29:L30)</f>
        <v>-1237</v>
      </c>
    </row>
    <row r="32" spans="2:12" ht="24.75" customHeight="1" hidden="1" thickTop="1">
      <c r="B32" s="123"/>
      <c r="F32" s="137"/>
      <c r="G32" s="137"/>
      <c r="H32" s="124">
        <f>F32-G32</f>
        <v>0</v>
      </c>
      <c r="J32" s="137"/>
      <c r="K32" s="137"/>
      <c r="L32" s="124">
        <f>J32-K32</f>
        <v>0</v>
      </c>
    </row>
    <row r="33" spans="2:12" s="145" customFormat="1" ht="24.75" customHeight="1" hidden="1" thickBot="1">
      <c r="B33" s="144" t="s">
        <v>101</v>
      </c>
      <c r="F33" s="146">
        <v>0</v>
      </c>
      <c r="G33" s="146">
        <v>0</v>
      </c>
      <c r="H33" s="147">
        <f>F33-G33</f>
        <v>0</v>
      </c>
      <c r="J33" s="146">
        <v>0</v>
      </c>
      <c r="K33" s="146">
        <v>0</v>
      </c>
      <c r="L33" s="147">
        <f>J33-K33</f>
        <v>0</v>
      </c>
    </row>
    <row r="34" spans="2:12" s="145" customFormat="1" ht="24.75" customHeight="1" hidden="1" thickBot="1" thickTop="1">
      <c r="B34" s="145" t="s">
        <v>102</v>
      </c>
      <c r="F34" s="146">
        <v>0</v>
      </c>
      <c r="G34" s="146">
        <v>0</v>
      </c>
      <c r="H34" s="147">
        <v>0</v>
      </c>
      <c r="J34" s="146">
        <v>0</v>
      </c>
      <c r="K34" s="146">
        <v>0</v>
      </c>
      <c r="L34" s="147">
        <v>0</v>
      </c>
    </row>
    <row r="35" ht="24.75" customHeight="1" hidden="1" thickTop="1"/>
    <row r="36" ht="24.75" customHeight="1" thickTop="1">
      <c r="B36" s="123"/>
    </row>
    <row r="37" ht="24.75" customHeight="1"/>
    <row r="38" ht="24.75" customHeight="1"/>
    <row r="39" ht="19.5" customHeight="1"/>
  </sheetData>
  <mergeCells count="5">
    <mergeCell ref="B26:E26"/>
    <mergeCell ref="J5:L5"/>
    <mergeCell ref="F5:H5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64" r:id="rId1"/>
  <headerFooter alignWithMargins="0">
    <oddFooter>&amp;L&amp;8c:\klse0904/&amp;F&amp;C&amp;8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Norbaya </cp:lastModifiedBy>
  <cp:lastPrinted>2005-02-25T07:40:46Z</cp:lastPrinted>
  <dcterms:created xsi:type="dcterms:W3CDTF">1998-02-23T08:08:43Z</dcterms:created>
  <dcterms:modified xsi:type="dcterms:W3CDTF">2005-02-25T09:17:33Z</dcterms:modified>
  <cp:category/>
  <cp:version/>
  <cp:contentType/>
  <cp:contentStatus/>
</cp:coreProperties>
</file>