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7485" tabRatio="602" activeTab="2"/>
  </bookViews>
  <sheets>
    <sheet name="bscws" sheetId="1" r:id="rId1"/>
    <sheet name="plcws" sheetId="2" r:id="rId2"/>
    <sheet name="copl" sheetId="3" r:id="rId3"/>
  </sheets>
  <definedNames>
    <definedName name="_xlnm.Print_Area" localSheetId="0">'bscws'!$A$1:$M$70</definedName>
    <definedName name="_xlnm.Print_Area" localSheetId="2">'copl'!$A$1:$L$24</definedName>
    <definedName name="_xlnm.Print_Area" localSheetId="1">'plcws'!$A$1:$L$33</definedName>
    <definedName name="Print_Area_MI">#REF!</definedName>
    <definedName name="Z_2C86B8A0_CB04_11D2_8BB1_006097ADF19E_.wvu.PrintArea" localSheetId="0" hidden="1">'bscws'!$A$1:$J$101</definedName>
    <definedName name="Z_2C86B8A0_CB04_11D2_8BB1_006097ADF19E_.wvu.PrintArea" localSheetId="1" hidden="1">'plcws'!$A$1:$M$31</definedName>
    <definedName name="Z_E0B45900_729B_11D4_B8E1_006097ADF19E_.wvu.PrintArea" localSheetId="0" hidden="1">'bscws'!$A$1:$J$101</definedName>
    <definedName name="Z_E0B45900_729B_11D4_B8E1_006097ADF19E_.wvu.PrintArea" localSheetId="1" hidden="1">'plcws'!$A$1:$M$31</definedName>
  </definedNames>
  <calcPr fullCalcOnLoad="1"/>
</workbook>
</file>

<file path=xl/sharedStrings.xml><?xml version="1.0" encoding="utf-8"?>
<sst xmlns="http://schemas.openxmlformats.org/spreadsheetml/2006/main" count="127" uniqueCount="90">
  <si>
    <t>RM'000</t>
  </si>
  <si>
    <t>Taxation</t>
  </si>
  <si>
    <t>Zakat</t>
  </si>
  <si>
    <t>Dealing securities</t>
  </si>
  <si>
    <t>ASSET</t>
  </si>
  <si>
    <t>Cash and short term funds</t>
  </si>
  <si>
    <t>Deposits and placements with financial institutions</t>
  </si>
  <si>
    <t>Investments securities</t>
  </si>
  <si>
    <t>Statutory deposits with Bank Negara Malaysia</t>
  </si>
  <si>
    <t>Other assets</t>
  </si>
  <si>
    <t>Goodwill on consolidation</t>
  </si>
  <si>
    <t>TOTAL ASSETS</t>
  </si>
  <si>
    <t>AND MINORITY INTERESTS</t>
  </si>
  <si>
    <t>Deposits from customers</t>
  </si>
  <si>
    <t>Bills and acceptance payable</t>
  </si>
  <si>
    <t>Other liabilities</t>
  </si>
  <si>
    <t>TOTAL LIABILITIES</t>
  </si>
  <si>
    <t>Share capital</t>
  </si>
  <si>
    <t>Share premium</t>
  </si>
  <si>
    <t>Reserves</t>
  </si>
  <si>
    <t>COMMITMENTS AND CONTINGENCIES</t>
  </si>
  <si>
    <t>Interest income</t>
  </si>
  <si>
    <t>Interest expense</t>
  </si>
  <si>
    <t>Net interest income</t>
  </si>
  <si>
    <t>Minority interests</t>
  </si>
  <si>
    <t>Non interest income</t>
  </si>
  <si>
    <t>Current year-to-date</t>
  </si>
  <si>
    <t>Current Financial Quarter</t>
  </si>
  <si>
    <t>Securities purchased under resale agreements</t>
  </si>
  <si>
    <t>Loans and advances and financing</t>
  </si>
  <si>
    <t>Investment in associated company</t>
  </si>
  <si>
    <t xml:space="preserve"> institutions</t>
  </si>
  <si>
    <t xml:space="preserve">Deposits and placements of bank and other financial </t>
  </si>
  <si>
    <t xml:space="preserve">Obligation on securities sold under repurchase </t>
  </si>
  <si>
    <t xml:space="preserve"> agreements</t>
  </si>
  <si>
    <t>Minority interest</t>
  </si>
  <si>
    <t>TOTAL LIABILITIES AND SHAREHOLDERS'</t>
  </si>
  <si>
    <t xml:space="preserve">CAPITAL ADEQUACY </t>
  </si>
  <si>
    <t>Core capital ratio</t>
  </si>
  <si>
    <t>Risk-weighted capital ratio</t>
  </si>
  <si>
    <t>Preceding Year Corresponding Quarter</t>
  </si>
  <si>
    <t>Individual Quarter</t>
  </si>
  <si>
    <t>Cumulative Quarter</t>
  </si>
  <si>
    <t>Operating income</t>
  </si>
  <si>
    <t>Group</t>
  </si>
  <si>
    <t>Company</t>
  </si>
  <si>
    <t>AFFIN HOLDINGS BERHAD</t>
  </si>
  <si>
    <t>GROUP</t>
  </si>
  <si>
    <t>COMPANY</t>
  </si>
  <si>
    <t>Net tangible assets per share (RM)</t>
  </si>
  <si>
    <t>Trade debtors</t>
  </si>
  <si>
    <t>Tax recoverable</t>
  </si>
  <si>
    <t>Trade creditors</t>
  </si>
  <si>
    <t>Deferred tax liabilities</t>
  </si>
  <si>
    <t>SHAREHOLDERS' EQUITY</t>
  </si>
  <si>
    <t>LIABILITIES, SHAREHOLDERS' EQUITY</t>
  </si>
  <si>
    <t>-</t>
  </si>
  <si>
    <t>Amount due to Cagamas</t>
  </si>
  <si>
    <t>Borrowings</t>
  </si>
  <si>
    <t>Redeemable bonds</t>
  </si>
  <si>
    <t>Finance cost</t>
  </si>
  <si>
    <t xml:space="preserve">  </t>
  </si>
  <si>
    <t>Earnings/(loss) per share (sen)</t>
  </si>
  <si>
    <t>Fully diluted earnings per share (sen)</t>
  </si>
  <si>
    <t>Overhead expenses</t>
  </si>
  <si>
    <t>Operating profit</t>
  </si>
  <si>
    <t>Previous Financial Year Ended</t>
  </si>
  <si>
    <t xml:space="preserve">Loss before taxation </t>
  </si>
  <si>
    <t>Property, plant and equipment</t>
  </si>
  <si>
    <t>Investment in subsidiaries</t>
  </si>
  <si>
    <t>Amount due from subsidiaries</t>
  </si>
  <si>
    <t>Transfer to profit equalisation reserve</t>
  </si>
  <si>
    <t>(Company no. 23218 - W)</t>
  </si>
  <si>
    <t>Condensed Financial Statements</t>
  </si>
  <si>
    <t>Current Year Quarter</t>
  </si>
  <si>
    <t>Preceding Year Corresponding Period</t>
  </si>
  <si>
    <t xml:space="preserve"> EQUITY &amp; MINORITY INTERESTS</t>
  </si>
  <si>
    <t>Net Islamic banking operating income</t>
  </si>
  <si>
    <t>Profit before loan and financing loss and provision</t>
  </si>
  <si>
    <t>Loan and financing loss and provision</t>
  </si>
  <si>
    <t>Share in profit of an associated company</t>
  </si>
  <si>
    <t>Net loss for the financial period</t>
  </si>
  <si>
    <t>31-12-2003</t>
  </si>
  <si>
    <t>Deferred tax assets</t>
  </si>
  <si>
    <t>Unaudited Balance Sheet As At 31/3/2004</t>
  </si>
  <si>
    <t>Unaudited Income Statement For The Financial Quarter Ended 31 March 2004</t>
  </si>
  <si>
    <t>Unaudited Income Statements For The Financial Quarter Ended 31 March 2004</t>
  </si>
  <si>
    <t>Profit before taxation and zakat</t>
  </si>
  <si>
    <t>Net profit after taxation and zakat</t>
  </si>
  <si>
    <t>Net profit for the financial period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</si>
</sst>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_-* #,##0.0_-;\-* #,##0.0_-;_-* &quot;-&quot;??_-;_-@_-"/>
    <numFmt numFmtId="179" formatCode="_-* #,##0_-;\-* #,##0_-;_-* &quot;-&quot;??_-;_-@_-"/>
    <numFmt numFmtId="180" formatCode="#,##0.0_);\(#,##0.0\)"/>
    <numFmt numFmtId="181" formatCode="#,##0;[Red]\(#,##0\)"/>
    <numFmt numFmtId="182" formatCode="#,##0;[Red]\(\)#,##0"/>
    <numFmt numFmtId="183" formatCode="#,##0_ ;\-#,##0\ "/>
    <numFmt numFmtId="184" formatCode="0.00;[Red]0.00"/>
    <numFmt numFmtId="185" formatCode="#,##0.00;[Red]\(#,##0.00\)"/>
    <numFmt numFmtId="186" formatCode="#,##0.00;[Red]\(#,##0\)"/>
    <numFmt numFmtId="187" formatCode="#,##0.0;[Red]\(#,##0\)"/>
    <numFmt numFmtId="188" formatCode="#,##0.0;\-#,##0.0"/>
    <numFmt numFmtId="189" formatCode="#,##0;\(#,##0\)"/>
    <numFmt numFmtId="190" formatCode="#,##0.0"/>
    <numFmt numFmtId="191" formatCode="#,##0;[Red]#,##0"/>
    <numFmt numFmtId="192" formatCode="#,##0;#,##0"/>
    <numFmt numFmtId="193" formatCode="#,##0_ ;#,##0\ "/>
    <numFmt numFmtId="194" formatCode="#,##0.0;###0"/>
    <numFmt numFmtId="195" formatCode="###0"/>
    <numFmt numFmtId="196" formatCode="0.0000"/>
    <numFmt numFmtId="197" formatCode="\-"/>
    <numFmt numFmtId="198" formatCode="d\-mmm\-yyyy"/>
    <numFmt numFmtId="199" formatCode="dd\-mmm\-yyyy"/>
    <numFmt numFmtId="200" formatCode="dd\-mm\-yy"/>
    <numFmt numFmtId="201" formatCode="dd\-mm\-yyyy"/>
  </numFmts>
  <fonts count="10">
    <font>
      <sz val="12"/>
      <name val="Helv"/>
      <family val="0"/>
    </font>
    <font>
      <sz val="10"/>
      <name val="Arial"/>
      <family val="0"/>
    </font>
    <font>
      <b/>
      <sz val="12"/>
      <name val="Helv"/>
      <family val="0"/>
    </font>
    <font>
      <b/>
      <sz val="14"/>
      <name val="Helv"/>
      <family val="0"/>
    </font>
    <font>
      <sz val="12"/>
      <color indexed="10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1"/>
      <name val="Helv"/>
      <family val="0"/>
    </font>
    <font>
      <b/>
      <sz val="11"/>
      <name val="Helv"/>
      <family val="0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05">
    <xf numFmtId="37" fontId="0" fillId="0" borderId="0" xfId="0" applyAlignment="1">
      <alignment/>
    </xf>
    <xf numFmtId="37" fontId="2" fillId="0" borderId="0" xfId="0" applyFont="1" applyAlignment="1" applyProtection="1">
      <alignment horizontal="left"/>
      <protection/>
    </xf>
    <xf numFmtId="37" fontId="2" fillId="0" borderId="0" xfId="0" applyFont="1" applyAlignment="1">
      <alignment/>
    </xf>
    <xf numFmtId="37" fontId="0" fillId="0" borderId="0" xfId="0" applyAlignment="1" applyProtection="1">
      <alignment horizontal="left"/>
      <protection/>
    </xf>
    <xf numFmtId="37" fontId="0" fillId="0" borderId="0" xfId="0" applyBorder="1" applyAlignment="1">
      <alignment/>
    </xf>
    <xf numFmtId="37" fontId="0" fillId="0" borderId="0" xfId="0" applyBorder="1" applyAlignment="1" applyProtection="1">
      <alignment/>
      <protection/>
    </xf>
    <xf numFmtId="37" fontId="0" fillId="0" borderId="0" xfId="0" applyAlignment="1">
      <alignment horizontal="centerContinuous"/>
    </xf>
    <xf numFmtId="37" fontId="2" fillId="0" borderId="0" xfId="0" applyFont="1" applyAlignment="1" applyProtection="1">
      <alignment horizontal="center"/>
      <protection/>
    </xf>
    <xf numFmtId="37" fontId="2" fillId="0" borderId="1" xfId="0" applyFont="1" applyBorder="1" applyAlignment="1" applyProtection="1">
      <alignment/>
      <protection/>
    </xf>
    <xf numFmtId="37" fontId="3" fillId="0" borderId="0" xfId="0" applyFont="1" applyAlignment="1" applyProtection="1">
      <alignment horizontal="centerContinuous"/>
      <protection/>
    </xf>
    <xf numFmtId="37" fontId="3" fillId="0" borderId="0" xfId="0" applyFont="1" applyAlignment="1">
      <alignment horizontal="centerContinuous"/>
    </xf>
    <xf numFmtId="37" fontId="0" fillId="0" borderId="0" xfId="0" applyBorder="1" applyAlignment="1" applyProtection="1">
      <alignment horizontal="right"/>
      <protection/>
    </xf>
    <xf numFmtId="37" fontId="0" fillId="0" borderId="0" xfId="0" applyNumberFormat="1" applyBorder="1" applyAlignment="1" applyProtection="1">
      <alignment/>
      <protection/>
    </xf>
    <xf numFmtId="37" fontId="2" fillId="0" borderId="0" xfId="0" applyFont="1" applyBorder="1" applyAlignment="1" applyProtection="1">
      <alignment/>
      <protection/>
    </xf>
    <xf numFmtId="180" fontId="0" fillId="0" borderId="0" xfId="0" applyNumberFormat="1" applyBorder="1" applyAlignment="1" applyProtection="1">
      <alignment horizontal="center"/>
      <protection/>
    </xf>
    <xf numFmtId="37" fontId="3" fillId="0" borderId="0" xfId="0" applyFont="1" applyAlignment="1" applyProtection="1">
      <alignment horizontal="center"/>
      <protection/>
    </xf>
    <xf numFmtId="37" fontId="0" fillId="0" borderId="0" xfId="0" applyFont="1" applyAlignment="1">
      <alignment horizontal="centerContinuous"/>
    </xf>
    <xf numFmtId="37" fontId="7" fillId="0" borderId="0" xfId="0" applyFont="1" applyAlignment="1">
      <alignment/>
    </xf>
    <xf numFmtId="37" fontId="8" fillId="0" borderId="0" xfId="0" applyFont="1" applyBorder="1" applyAlignment="1" applyProtection="1">
      <alignment horizontal="center"/>
      <protection/>
    </xf>
    <xf numFmtId="195" fontId="8" fillId="0" borderId="0" xfId="0" applyNumberFormat="1" applyFont="1" applyBorder="1" applyAlignment="1" applyProtection="1">
      <alignment horizontal="center"/>
      <protection/>
    </xf>
    <xf numFmtId="37" fontId="7" fillId="0" borderId="0" xfId="0" applyFont="1" applyBorder="1" applyAlignment="1">
      <alignment/>
    </xf>
    <xf numFmtId="37" fontId="7" fillId="0" borderId="0" xfId="0" applyFont="1" applyBorder="1" applyAlignment="1" applyProtection="1">
      <alignment/>
      <protection/>
    </xf>
    <xf numFmtId="193" fontId="7" fillId="0" borderId="0" xfId="0" applyNumberFormat="1" applyFont="1" applyBorder="1" applyAlignment="1" applyProtection="1">
      <alignment/>
      <protection/>
    </xf>
    <xf numFmtId="37" fontId="8" fillId="0" borderId="0" xfId="0" applyFont="1" applyBorder="1" applyAlignment="1">
      <alignment/>
    </xf>
    <xf numFmtId="37" fontId="8" fillId="0" borderId="0" xfId="0" applyFont="1" applyBorder="1" applyAlignment="1" applyProtection="1">
      <alignment/>
      <protection/>
    </xf>
    <xf numFmtId="193" fontId="8" fillId="0" borderId="0" xfId="0" applyNumberFormat="1" applyFont="1" applyBorder="1" applyAlignment="1" applyProtection="1">
      <alignment/>
      <protection/>
    </xf>
    <xf numFmtId="193" fontId="7" fillId="0" borderId="0" xfId="0" applyNumberFormat="1" applyFont="1" applyAlignment="1" applyProtection="1">
      <alignment/>
      <protection/>
    </xf>
    <xf numFmtId="37" fontId="7" fillId="0" borderId="0" xfId="0" applyFont="1" applyBorder="1" applyAlignment="1" applyProtection="1">
      <alignment horizontal="center"/>
      <protection/>
    </xf>
    <xf numFmtId="37" fontId="0" fillId="0" borderId="0" xfId="0" applyFont="1" applyAlignment="1">
      <alignment/>
    </xf>
    <xf numFmtId="37" fontId="0" fillId="0" borderId="0" xfId="0" applyFont="1" applyBorder="1" applyAlignment="1">
      <alignment/>
    </xf>
    <xf numFmtId="37" fontId="0" fillId="0" borderId="0" xfId="0" applyFont="1" applyAlignment="1" applyProtection="1">
      <alignment horizontal="left"/>
      <protection/>
    </xf>
    <xf numFmtId="37" fontId="0" fillId="0" borderId="0" xfId="0" applyFont="1" applyAlignment="1">
      <alignment/>
    </xf>
    <xf numFmtId="37" fontId="0" fillId="0" borderId="0" xfId="0" applyFont="1" applyAlignment="1" applyProtection="1">
      <alignment horizontal="left"/>
      <protection/>
    </xf>
    <xf numFmtId="37" fontId="0" fillId="0" borderId="2" xfId="0" applyFont="1" applyBorder="1" applyAlignment="1">
      <alignment/>
    </xf>
    <xf numFmtId="49" fontId="0" fillId="0" borderId="0" xfId="0" applyNumberFormat="1" applyFont="1" applyAlignment="1" applyProtection="1">
      <alignment horizontal="left"/>
      <protection/>
    </xf>
    <xf numFmtId="37" fontId="0" fillId="0" borderId="0" xfId="0" applyFont="1" applyAlignment="1" applyProtection="1">
      <alignment horizontal="left" shrinkToFit="1"/>
      <protection/>
    </xf>
    <xf numFmtId="37" fontId="0" fillId="0" borderId="0" xfId="0" applyFont="1" applyAlignment="1" applyProtection="1">
      <alignment/>
      <protection locked="0"/>
    </xf>
    <xf numFmtId="37" fontId="4" fillId="0" borderId="0" xfId="0" applyFont="1" applyAlignment="1" applyProtection="1">
      <alignment/>
      <protection locked="0"/>
    </xf>
    <xf numFmtId="37" fontId="0" fillId="0" borderId="0" xfId="0" applyFont="1" applyAlignment="1" applyProtection="1">
      <alignment/>
      <protection locked="0"/>
    </xf>
    <xf numFmtId="37" fontId="2" fillId="0" borderId="3" xfId="0" applyFont="1" applyBorder="1" applyAlignment="1" applyProtection="1">
      <alignment/>
      <protection locked="0"/>
    </xf>
    <xf numFmtId="37" fontId="0" fillId="0" borderId="0" xfId="0" applyNumberFormat="1" applyAlignment="1" applyProtection="1">
      <alignment/>
      <protection locked="0"/>
    </xf>
    <xf numFmtId="37" fontId="0" fillId="0" borderId="0" xfId="0" applyNumberFormat="1" applyBorder="1" applyAlignment="1" applyProtection="1">
      <alignment/>
      <protection locked="0"/>
    </xf>
    <xf numFmtId="37" fontId="0" fillId="0" borderId="0" xfId="0" applyBorder="1" applyAlignment="1" applyProtection="1">
      <alignment/>
      <protection locked="0"/>
    </xf>
    <xf numFmtId="37" fontId="0" fillId="0" borderId="0" xfId="0" applyBorder="1" applyAlignment="1" applyProtection="1">
      <alignment horizontal="right"/>
      <protection locked="0"/>
    </xf>
    <xf numFmtId="37" fontId="0" fillId="0" borderId="0" xfId="0" applyFont="1" applyBorder="1" applyAlignment="1" applyProtection="1">
      <alignment/>
      <protection locked="0"/>
    </xf>
    <xf numFmtId="37" fontId="0" fillId="0" borderId="0" xfId="0" applyNumberFormat="1" applyFont="1" applyBorder="1" applyAlignment="1" applyProtection="1">
      <alignment/>
      <protection locked="0"/>
    </xf>
    <xf numFmtId="37" fontId="0" fillId="0" borderId="0" xfId="0" applyFont="1" applyBorder="1" applyAlignment="1" applyProtection="1">
      <alignment/>
      <protection locked="0"/>
    </xf>
    <xf numFmtId="37" fontId="2" fillId="0" borderId="0" xfId="0" applyFont="1" applyBorder="1" applyAlignment="1" applyProtection="1">
      <alignment/>
      <protection locked="0"/>
    </xf>
    <xf numFmtId="37" fontId="2" fillId="0" borderId="0" xfId="0" applyFont="1" applyAlignment="1" applyProtection="1">
      <alignment horizontal="centerContinuous"/>
      <protection locked="0"/>
    </xf>
    <xf numFmtId="37" fontId="0" fillId="0" borderId="0" xfId="0" applyFont="1" applyAlignment="1" applyProtection="1">
      <alignment horizontal="centerContinuous"/>
      <protection locked="0"/>
    </xf>
    <xf numFmtId="37" fontId="2" fillId="0" borderId="0" xfId="0" applyFont="1" applyAlignment="1" applyProtection="1">
      <alignment horizontal="left"/>
      <protection locked="0"/>
    </xf>
    <xf numFmtId="37" fontId="2" fillId="0" borderId="0" xfId="0" applyFont="1" applyAlignment="1" applyProtection="1">
      <alignment horizontal="center"/>
      <protection locked="0"/>
    </xf>
    <xf numFmtId="0" fontId="8" fillId="0" borderId="0" xfId="0" applyNumberFormat="1" applyFont="1" applyAlignment="1" applyProtection="1">
      <alignment horizontal="center" wrapText="1"/>
      <protection/>
    </xf>
    <xf numFmtId="37" fontId="8" fillId="0" borderId="0" xfId="0" applyFont="1" applyAlignment="1" applyProtection="1">
      <alignment horizontal="center"/>
      <protection/>
    </xf>
    <xf numFmtId="37" fontId="8" fillId="0" borderId="0" xfId="0" applyFont="1" applyAlignment="1">
      <alignment horizontal="center" wrapText="1"/>
    </xf>
    <xf numFmtId="37" fontId="8" fillId="0" borderId="0" xfId="0" applyFont="1" applyAlignment="1">
      <alignment horizontal="centerContinuous"/>
    </xf>
    <xf numFmtId="37" fontId="7" fillId="0" borderId="0" xfId="0" applyFont="1" applyAlignment="1">
      <alignment horizontal="centerContinuous"/>
    </xf>
    <xf numFmtId="37" fontId="8" fillId="0" borderId="0" xfId="0" applyFont="1" applyAlignment="1">
      <alignment horizontal="center"/>
    </xf>
    <xf numFmtId="37" fontId="0" fillId="0" borderId="4" xfId="0" applyNumberFormat="1" applyBorder="1" applyAlignment="1" applyProtection="1">
      <alignment/>
      <protection locked="0"/>
    </xf>
    <xf numFmtId="39" fontId="2" fillId="0" borderId="0" xfId="0" applyNumberFormat="1" applyFont="1" applyAlignment="1" applyProtection="1">
      <alignment/>
      <protection locked="0"/>
    </xf>
    <xf numFmtId="0" fontId="0" fillId="0" borderId="0" xfId="0" applyNumberFormat="1" applyFont="1" applyAlignment="1">
      <alignment/>
    </xf>
    <xf numFmtId="37" fontId="2" fillId="0" borderId="5" xfId="0" applyFont="1" applyBorder="1" applyAlignment="1" applyProtection="1">
      <alignment/>
      <protection/>
    </xf>
    <xf numFmtId="37" fontId="0" fillId="0" borderId="6" xfId="0" applyFont="1" applyBorder="1" applyAlignment="1" applyProtection="1">
      <alignment/>
      <protection/>
    </xf>
    <xf numFmtId="37" fontId="2" fillId="0" borderId="6" xfId="0" applyFont="1" applyBorder="1" applyAlignment="1" applyProtection="1">
      <alignment/>
      <protection/>
    </xf>
    <xf numFmtId="197" fontId="7" fillId="0" borderId="0" xfId="0" applyNumberFormat="1" applyFont="1" applyBorder="1" applyAlignment="1" applyProtection="1">
      <alignment horizontal="center"/>
      <protection/>
    </xf>
    <xf numFmtId="37" fontId="8" fillId="0" borderId="0" xfId="0" applyFont="1" applyAlignment="1" applyProtection="1">
      <alignment horizontal="centerContinuous"/>
      <protection/>
    </xf>
    <xf numFmtId="198" fontId="8" fillId="0" borderId="0" xfId="0" applyNumberFormat="1" applyFont="1" applyAlignment="1">
      <alignment horizontal="centerContinuous"/>
    </xf>
    <xf numFmtId="198" fontId="7" fillId="0" borderId="0" xfId="0" applyNumberFormat="1" applyFont="1" applyAlignment="1">
      <alignment horizontal="centerContinuous"/>
    </xf>
    <xf numFmtId="201" fontId="8" fillId="0" borderId="0" xfId="0" applyNumberFormat="1" applyFont="1" applyAlignment="1">
      <alignment horizontal="center" wrapText="1"/>
    </xf>
    <xf numFmtId="37" fontId="7" fillId="0" borderId="0" xfId="0" applyNumberFormat="1" applyFont="1" applyBorder="1" applyAlignment="1" applyProtection="1">
      <alignment horizontal="right"/>
      <protection/>
    </xf>
    <xf numFmtId="10" fontId="2" fillId="0" borderId="0" xfId="0" applyNumberFormat="1" applyFont="1" applyAlignment="1" applyProtection="1">
      <alignment/>
      <protection locked="0"/>
    </xf>
    <xf numFmtId="10" fontId="0" fillId="0" borderId="0" xfId="0" applyNumberFormat="1" applyFont="1" applyBorder="1" applyAlignment="1" applyProtection="1">
      <alignment/>
      <protection locked="0"/>
    </xf>
    <xf numFmtId="10" fontId="0" fillId="0" borderId="0" xfId="0" applyNumberFormat="1" applyFont="1" applyAlignment="1" applyProtection="1">
      <alignment/>
      <protection locked="0"/>
    </xf>
    <xf numFmtId="37" fontId="9" fillId="0" borderId="0" xfId="0" applyFont="1" applyAlignment="1" applyProtection="1">
      <alignment horizontal="left"/>
      <protection/>
    </xf>
    <xf numFmtId="37" fontId="9" fillId="0" borderId="0" xfId="0" applyFont="1" applyAlignment="1">
      <alignment/>
    </xf>
    <xf numFmtId="197" fontId="7" fillId="0" borderId="0" xfId="0" applyNumberFormat="1" applyFont="1" applyBorder="1" applyAlignment="1" applyProtection="1">
      <alignment horizontal="right"/>
      <protection/>
    </xf>
    <xf numFmtId="197" fontId="7" fillId="0" borderId="0" xfId="0" applyNumberFormat="1" applyFont="1" applyBorder="1" applyAlignment="1" applyProtection="1" quotePrefix="1">
      <alignment horizontal="right"/>
      <protection/>
    </xf>
    <xf numFmtId="37" fontId="7" fillId="0" borderId="0" xfId="0" applyFont="1" applyBorder="1" applyAlignment="1" applyProtection="1">
      <alignment horizontal="right"/>
      <protection/>
    </xf>
    <xf numFmtId="197" fontId="7" fillId="0" borderId="7" xfId="0" applyNumberFormat="1" applyFont="1" applyBorder="1" applyAlignment="1" applyProtection="1" quotePrefix="1">
      <alignment horizontal="right"/>
      <protection/>
    </xf>
    <xf numFmtId="197" fontId="0" fillId="0" borderId="4" xfId="0" applyNumberFormat="1" applyBorder="1" applyAlignment="1" applyProtection="1">
      <alignment horizontal="right"/>
      <protection locked="0"/>
    </xf>
    <xf numFmtId="197" fontId="0" fillId="0" borderId="0" xfId="0" applyNumberFormat="1" applyBorder="1" applyAlignment="1" applyProtection="1">
      <alignment horizontal="right"/>
      <protection locked="0"/>
    </xf>
    <xf numFmtId="37" fontId="0" fillId="0" borderId="0" xfId="0" applyNumberFormat="1" applyFont="1" applyAlignment="1" applyProtection="1">
      <alignment/>
      <protection locked="0"/>
    </xf>
    <xf numFmtId="37" fontId="0" fillId="0" borderId="0" xfId="0" applyNumberFormat="1" applyFont="1" applyBorder="1" applyAlignment="1" applyProtection="1">
      <alignment/>
      <protection locked="0"/>
    </xf>
    <xf numFmtId="37" fontId="0" fillId="0" borderId="1" xfId="0" applyFont="1" applyBorder="1" applyAlignment="1" applyProtection="1">
      <alignment/>
      <protection/>
    </xf>
    <xf numFmtId="37" fontId="0" fillId="0" borderId="0" xfId="0" applyFont="1" applyBorder="1" applyAlignment="1" applyProtection="1">
      <alignment/>
      <protection/>
    </xf>
    <xf numFmtId="37" fontId="0" fillId="0" borderId="1" xfId="0" applyFont="1" applyBorder="1" applyAlignment="1">
      <alignment/>
    </xf>
    <xf numFmtId="37" fontId="0" fillId="0" borderId="0" xfId="0" applyFont="1" applyBorder="1" applyAlignment="1">
      <alignment/>
    </xf>
    <xf numFmtId="37" fontId="0" fillId="0" borderId="0" xfId="0" applyFont="1" applyAlignment="1" applyProtection="1">
      <alignment horizontal="right"/>
      <protection locked="0"/>
    </xf>
    <xf numFmtId="37" fontId="0" fillId="0" borderId="0" xfId="0" applyFont="1" applyBorder="1" applyAlignment="1" applyProtection="1">
      <alignment horizontal="right"/>
      <protection locked="0"/>
    </xf>
    <xf numFmtId="39" fontId="0" fillId="0" borderId="8" xfId="0" applyNumberFormat="1" applyBorder="1" applyAlignment="1" applyProtection="1">
      <alignment/>
      <protection locked="0"/>
    </xf>
    <xf numFmtId="39" fontId="0" fillId="0" borderId="8" xfId="0" applyNumberFormat="1" applyBorder="1" applyAlignment="1" applyProtection="1">
      <alignment horizontal="right"/>
      <protection locked="0"/>
    </xf>
    <xf numFmtId="37" fontId="9" fillId="0" borderId="0" xfId="0" applyFont="1" applyBorder="1" applyAlignment="1" applyProtection="1">
      <alignment horizontal="left"/>
      <protection/>
    </xf>
    <xf numFmtId="37" fontId="0" fillId="0" borderId="8" xfId="0" applyNumberFormat="1" applyBorder="1" applyAlignment="1" applyProtection="1">
      <alignment/>
      <protection locked="0"/>
    </xf>
    <xf numFmtId="37" fontId="0" fillId="0" borderId="9" xfId="0" applyBorder="1" applyAlignment="1">
      <alignment/>
    </xf>
    <xf numFmtId="37" fontId="0" fillId="0" borderId="0" xfId="0" applyNumberFormat="1" applyFill="1" applyBorder="1" applyAlignment="1" applyProtection="1">
      <alignment/>
      <protection locked="0"/>
    </xf>
    <xf numFmtId="39" fontId="0" fillId="0" borderId="8" xfId="0" applyNumberFormat="1" applyBorder="1" applyAlignment="1" applyProtection="1" quotePrefix="1">
      <alignment horizontal="center"/>
      <protection locked="0"/>
    </xf>
    <xf numFmtId="37" fontId="9" fillId="0" borderId="0" xfId="0" applyFont="1" applyBorder="1" applyAlignment="1">
      <alignment/>
    </xf>
    <xf numFmtId="39" fontId="0" fillId="0" borderId="8" xfId="0" applyNumberFormat="1" applyBorder="1" applyAlignment="1" quotePrefix="1">
      <alignment horizontal="right"/>
    </xf>
    <xf numFmtId="39" fontId="0" fillId="0" borderId="8" xfId="0" applyNumberFormat="1" applyBorder="1" applyAlignment="1" applyProtection="1">
      <alignment horizontal="center"/>
      <protection locked="0"/>
    </xf>
    <xf numFmtId="37" fontId="2" fillId="0" borderId="0" xfId="0" applyFont="1" applyAlignment="1">
      <alignment horizontal="left"/>
    </xf>
    <xf numFmtId="37" fontId="2" fillId="0" borderId="0" xfId="0" applyFont="1" applyAlignment="1" applyProtection="1">
      <alignment horizontal="center"/>
      <protection/>
    </xf>
    <xf numFmtId="37" fontId="3" fillId="0" borderId="0" xfId="0" applyFont="1" applyAlignment="1" applyProtection="1">
      <alignment horizontal="center"/>
      <protection/>
    </xf>
    <xf numFmtId="37" fontId="9" fillId="0" borderId="0" xfId="0" applyFont="1" applyAlignment="1" applyProtection="1">
      <alignment horizontal="left"/>
      <protection/>
    </xf>
    <xf numFmtId="37" fontId="9" fillId="0" borderId="0" xfId="0" applyFont="1" applyAlignment="1">
      <alignment/>
    </xf>
    <xf numFmtId="37" fontId="8" fillId="0" borderId="0" xfId="0" applyFont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4"/>
  <sheetViews>
    <sheetView showGridLines="0" zoomScale="75" zoomScaleNormal="75" workbookViewId="0" topLeftCell="A34">
      <selection activeCell="M52" sqref="M52"/>
    </sheetView>
  </sheetViews>
  <sheetFormatPr defaultColWidth="8.88671875" defaultRowHeight="15.75"/>
  <cols>
    <col min="1" max="1" width="3.6640625" style="0" customWidth="1"/>
    <col min="3" max="3" width="9.88671875" style="0" customWidth="1"/>
    <col min="4" max="4" width="11.4453125" style="0" bestFit="1" customWidth="1"/>
    <col min="6" max="6" width="7.99609375" style="0" customWidth="1"/>
    <col min="7" max="7" width="12.77734375" style="0" customWidth="1"/>
    <col min="8" max="8" width="0.88671875" style="0" customWidth="1"/>
    <col min="9" max="9" width="12.77734375" style="0" customWidth="1"/>
    <col min="10" max="10" width="0.88671875" style="0" customWidth="1"/>
    <col min="11" max="11" width="12.77734375" style="0" customWidth="1"/>
    <col min="12" max="12" width="0.88671875" style="0" customWidth="1"/>
    <col min="13" max="13" width="12.77734375" style="0" customWidth="1"/>
    <col min="14" max="16" width="9.21484375" style="0" customWidth="1"/>
    <col min="17" max="20" width="10.6640625" style="0" customWidth="1"/>
  </cols>
  <sheetData>
    <row r="1" spans="1:18" ht="24.75" customHeight="1">
      <c r="A1" s="99"/>
      <c r="B1" s="99"/>
      <c r="C1" s="99"/>
      <c r="D1" s="50"/>
      <c r="E1" s="48"/>
      <c r="F1" s="49"/>
      <c r="G1" s="49"/>
      <c r="H1" s="49"/>
      <c r="I1" s="51"/>
      <c r="J1" s="49"/>
      <c r="K1" s="49"/>
      <c r="L1" s="16"/>
      <c r="M1" s="6"/>
      <c r="N1" s="6"/>
      <c r="O1" s="6"/>
      <c r="P1" s="6"/>
      <c r="Q1" s="6"/>
      <c r="R1" s="6"/>
    </row>
    <row r="2" spans="1:19" ht="27.75" customHeight="1">
      <c r="A2" s="100" t="s">
        <v>46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5"/>
      <c r="O2" s="15"/>
      <c r="P2" s="15"/>
      <c r="Q2" s="15"/>
      <c r="R2" s="15"/>
      <c r="S2" s="15"/>
    </row>
    <row r="3" spans="1:19" ht="19.5" customHeight="1">
      <c r="A3" s="100" t="s">
        <v>72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5"/>
      <c r="O3" s="15"/>
      <c r="P3" s="15"/>
      <c r="Q3" s="15"/>
      <c r="R3" s="15"/>
      <c r="S3" s="15"/>
    </row>
    <row r="4" spans="1:19" ht="19.5" customHeight="1">
      <c r="A4" s="100" t="s">
        <v>73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5"/>
      <c r="O4" s="15"/>
      <c r="P4" s="15"/>
      <c r="Q4" s="15"/>
      <c r="R4" s="15"/>
      <c r="S4" s="15"/>
    </row>
    <row r="5" spans="1:19" ht="24.75" customHeight="1">
      <c r="A5" s="100" t="s">
        <v>84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5"/>
      <c r="O5" s="15"/>
      <c r="P5" s="15"/>
      <c r="Q5" s="15"/>
      <c r="R5" s="15"/>
      <c r="S5" s="15"/>
    </row>
    <row r="6" spans="1:19" ht="24.75" customHeight="1">
      <c r="A6" s="7"/>
      <c r="B6" s="7"/>
      <c r="C6" s="7"/>
      <c r="D6" s="7"/>
      <c r="E6" s="7"/>
      <c r="F6" s="7"/>
      <c r="G6" s="100" t="s">
        <v>47</v>
      </c>
      <c r="H6" s="100"/>
      <c r="I6" s="100"/>
      <c r="J6" s="7"/>
      <c r="K6" s="100" t="s">
        <v>48</v>
      </c>
      <c r="L6" s="100"/>
      <c r="M6" s="100"/>
      <c r="N6" s="15"/>
      <c r="O6" s="15"/>
      <c r="P6" s="15"/>
      <c r="Q6" s="15"/>
      <c r="R6" s="15"/>
      <c r="S6" s="15"/>
    </row>
    <row r="7" spans="1:21" s="17" customFormat="1" ht="52.5" customHeight="1">
      <c r="A7" s="28"/>
      <c r="B7" s="28"/>
      <c r="C7" s="28"/>
      <c r="D7" s="28"/>
      <c r="E7" s="28"/>
      <c r="F7" s="28"/>
      <c r="G7" s="52" t="s">
        <v>27</v>
      </c>
      <c r="H7" s="18"/>
      <c r="I7" s="52" t="s">
        <v>66</v>
      </c>
      <c r="J7" s="18"/>
      <c r="K7" s="52" t="s">
        <v>27</v>
      </c>
      <c r="L7" s="18"/>
      <c r="M7" s="52" t="s">
        <v>66</v>
      </c>
      <c r="N7" s="18"/>
      <c r="O7" s="18"/>
      <c r="P7" s="18"/>
      <c r="Q7" s="18"/>
      <c r="R7" s="18"/>
      <c r="S7" s="18"/>
      <c r="T7" s="19"/>
      <c r="U7" s="20"/>
    </row>
    <row r="8" spans="1:21" s="17" customFormat="1" ht="19.5" customHeight="1">
      <c r="A8" s="28"/>
      <c r="B8" s="28"/>
      <c r="C8" s="28"/>
      <c r="D8" s="28"/>
      <c r="E8" s="28"/>
      <c r="F8" s="28"/>
      <c r="G8" s="68">
        <v>38077</v>
      </c>
      <c r="I8" s="68" t="s">
        <v>82</v>
      </c>
      <c r="K8" s="68">
        <v>38077</v>
      </c>
      <c r="M8" s="68" t="s">
        <v>82</v>
      </c>
      <c r="N8" s="18"/>
      <c r="O8" s="18"/>
      <c r="P8" s="18"/>
      <c r="Q8" s="18"/>
      <c r="R8" s="18"/>
      <c r="S8" s="18"/>
      <c r="T8" s="19"/>
      <c r="U8" s="20"/>
    </row>
    <row r="9" spans="1:21" s="17" customFormat="1" ht="15.75">
      <c r="A9" s="28"/>
      <c r="B9" s="28"/>
      <c r="C9" s="28"/>
      <c r="D9" s="16"/>
      <c r="E9" s="16"/>
      <c r="F9" s="28"/>
      <c r="G9" s="53" t="s">
        <v>0</v>
      </c>
      <c r="H9" s="18"/>
      <c r="I9" s="53" t="s">
        <v>0</v>
      </c>
      <c r="J9" s="18"/>
      <c r="K9" s="53" t="s">
        <v>0</v>
      </c>
      <c r="L9" s="18"/>
      <c r="M9" s="53" t="s">
        <v>0</v>
      </c>
      <c r="N9" s="18"/>
      <c r="O9" s="18"/>
      <c r="P9" s="18"/>
      <c r="Q9" s="18"/>
      <c r="R9" s="18"/>
      <c r="S9" s="18"/>
      <c r="T9" s="18"/>
      <c r="U9" s="20"/>
    </row>
    <row r="10" spans="1:21" s="17" customFormat="1" ht="15.75">
      <c r="A10" s="28"/>
      <c r="B10" s="1" t="s">
        <v>4</v>
      </c>
      <c r="C10" s="28"/>
      <c r="D10" s="28"/>
      <c r="E10" s="28"/>
      <c r="F10" s="28"/>
      <c r="G10" s="36"/>
      <c r="H10" s="44"/>
      <c r="I10" s="36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</row>
    <row r="11" spans="1:21" s="17" customFormat="1" ht="15.75">
      <c r="A11" s="28"/>
      <c r="B11" s="30" t="s">
        <v>5</v>
      </c>
      <c r="C11" s="28"/>
      <c r="D11" s="28"/>
      <c r="E11" s="28"/>
      <c r="F11" s="28"/>
      <c r="G11" s="81">
        <v>4652145</v>
      </c>
      <c r="H11" s="82"/>
      <c r="I11" s="81">
        <v>5283978</v>
      </c>
      <c r="J11" s="21"/>
      <c r="K11" s="22">
        <v>53105</v>
      </c>
      <c r="L11" s="21"/>
      <c r="M11" s="22">
        <v>32501</v>
      </c>
      <c r="N11" s="21"/>
      <c r="O11" s="21"/>
      <c r="P11" s="21"/>
      <c r="Q11" s="21"/>
      <c r="R11" s="21"/>
      <c r="S11" s="21"/>
      <c r="T11" s="21"/>
      <c r="U11" s="21"/>
    </row>
    <row r="12" spans="1:21" s="17" customFormat="1" ht="15.75">
      <c r="A12" s="31"/>
      <c r="B12" s="32" t="s">
        <v>28</v>
      </c>
      <c r="C12" s="31"/>
      <c r="D12" s="31"/>
      <c r="E12" s="31"/>
      <c r="F12" s="31"/>
      <c r="G12" s="75">
        <v>0</v>
      </c>
      <c r="H12" s="45"/>
      <c r="I12" s="75">
        <v>0</v>
      </c>
      <c r="J12" s="21"/>
      <c r="K12" s="75">
        <v>0</v>
      </c>
      <c r="L12" s="21"/>
      <c r="M12" s="75">
        <v>0</v>
      </c>
      <c r="N12" s="21"/>
      <c r="O12" s="21"/>
      <c r="P12" s="21"/>
      <c r="Q12" s="21"/>
      <c r="R12" s="21"/>
      <c r="S12" s="21"/>
      <c r="T12" s="21"/>
      <c r="U12" s="21"/>
    </row>
    <row r="13" spans="1:21" s="17" customFormat="1" ht="15.75">
      <c r="A13" s="31"/>
      <c r="B13" s="32" t="s">
        <v>6</v>
      </c>
      <c r="C13" s="32"/>
      <c r="D13" s="32"/>
      <c r="E13" s="32"/>
      <c r="F13" s="32"/>
      <c r="G13" s="38">
        <v>823390</v>
      </c>
      <c r="H13" s="45"/>
      <c r="I13" s="38">
        <v>261297</v>
      </c>
      <c r="J13" s="21"/>
      <c r="K13" s="22">
        <v>7410</v>
      </c>
      <c r="L13" s="21"/>
      <c r="M13" s="22">
        <v>7410</v>
      </c>
      <c r="N13" s="21"/>
      <c r="O13" s="21"/>
      <c r="P13" s="21"/>
      <c r="Q13" s="21"/>
      <c r="R13" s="21"/>
      <c r="S13" s="21"/>
      <c r="T13" s="21"/>
      <c r="U13" s="20"/>
    </row>
    <row r="14" spans="1:21" s="17" customFormat="1" ht="15.75">
      <c r="A14" s="31"/>
      <c r="B14" s="32" t="s">
        <v>3</v>
      </c>
      <c r="C14" s="31"/>
      <c r="D14" s="31"/>
      <c r="E14" s="31"/>
      <c r="F14" s="31"/>
      <c r="G14" s="38">
        <v>946827</v>
      </c>
      <c r="H14" s="45"/>
      <c r="I14" s="38">
        <v>880737</v>
      </c>
      <c r="J14" s="21"/>
      <c r="K14" s="75">
        <v>0</v>
      </c>
      <c r="L14" s="21"/>
      <c r="M14" s="75">
        <v>0</v>
      </c>
      <c r="N14" s="21"/>
      <c r="O14" s="21"/>
      <c r="P14" s="21"/>
      <c r="Q14" s="21"/>
      <c r="R14" s="21"/>
      <c r="S14" s="21"/>
      <c r="T14" s="21"/>
      <c r="U14" s="20"/>
    </row>
    <row r="15" spans="1:21" s="17" customFormat="1" ht="15.75">
      <c r="A15" s="31"/>
      <c r="B15" s="32" t="s">
        <v>7</v>
      </c>
      <c r="C15" s="31"/>
      <c r="D15" s="31"/>
      <c r="E15" s="31"/>
      <c r="F15" s="31"/>
      <c r="G15" s="38">
        <v>8779133</v>
      </c>
      <c r="H15" s="45"/>
      <c r="I15" s="38">
        <v>8760883</v>
      </c>
      <c r="J15" s="21"/>
      <c r="K15" s="75">
        <v>0</v>
      </c>
      <c r="L15" s="21"/>
      <c r="M15" s="75">
        <v>0</v>
      </c>
      <c r="N15" s="21"/>
      <c r="O15" s="21"/>
      <c r="P15" s="21"/>
      <c r="Q15" s="21"/>
      <c r="R15" s="21"/>
      <c r="S15" s="21"/>
      <c r="T15" s="21"/>
      <c r="U15" s="20"/>
    </row>
    <row r="16" spans="1:21" s="17" customFormat="1" ht="15.75">
      <c r="A16" s="31"/>
      <c r="B16" s="32" t="s">
        <v>29</v>
      </c>
      <c r="C16" s="31"/>
      <c r="D16" s="31"/>
      <c r="E16" s="31"/>
      <c r="F16" s="31"/>
      <c r="G16" s="38">
        <v>16247512</v>
      </c>
      <c r="H16" s="45"/>
      <c r="I16" s="38">
        <v>16605571</v>
      </c>
      <c r="J16" s="21"/>
      <c r="K16" s="75">
        <v>0</v>
      </c>
      <c r="L16" s="21"/>
      <c r="M16" s="75">
        <v>0</v>
      </c>
      <c r="N16" s="21"/>
      <c r="O16" s="21"/>
      <c r="P16" s="21"/>
      <c r="Q16" s="21"/>
      <c r="R16" s="21"/>
      <c r="S16" s="21"/>
      <c r="T16" s="21"/>
      <c r="U16" s="20"/>
    </row>
    <row r="17" spans="1:21" s="17" customFormat="1" ht="15.75">
      <c r="A17" s="31"/>
      <c r="B17" s="32" t="s">
        <v>8</v>
      </c>
      <c r="C17" s="32"/>
      <c r="D17" s="32"/>
      <c r="E17" s="32"/>
      <c r="F17" s="31"/>
      <c r="G17" s="38">
        <v>711655</v>
      </c>
      <c r="H17" s="45"/>
      <c r="I17" s="38">
        <v>722208</v>
      </c>
      <c r="J17" s="21"/>
      <c r="K17" s="75">
        <v>0</v>
      </c>
      <c r="L17" s="21"/>
      <c r="M17" s="75">
        <v>0</v>
      </c>
      <c r="N17" s="21"/>
      <c r="O17" s="21"/>
      <c r="P17" s="21"/>
      <c r="Q17" s="21"/>
      <c r="R17" s="21"/>
      <c r="S17" s="21"/>
      <c r="T17" s="21"/>
      <c r="U17" s="20"/>
    </row>
    <row r="18" spans="1:21" s="17" customFormat="1" ht="15.75">
      <c r="A18" s="31"/>
      <c r="B18" s="32" t="s">
        <v>69</v>
      </c>
      <c r="C18" s="32"/>
      <c r="D18" s="32"/>
      <c r="E18" s="32"/>
      <c r="F18" s="31"/>
      <c r="G18" s="75">
        <v>0</v>
      </c>
      <c r="H18" s="64"/>
      <c r="I18" s="75">
        <v>0</v>
      </c>
      <c r="J18" s="21"/>
      <c r="K18" s="22">
        <v>2695981</v>
      </c>
      <c r="L18" s="21"/>
      <c r="M18" s="22">
        <v>2647451</v>
      </c>
      <c r="N18" s="21"/>
      <c r="O18" s="21"/>
      <c r="P18" s="21"/>
      <c r="Q18" s="21"/>
      <c r="R18" s="21"/>
      <c r="S18" s="21"/>
      <c r="T18" s="21"/>
      <c r="U18" s="20"/>
    </row>
    <row r="19" spans="1:21" s="17" customFormat="1" ht="15.75">
      <c r="A19" s="31"/>
      <c r="B19" s="32" t="s">
        <v>70</v>
      </c>
      <c r="C19" s="32"/>
      <c r="D19" s="32"/>
      <c r="E19" s="32"/>
      <c r="F19" s="31"/>
      <c r="G19" s="75">
        <v>0</v>
      </c>
      <c r="H19" s="64"/>
      <c r="I19" s="75">
        <v>0</v>
      </c>
      <c r="J19" s="21"/>
      <c r="K19" s="22">
        <v>43796</v>
      </c>
      <c r="L19" s="21"/>
      <c r="M19" s="22">
        <v>48022</v>
      </c>
      <c r="N19" s="21"/>
      <c r="O19" s="21"/>
      <c r="P19" s="21"/>
      <c r="Q19" s="21"/>
      <c r="R19" s="21"/>
      <c r="S19" s="21"/>
      <c r="T19" s="21"/>
      <c r="U19" s="20"/>
    </row>
    <row r="20" spans="1:21" s="17" customFormat="1" ht="15.75">
      <c r="A20" s="31"/>
      <c r="B20" s="32" t="s">
        <v>30</v>
      </c>
      <c r="C20" s="31"/>
      <c r="D20" s="31"/>
      <c r="E20" s="31"/>
      <c r="F20" s="31"/>
      <c r="G20" s="38">
        <v>67535</v>
      </c>
      <c r="H20" s="45"/>
      <c r="I20" s="38">
        <v>64381</v>
      </c>
      <c r="J20" s="21"/>
      <c r="K20" s="22">
        <v>10597</v>
      </c>
      <c r="L20" s="21"/>
      <c r="M20" s="22">
        <v>10597</v>
      </c>
      <c r="N20" s="21"/>
      <c r="O20" s="21"/>
      <c r="P20" s="21"/>
      <c r="Q20" s="21"/>
      <c r="R20" s="21"/>
      <c r="S20" s="21"/>
      <c r="T20" s="21"/>
      <c r="U20" s="20"/>
    </row>
    <row r="21" spans="1:21" s="17" customFormat="1" ht="15.75">
      <c r="A21" s="31"/>
      <c r="B21" s="32" t="s">
        <v>50</v>
      </c>
      <c r="C21" s="32"/>
      <c r="D21" s="32"/>
      <c r="E21" s="32"/>
      <c r="F21" s="31"/>
      <c r="G21" s="38">
        <v>410728</v>
      </c>
      <c r="H21" s="45"/>
      <c r="I21" s="38">
        <v>234733</v>
      </c>
      <c r="J21" s="21"/>
      <c r="K21" s="75">
        <v>0</v>
      </c>
      <c r="L21" s="21"/>
      <c r="M21" s="75">
        <v>0</v>
      </c>
      <c r="N21" s="21"/>
      <c r="O21" s="21"/>
      <c r="P21" s="21"/>
      <c r="Q21" s="21"/>
      <c r="R21" s="21"/>
      <c r="S21" s="21"/>
      <c r="T21" s="21"/>
      <c r="U21" s="20"/>
    </row>
    <row r="22" spans="1:21" s="17" customFormat="1" ht="15.75">
      <c r="A22" s="31"/>
      <c r="B22" s="32" t="s">
        <v>9</v>
      </c>
      <c r="C22" s="31"/>
      <c r="D22" s="31"/>
      <c r="E22" s="31"/>
      <c r="F22" s="31"/>
      <c r="G22" s="38">
        <v>234832</v>
      </c>
      <c r="H22" s="45"/>
      <c r="I22" s="38">
        <v>932628</v>
      </c>
      <c r="J22" s="21"/>
      <c r="K22" s="22">
        <v>252</v>
      </c>
      <c r="L22" s="21"/>
      <c r="M22" s="22">
        <v>5149</v>
      </c>
      <c r="N22" s="21"/>
      <c r="O22" s="21"/>
      <c r="P22" s="21"/>
      <c r="Q22" s="21"/>
      <c r="R22" s="21"/>
      <c r="S22" s="21"/>
      <c r="T22" s="21"/>
      <c r="U22" s="20"/>
    </row>
    <row r="23" spans="1:21" s="17" customFormat="1" ht="15.75">
      <c r="A23" s="31"/>
      <c r="B23" s="32" t="s">
        <v>51</v>
      </c>
      <c r="C23" s="32"/>
      <c r="D23" s="32"/>
      <c r="E23" s="32"/>
      <c r="F23" s="31"/>
      <c r="G23" s="38">
        <v>109494</v>
      </c>
      <c r="H23" s="45"/>
      <c r="I23" s="38">
        <v>98453</v>
      </c>
      <c r="J23" s="21"/>
      <c r="K23" s="69">
        <v>41869</v>
      </c>
      <c r="L23" s="21"/>
      <c r="M23" s="69">
        <v>40019</v>
      </c>
      <c r="N23" s="21"/>
      <c r="O23" s="21"/>
      <c r="P23" s="21"/>
      <c r="Q23" s="21"/>
      <c r="R23" s="21"/>
      <c r="S23" s="21"/>
      <c r="T23" s="21"/>
      <c r="U23" s="20"/>
    </row>
    <row r="24" spans="1:21" s="17" customFormat="1" ht="15.75">
      <c r="A24" s="31"/>
      <c r="B24" s="32" t="s">
        <v>83</v>
      </c>
      <c r="C24" s="31"/>
      <c r="D24" s="31"/>
      <c r="E24" s="31"/>
      <c r="F24" s="31"/>
      <c r="G24" s="38">
        <v>289013</v>
      </c>
      <c r="H24" s="45"/>
      <c r="I24" s="38">
        <v>274788</v>
      </c>
      <c r="J24" s="21"/>
      <c r="K24" s="75">
        <v>0</v>
      </c>
      <c r="L24" s="21"/>
      <c r="M24" s="75">
        <v>0</v>
      </c>
      <c r="N24" s="21"/>
      <c r="O24" s="21"/>
      <c r="P24" s="21"/>
      <c r="Q24" s="21"/>
      <c r="R24" s="21"/>
      <c r="S24" s="21"/>
      <c r="T24" s="21"/>
      <c r="U24" s="20"/>
    </row>
    <row r="25" spans="1:21" s="17" customFormat="1" ht="15.75">
      <c r="A25" s="31"/>
      <c r="B25" s="32" t="s">
        <v>10</v>
      </c>
      <c r="C25" s="31"/>
      <c r="D25" s="31"/>
      <c r="E25" s="31"/>
      <c r="F25" s="31"/>
      <c r="G25" s="38">
        <v>863810</v>
      </c>
      <c r="H25" s="45"/>
      <c r="I25" s="38">
        <v>852085</v>
      </c>
      <c r="J25" s="21"/>
      <c r="K25" s="75">
        <v>0</v>
      </c>
      <c r="L25" s="21"/>
      <c r="M25" s="75">
        <v>0</v>
      </c>
      <c r="N25" s="21"/>
      <c r="O25" s="21"/>
      <c r="P25" s="21"/>
      <c r="Q25" s="21"/>
      <c r="R25" s="21"/>
      <c r="S25" s="21"/>
      <c r="T25" s="21"/>
      <c r="U25" s="20"/>
    </row>
    <row r="26" spans="1:21" s="17" customFormat="1" ht="15.75">
      <c r="A26" s="31"/>
      <c r="B26" s="32" t="s">
        <v>68</v>
      </c>
      <c r="C26" s="31"/>
      <c r="D26" s="31"/>
      <c r="E26" s="31"/>
      <c r="F26" s="31"/>
      <c r="G26" s="38">
        <v>377527</v>
      </c>
      <c r="H26" s="45"/>
      <c r="I26" s="38">
        <v>351106</v>
      </c>
      <c r="J26" s="21"/>
      <c r="K26" s="22">
        <v>307</v>
      </c>
      <c r="L26" s="21"/>
      <c r="M26" s="22">
        <v>315</v>
      </c>
      <c r="N26" s="21"/>
      <c r="O26" s="21"/>
      <c r="P26" s="21"/>
      <c r="Q26" s="21"/>
      <c r="R26" s="21"/>
      <c r="S26" s="21"/>
      <c r="T26" s="21"/>
      <c r="U26" s="20"/>
    </row>
    <row r="27" spans="1:21" s="17" customFormat="1" ht="15.75">
      <c r="A27" s="31"/>
      <c r="B27" s="32"/>
      <c r="C27" s="31"/>
      <c r="D27" s="31"/>
      <c r="E27" s="31"/>
      <c r="F27" s="31"/>
      <c r="G27" s="38"/>
      <c r="H27" s="45"/>
      <c r="I27" s="38"/>
      <c r="J27" s="21"/>
      <c r="K27" s="22"/>
      <c r="L27" s="21"/>
      <c r="M27" s="22"/>
      <c r="N27" s="21"/>
      <c r="O27" s="21"/>
      <c r="P27" s="21"/>
      <c r="Q27" s="21"/>
      <c r="R27" s="21"/>
      <c r="S27" s="21"/>
      <c r="T27" s="21"/>
      <c r="U27" s="20"/>
    </row>
    <row r="28" spans="1:21" s="17" customFormat="1" ht="15.75">
      <c r="A28" s="31"/>
      <c r="B28" s="31"/>
      <c r="C28" s="31"/>
      <c r="D28" s="31"/>
      <c r="E28" s="31"/>
      <c r="F28" s="31"/>
      <c r="G28" s="38"/>
      <c r="H28" s="45"/>
      <c r="I28" s="38"/>
      <c r="J28" s="21"/>
      <c r="K28" s="22"/>
      <c r="L28" s="21"/>
      <c r="M28" s="22"/>
      <c r="N28" s="21"/>
      <c r="O28" s="21"/>
      <c r="P28" s="21"/>
      <c r="Q28" s="21"/>
      <c r="R28" s="21"/>
      <c r="S28" s="21"/>
      <c r="T28" s="21"/>
      <c r="U28" s="20"/>
    </row>
    <row r="29" spans="1:21" s="17" customFormat="1" ht="15.75">
      <c r="A29" s="31"/>
      <c r="B29" s="31"/>
      <c r="C29" s="31"/>
      <c r="D29" s="31"/>
      <c r="E29" s="31"/>
      <c r="F29" s="31"/>
      <c r="G29" s="37"/>
      <c r="H29" s="46"/>
      <c r="I29" s="37"/>
      <c r="J29" s="23"/>
      <c r="K29" s="22"/>
      <c r="L29" s="20"/>
      <c r="M29" s="22"/>
      <c r="N29" s="20"/>
      <c r="O29" s="20"/>
      <c r="P29" s="20"/>
      <c r="Q29" s="20"/>
      <c r="R29" s="20"/>
      <c r="S29" s="20"/>
      <c r="T29" s="20"/>
      <c r="U29" s="20"/>
    </row>
    <row r="30" spans="1:21" s="17" customFormat="1" ht="16.5" thickBot="1">
      <c r="A30" s="31"/>
      <c r="B30" s="1" t="s">
        <v>11</v>
      </c>
      <c r="C30" s="2"/>
      <c r="D30" s="28"/>
      <c r="E30" s="28"/>
      <c r="F30" s="28"/>
      <c r="G30" s="8">
        <f>SUM(G11:G29)</f>
        <v>34513601</v>
      </c>
      <c r="H30" s="13"/>
      <c r="I30" s="8">
        <f>SUM(I11:I29)</f>
        <v>35322848</v>
      </c>
      <c r="J30" s="24"/>
      <c r="K30" s="61">
        <f>SUM(K11:K28)</f>
        <v>2853317</v>
      </c>
      <c r="L30" s="25"/>
      <c r="M30" s="61">
        <f>SUM(M11:M28)</f>
        <v>2791464</v>
      </c>
      <c r="N30" s="25"/>
      <c r="O30" s="24"/>
      <c r="P30" s="24"/>
      <c r="Q30" s="24"/>
      <c r="R30" s="24"/>
      <c r="S30" s="24"/>
      <c r="T30" s="24"/>
      <c r="U30" s="20"/>
    </row>
    <row r="31" spans="1:20" s="17" customFormat="1" ht="16.5" thickTop="1">
      <c r="A31" s="28"/>
      <c r="B31" s="28"/>
      <c r="C31" s="28"/>
      <c r="D31" s="28"/>
      <c r="E31" s="28"/>
      <c r="F31" s="28"/>
      <c r="G31" s="33"/>
      <c r="H31" s="29"/>
      <c r="I31" s="33"/>
      <c r="J31" s="20"/>
      <c r="K31" s="26"/>
      <c r="L31" s="20"/>
      <c r="M31" s="20"/>
      <c r="N31" s="20"/>
      <c r="O31" s="20"/>
      <c r="P31" s="20"/>
      <c r="Q31" s="20"/>
      <c r="R31" s="20"/>
      <c r="S31" s="20"/>
      <c r="T31" s="20"/>
    </row>
    <row r="32" spans="1:9" s="17" customFormat="1" ht="15.75">
      <c r="A32" s="28"/>
      <c r="B32" s="1" t="s">
        <v>55</v>
      </c>
      <c r="C32" s="2"/>
      <c r="D32" s="2"/>
      <c r="E32" s="2"/>
      <c r="F32" s="28"/>
      <c r="G32" s="28"/>
      <c r="H32" s="28"/>
      <c r="I32" s="28"/>
    </row>
    <row r="33" spans="1:9" s="17" customFormat="1" ht="15.75">
      <c r="A33" s="28"/>
      <c r="B33" s="1" t="s">
        <v>12</v>
      </c>
      <c r="C33" s="2"/>
      <c r="D33" s="2"/>
      <c r="E33" s="2"/>
      <c r="F33" s="28"/>
      <c r="G33" s="28"/>
      <c r="H33" s="28"/>
      <c r="I33" s="28"/>
    </row>
    <row r="34" spans="1:9" s="17" customFormat="1" ht="15.75">
      <c r="A34" s="28"/>
      <c r="B34" s="28"/>
      <c r="C34" s="28"/>
      <c r="D34" s="28"/>
      <c r="E34" s="28"/>
      <c r="F34" s="28"/>
      <c r="G34" s="36"/>
      <c r="H34" s="36"/>
      <c r="I34" s="36"/>
    </row>
    <row r="35" spans="1:21" s="17" customFormat="1" ht="15.75">
      <c r="A35" s="28"/>
      <c r="B35" s="30" t="s">
        <v>13</v>
      </c>
      <c r="C35" s="28"/>
      <c r="D35" s="28"/>
      <c r="E35" s="28"/>
      <c r="F35" s="28"/>
      <c r="G35" s="36">
        <v>20533882</v>
      </c>
      <c r="H35" s="44"/>
      <c r="I35" s="36">
        <v>21839317</v>
      </c>
      <c r="J35" s="21"/>
      <c r="K35" s="75">
        <v>0</v>
      </c>
      <c r="L35" s="21"/>
      <c r="M35" s="75">
        <v>0</v>
      </c>
      <c r="N35" s="21"/>
      <c r="O35" s="21"/>
      <c r="P35" s="21"/>
      <c r="Q35" s="21"/>
      <c r="R35" s="21"/>
      <c r="S35" s="21"/>
      <c r="T35" s="21"/>
      <c r="U35" s="20"/>
    </row>
    <row r="36" spans="1:21" s="17" customFormat="1" ht="15.75">
      <c r="A36" s="31"/>
      <c r="B36" s="32" t="s">
        <v>32</v>
      </c>
      <c r="C36" s="31"/>
      <c r="D36" s="31"/>
      <c r="E36" s="31"/>
      <c r="F36" s="31"/>
      <c r="G36" s="38"/>
      <c r="H36" s="46"/>
      <c r="I36" s="38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0"/>
    </row>
    <row r="37" spans="1:21" s="17" customFormat="1" ht="15.75">
      <c r="A37" s="31"/>
      <c r="B37" s="32" t="s">
        <v>31</v>
      </c>
      <c r="C37" s="31"/>
      <c r="D37" s="31"/>
      <c r="E37" s="31"/>
      <c r="F37" s="31"/>
      <c r="G37" s="38">
        <v>4796124</v>
      </c>
      <c r="H37" s="46"/>
      <c r="I37" s="38">
        <v>5133991</v>
      </c>
      <c r="J37" s="21"/>
      <c r="K37" s="75">
        <v>0</v>
      </c>
      <c r="L37" s="21"/>
      <c r="M37" s="75">
        <v>0</v>
      </c>
      <c r="N37" s="21"/>
      <c r="O37" s="21"/>
      <c r="P37" s="21"/>
      <c r="Q37" s="21"/>
      <c r="R37" s="21"/>
      <c r="S37" s="21"/>
      <c r="T37" s="21"/>
      <c r="U37" s="20"/>
    </row>
    <row r="38" spans="1:21" s="17" customFormat="1" ht="18" customHeight="1">
      <c r="A38" s="31"/>
      <c r="B38" s="34" t="s">
        <v>33</v>
      </c>
      <c r="C38" s="35"/>
      <c r="D38" s="35"/>
      <c r="E38" s="35"/>
      <c r="F38" s="35"/>
      <c r="G38" s="38"/>
      <c r="H38" s="46"/>
      <c r="I38" s="38"/>
      <c r="J38" s="21"/>
      <c r="K38" s="77"/>
      <c r="L38" s="21"/>
      <c r="M38" s="77"/>
      <c r="N38" s="21"/>
      <c r="O38" s="21"/>
      <c r="P38" s="21"/>
      <c r="Q38" s="21"/>
      <c r="R38" s="21"/>
      <c r="S38" s="21"/>
      <c r="T38" s="21"/>
      <c r="U38" s="20"/>
    </row>
    <row r="39" spans="1:21" s="17" customFormat="1" ht="18" customHeight="1">
      <c r="A39" s="31"/>
      <c r="B39" s="34" t="s">
        <v>34</v>
      </c>
      <c r="C39" s="35"/>
      <c r="D39" s="35"/>
      <c r="E39" s="35"/>
      <c r="F39" s="35"/>
      <c r="G39" s="38">
        <v>1119995</v>
      </c>
      <c r="H39" s="46"/>
      <c r="I39" s="38">
        <v>492954</v>
      </c>
      <c r="J39" s="21"/>
      <c r="K39" s="75">
        <v>0</v>
      </c>
      <c r="L39" s="21"/>
      <c r="M39" s="75">
        <v>0</v>
      </c>
      <c r="N39" s="21"/>
      <c r="O39" s="21"/>
      <c r="P39" s="21"/>
      <c r="Q39" s="21"/>
      <c r="R39" s="21"/>
      <c r="S39" s="21"/>
      <c r="T39" s="21"/>
      <c r="U39" s="20"/>
    </row>
    <row r="40" spans="1:21" s="17" customFormat="1" ht="15.75">
      <c r="A40" s="31"/>
      <c r="B40" s="32" t="s">
        <v>14</v>
      </c>
      <c r="C40" s="31"/>
      <c r="D40" s="31"/>
      <c r="E40" s="31"/>
      <c r="F40" s="31"/>
      <c r="G40" s="38">
        <v>703272</v>
      </c>
      <c r="H40" s="46"/>
      <c r="I40" s="38">
        <v>695468</v>
      </c>
      <c r="J40" s="21"/>
      <c r="K40" s="75">
        <v>0</v>
      </c>
      <c r="L40" s="21"/>
      <c r="M40" s="75">
        <v>0</v>
      </c>
      <c r="N40" s="21"/>
      <c r="O40" s="21"/>
      <c r="P40" s="21"/>
      <c r="Q40" s="21"/>
      <c r="R40" s="21"/>
      <c r="S40" s="21"/>
      <c r="T40" s="21"/>
      <c r="U40" s="20"/>
    </row>
    <row r="41" spans="1:21" s="17" customFormat="1" ht="15.75">
      <c r="A41" s="31"/>
      <c r="B41" s="32" t="s">
        <v>52</v>
      </c>
      <c r="C41" s="31"/>
      <c r="D41" s="31"/>
      <c r="E41" s="31"/>
      <c r="F41" s="31"/>
      <c r="G41" s="38">
        <v>367570</v>
      </c>
      <c r="H41" s="46"/>
      <c r="I41" s="38">
        <v>170710</v>
      </c>
      <c r="J41" s="21"/>
      <c r="K41" s="75">
        <v>0</v>
      </c>
      <c r="L41" s="21"/>
      <c r="M41" s="75">
        <v>0</v>
      </c>
      <c r="N41" s="21"/>
      <c r="O41" s="21"/>
      <c r="P41" s="21"/>
      <c r="Q41" s="21"/>
      <c r="R41" s="21"/>
      <c r="S41" s="21"/>
      <c r="T41" s="21"/>
      <c r="U41" s="20"/>
    </row>
    <row r="42" spans="1:21" s="17" customFormat="1" ht="15.75">
      <c r="A42" s="31"/>
      <c r="B42" s="32" t="s">
        <v>57</v>
      </c>
      <c r="C42" s="31"/>
      <c r="D42" s="31"/>
      <c r="E42" s="31"/>
      <c r="F42" s="31"/>
      <c r="G42" s="38">
        <v>1820312</v>
      </c>
      <c r="H42" s="46"/>
      <c r="I42" s="38">
        <v>1971261</v>
      </c>
      <c r="J42" s="21"/>
      <c r="K42" s="75">
        <v>0</v>
      </c>
      <c r="L42" s="76"/>
      <c r="M42" s="75">
        <v>0</v>
      </c>
      <c r="N42" s="21"/>
      <c r="O42" s="21"/>
      <c r="P42" s="21"/>
      <c r="Q42" s="21"/>
      <c r="R42" s="21"/>
      <c r="S42" s="21"/>
      <c r="T42" s="21"/>
      <c r="U42" s="20"/>
    </row>
    <row r="43" spans="1:21" s="17" customFormat="1" ht="15.75">
      <c r="A43" s="31"/>
      <c r="B43" s="32" t="s">
        <v>15</v>
      </c>
      <c r="C43" s="31"/>
      <c r="D43" s="31"/>
      <c r="E43" s="31"/>
      <c r="F43" s="31"/>
      <c r="G43" s="38">
        <v>792374</v>
      </c>
      <c r="H43" s="46"/>
      <c r="I43" s="38">
        <v>713646</v>
      </c>
      <c r="J43" s="21"/>
      <c r="K43" s="21">
        <v>53310</v>
      </c>
      <c r="L43" s="21"/>
      <c r="M43" s="21">
        <v>7246</v>
      </c>
      <c r="N43" s="21"/>
      <c r="O43" s="21"/>
      <c r="P43" s="21"/>
      <c r="Q43" s="21"/>
      <c r="R43" s="21"/>
      <c r="S43" s="21"/>
      <c r="T43" s="21"/>
      <c r="U43" s="20"/>
    </row>
    <row r="44" spans="1:21" s="17" customFormat="1" ht="15.75">
      <c r="A44" s="31"/>
      <c r="B44" s="32" t="s">
        <v>1</v>
      </c>
      <c r="C44" s="31"/>
      <c r="D44" s="31"/>
      <c r="E44" s="31"/>
      <c r="F44" s="31"/>
      <c r="G44" s="38">
        <v>11846</v>
      </c>
      <c r="H44" s="46"/>
      <c r="I44" s="38">
        <v>50833</v>
      </c>
      <c r="J44" s="21"/>
      <c r="K44" s="21">
        <v>1766</v>
      </c>
      <c r="L44" s="21"/>
      <c r="M44" s="21">
        <v>40533</v>
      </c>
      <c r="N44" s="21"/>
      <c r="O44" s="21"/>
      <c r="P44" s="21"/>
      <c r="Q44" s="21"/>
      <c r="R44" s="21"/>
      <c r="S44" s="21"/>
      <c r="T44" s="21"/>
      <c r="U44" s="20"/>
    </row>
    <row r="45" spans="1:21" s="17" customFormat="1" ht="15.75">
      <c r="A45" s="31"/>
      <c r="B45" s="32" t="s">
        <v>53</v>
      </c>
      <c r="C45" s="31"/>
      <c r="D45" s="31"/>
      <c r="E45" s="31"/>
      <c r="F45" s="31"/>
      <c r="G45" s="38">
        <v>38517</v>
      </c>
      <c r="H45" s="46"/>
      <c r="I45" s="38">
        <v>74</v>
      </c>
      <c r="J45" s="21"/>
      <c r="K45" s="75">
        <v>0</v>
      </c>
      <c r="L45" s="21"/>
      <c r="M45" s="75">
        <v>0</v>
      </c>
      <c r="N45" s="21"/>
      <c r="O45" s="21"/>
      <c r="P45" s="21"/>
      <c r="Q45" s="21"/>
      <c r="R45" s="21"/>
      <c r="S45" s="21"/>
      <c r="T45" s="21"/>
      <c r="U45" s="20"/>
    </row>
    <row r="46" spans="1:21" s="17" customFormat="1" ht="15.75">
      <c r="A46" s="31"/>
      <c r="B46" s="32" t="s">
        <v>59</v>
      </c>
      <c r="C46" s="31"/>
      <c r="D46" s="31"/>
      <c r="E46" s="31"/>
      <c r="F46" s="31"/>
      <c r="G46" s="38">
        <v>340000</v>
      </c>
      <c r="H46" s="46"/>
      <c r="I46" s="38">
        <v>340000</v>
      </c>
      <c r="J46" s="21"/>
      <c r="K46" s="21">
        <v>240000</v>
      </c>
      <c r="L46" s="21"/>
      <c r="M46" s="21">
        <v>240000</v>
      </c>
      <c r="N46" s="21"/>
      <c r="O46" s="21"/>
      <c r="P46" s="21"/>
      <c r="Q46" s="21"/>
      <c r="R46" s="21"/>
      <c r="S46" s="21"/>
      <c r="T46" s="21"/>
      <c r="U46" s="20"/>
    </row>
    <row r="47" spans="1:21" s="17" customFormat="1" ht="15.75">
      <c r="A47" s="31"/>
      <c r="B47" s="32" t="s">
        <v>58</v>
      </c>
      <c r="C47" s="31"/>
      <c r="D47" s="31"/>
      <c r="E47" s="31"/>
      <c r="F47" s="31"/>
      <c r="G47" s="38">
        <v>1168532</v>
      </c>
      <c r="H47" s="46"/>
      <c r="I47" s="38">
        <v>1117250</v>
      </c>
      <c r="J47" s="21"/>
      <c r="K47" s="21">
        <v>648530</v>
      </c>
      <c r="L47" s="21"/>
      <c r="M47" s="21">
        <v>600000</v>
      </c>
      <c r="N47" s="21"/>
      <c r="O47" s="21"/>
      <c r="P47" s="21"/>
      <c r="Q47" s="21"/>
      <c r="R47" s="21"/>
      <c r="S47" s="21"/>
      <c r="T47" s="21"/>
      <c r="U47" s="20"/>
    </row>
    <row r="48" spans="1:21" s="17" customFormat="1" ht="15.75">
      <c r="A48" s="31"/>
      <c r="B48" s="32"/>
      <c r="C48" s="31"/>
      <c r="D48" s="31"/>
      <c r="E48" s="31"/>
      <c r="F48" s="31"/>
      <c r="G48" s="38"/>
      <c r="H48" s="46"/>
      <c r="I48" s="38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0"/>
    </row>
    <row r="49" spans="1:21" s="17" customFormat="1" ht="15.75">
      <c r="A49" s="31"/>
      <c r="B49" s="31"/>
      <c r="C49" s="31"/>
      <c r="D49" s="31"/>
      <c r="E49" s="31"/>
      <c r="F49" s="31"/>
      <c r="G49" s="38"/>
      <c r="H49" s="46"/>
      <c r="I49" s="38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</row>
    <row r="50" spans="1:21" s="17" customFormat="1" ht="15.75">
      <c r="A50" s="31"/>
      <c r="B50" s="1" t="s">
        <v>16</v>
      </c>
      <c r="C50" s="2"/>
      <c r="D50" s="28"/>
      <c r="E50" s="28"/>
      <c r="F50" s="28"/>
      <c r="G50" s="83">
        <f>SUM(G35:G48)</f>
        <v>31692424</v>
      </c>
      <c r="H50" s="84"/>
      <c r="I50" s="83">
        <f>SUM(I35:I48)</f>
        <v>32525504</v>
      </c>
      <c r="J50" s="21"/>
      <c r="K50" s="62">
        <f>SUM(K35:K48)</f>
        <v>943606</v>
      </c>
      <c r="L50" s="21"/>
      <c r="M50" s="62">
        <f>SUM(M35:M48)</f>
        <v>887779</v>
      </c>
      <c r="N50" s="21"/>
      <c r="O50" s="21"/>
      <c r="P50" s="21"/>
      <c r="Q50" s="21"/>
      <c r="R50" s="21"/>
      <c r="S50" s="21"/>
      <c r="T50" s="21"/>
      <c r="U50" s="20"/>
    </row>
    <row r="51" spans="1:21" s="17" customFormat="1" ht="15.75">
      <c r="A51" s="28"/>
      <c r="B51" s="28"/>
      <c r="C51" s="28"/>
      <c r="D51" s="28"/>
      <c r="E51" s="28"/>
      <c r="F51" s="28"/>
      <c r="G51" s="85"/>
      <c r="H51" s="86"/>
      <c r="I51" s="85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</row>
    <row r="52" spans="1:21" s="17" customFormat="1" ht="15.75">
      <c r="A52" s="28"/>
      <c r="B52" s="30" t="s">
        <v>17</v>
      </c>
      <c r="C52" s="28"/>
      <c r="D52" s="28"/>
      <c r="E52" s="28"/>
      <c r="F52" s="28"/>
      <c r="G52" s="38">
        <v>1006934</v>
      </c>
      <c r="H52" s="46"/>
      <c r="I52" s="38">
        <v>993488</v>
      </c>
      <c r="J52" s="21"/>
      <c r="K52" s="21">
        <v>1006934</v>
      </c>
      <c r="L52" s="21"/>
      <c r="M52" s="21">
        <v>993488</v>
      </c>
      <c r="N52" s="21"/>
      <c r="O52" s="21"/>
      <c r="P52" s="21"/>
      <c r="Q52" s="21"/>
      <c r="R52" s="21"/>
      <c r="S52" s="21"/>
      <c r="T52" s="21"/>
      <c r="U52" s="20"/>
    </row>
    <row r="53" spans="1:21" s="17" customFormat="1" ht="15.75">
      <c r="A53" s="28"/>
      <c r="B53" s="30" t="s">
        <v>18</v>
      </c>
      <c r="C53" s="28"/>
      <c r="D53" s="28"/>
      <c r="E53" s="28"/>
      <c r="F53" s="28"/>
      <c r="G53" s="38">
        <v>903318</v>
      </c>
      <c r="H53" s="46"/>
      <c r="I53" s="38">
        <v>903318</v>
      </c>
      <c r="J53" s="21"/>
      <c r="K53" s="21">
        <v>903318</v>
      </c>
      <c r="L53" s="21"/>
      <c r="M53" s="21">
        <v>903318</v>
      </c>
      <c r="N53" s="21"/>
      <c r="O53" s="21"/>
      <c r="P53" s="21"/>
      <c r="Q53" s="21"/>
      <c r="R53" s="21"/>
      <c r="S53" s="21"/>
      <c r="T53" s="21"/>
      <c r="U53" s="20"/>
    </row>
    <row r="54" spans="1:21" s="17" customFormat="1" ht="15.75">
      <c r="A54" s="28"/>
      <c r="B54" s="30" t="s">
        <v>19</v>
      </c>
      <c r="C54" s="28"/>
      <c r="D54" s="28"/>
      <c r="E54" s="28"/>
      <c r="F54" s="28"/>
      <c r="G54" s="38">
        <v>550195</v>
      </c>
      <c r="H54" s="46"/>
      <c r="I54" s="38">
        <v>499292</v>
      </c>
      <c r="J54" s="21"/>
      <c r="K54" s="21">
        <v>-541</v>
      </c>
      <c r="L54" s="21"/>
      <c r="M54" s="21">
        <v>6879</v>
      </c>
      <c r="N54" s="21"/>
      <c r="O54" s="21"/>
      <c r="P54" s="21"/>
      <c r="Q54" s="21"/>
      <c r="R54" s="21"/>
      <c r="S54" s="21"/>
      <c r="T54" s="21"/>
      <c r="U54" s="20"/>
    </row>
    <row r="55" spans="1:21" s="17" customFormat="1" ht="15.75">
      <c r="A55" s="31"/>
      <c r="B55" s="31"/>
      <c r="C55" s="31"/>
      <c r="D55" s="31"/>
      <c r="E55" s="31"/>
      <c r="F55" s="31"/>
      <c r="G55" s="38"/>
      <c r="H55" s="46"/>
      <c r="I55" s="38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</row>
    <row r="56" spans="1:21" s="17" customFormat="1" ht="15.75">
      <c r="A56" s="31"/>
      <c r="B56" s="1" t="s">
        <v>54</v>
      </c>
      <c r="C56" s="2"/>
      <c r="D56" s="2"/>
      <c r="E56" s="28"/>
      <c r="F56" s="28"/>
      <c r="G56" s="83">
        <f>SUM(G52:G55)</f>
        <v>2460447</v>
      </c>
      <c r="H56" s="84"/>
      <c r="I56" s="83">
        <f>SUM(I52:I55)</f>
        <v>2396098</v>
      </c>
      <c r="J56" s="21"/>
      <c r="K56" s="62">
        <f>SUM(K52:K55)</f>
        <v>1909711</v>
      </c>
      <c r="L56" s="21"/>
      <c r="M56" s="62">
        <f>SUM(M52:M55)</f>
        <v>1903685</v>
      </c>
      <c r="N56" s="21"/>
      <c r="O56" s="21"/>
      <c r="P56" s="21"/>
      <c r="Q56" s="21"/>
      <c r="R56" s="21"/>
      <c r="S56" s="21"/>
      <c r="T56" s="21"/>
      <c r="U56" s="20"/>
    </row>
    <row r="57" spans="1:26" s="17" customFormat="1" ht="15.75">
      <c r="A57" s="28"/>
      <c r="B57" s="28"/>
      <c r="C57" s="28"/>
      <c r="D57" s="28"/>
      <c r="E57" s="28"/>
      <c r="F57" s="28"/>
      <c r="G57" s="85"/>
      <c r="H57" s="86"/>
      <c r="I57" s="85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</row>
    <row r="58" spans="1:26" s="17" customFormat="1" ht="15.75">
      <c r="A58" s="28"/>
      <c r="B58" s="1" t="s">
        <v>35</v>
      </c>
      <c r="C58" s="28"/>
      <c r="D58" s="28"/>
      <c r="E58" s="28"/>
      <c r="F58" s="28"/>
      <c r="G58" s="87">
        <v>360730</v>
      </c>
      <c r="H58" s="88"/>
      <c r="I58" s="87">
        <v>401246</v>
      </c>
      <c r="J58" s="27"/>
      <c r="K58" s="76">
        <v>0</v>
      </c>
      <c r="L58" s="27"/>
      <c r="M58" s="76">
        <v>0</v>
      </c>
      <c r="N58" s="20"/>
      <c r="O58" s="21"/>
      <c r="P58" s="21"/>
      <c r="Q58" s="21"/>
      <c r="R58" s="21"/>
      <c r="S58" s="21"/>
      <c r="T58" s="21"/>
      <c r="U58" s="20"/>
      <c r="V58" s="20"/>
      <c r="W58" s="20"/>
      <c r="X58" s="20"/>
      <c r="Y58" s="20"/>
      <c r="Z58" s="20"/>
    </row>
    <row r="59" spans="1:26" s="17" customFormat="1" ht="15.75">
      <c r="A59" s="28"/>
      <c r="B59" s="28"/>
      <c r="C59" s="28"/>
      <c r="D59" s="28"/>
      <c r="E59" s="28"/>
      <c r="F59" s="28"/>
      <c r="G59" s="38"/>
      <c r="H59" s="46"/>
      <c r="I59" s="38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</row>
    <row r="60" spans="1:26" s="17" customFormat="1" ht="15.75">
      <c r="A60" s="28"/>
      <c r="B60" s="28"/>
      <c r="C60" s="28"/>
      <c r="D60" s="28"/>
      <c r="E60" s="28"/>
      <c r="F60" s="28"/>
      <c r="G60" s="38"/>
      <c r="H60" s="46"/>
      <c r="I60" s="38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</row>
    <row r="61" spans="1:26" s="17" customFormat="1" ht="15.75">
      <c r="A61" s="28"/>
      <c r="B61" s="1" t="s">
        <v>36</v>
      </c>
      <c r="C61" s="2"/>
      <c r="D61" s="2"/>
      <c r="E61" s="2"/>
      <c r="F61" s="28"/>
      <c r="G61" s="38"/>
      <c r="H61" s="46"/>
      <c r="I61" s="38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</row>
    <row r="62" spans="1:26" s="17" customFormat="1" ht="15.75">
      <c r="A62" s="28"/>
      <c r="B62" s="1" t="s">
        <v>76</v>
      </c>
      <c r="C62" s="2"/>
      <c r="D62" s="2"/>
      <c r="E62" s="2"/>
      <c r="F62" s="28"/>
      <c r="G62" s="8">
        <f>G50+G56+G58+G59</f>
        <v>34513601</v>
      </c>
      <c r="H62" s="13"/>
      <c r="I62" s="8">
        <f>I50+I56+I58+I59</f>
        <v>35322848</v>
      </c>
      <c r="J62" s="24"/>
      <c r="K62" s="63">
        <f>K50+K56+K58+K59</f>
        <v>2853317</v>
      </c>
      <c r="L62" s="24"/>
      <c r="M62" s="63">
        <f>M50+M56+M58+M59</f>
        <v>2791464</v>
      </c>
      <c r="N62" s="24"/>
      <c r="O62" s="24"/>
      <c r="P62" s="24"/>
      <c r="Q62" s="24"/>
      <c r="R62" s="24"/>
      <c r="S62" s="24"/>
      <c r="T62" s="24"/>
      <c r="U62" s="20"/>
      <c r="V62" s="20"/>
      <c r="W62" s="20"/>
      <c r="X62" s="20"/>
      <c r="Y62" s="20"/>
      <c r="Z62" s="20"/>
    </row>
    <row r="63" spans="1:26" s="17" customFormat="1" ht="15.75">
      <c r="A63" s="28"/>
      <c r="B63" s="28"/>
      <c r="C63" s="28"/>
      <c r="D63" s="28"/>
      <c r="E63" s="28"/>
      <c r="F63" s="28"/>
      <c r="G63" s="85"/>
      <c r="H63" s="86"/>
      <c r="I63" s="85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</row>
    <row r="64" spans="1:26" s="17" customFormat="1" ht="16.5" thickBot="1">
      <c r="A64" s="28"/>
      <c r="B64" s="1" t="s">
        <v>20</v>
      </c>
      <c r="C64" s="2"/>
      <c r="D64" s="2"/>
      <c r="E64" s="2"/>
      <c r="F64" s="28"/>
      <c r="G64" s="39">
        <v>35293677</v>
      </c>
      <c r="H64" s="47"/>
      <c r="I64" s="39">
        <v>37162896</v>
      </c>
      <c r="J64" s="24"/>
      <c r="K64" s="78">
        <v>0</v>
      </c>
      <c r="L64" s="76"/>
      <c r="M64" s="78">
        <v>0</v>
      </c>
      <c r="N64" s="23"/>
      <c r="O64" s="24"/>
      <c r="P64" s="24"/>
      <c r="Q64" s="24"/>
      <c r="R64" s="24"/>
      <c r="S64" s="24"/>
      <c r="T64" s="24"/>
      <c r="U64" s="20"/>
      <c r="V64" s="20"/>
      <c r="W64" s="20"/>
      <c r="X64" s="20"/>
      <c r="Y64" s="20"/>
      <c r="Z64" s="20"/>
    </row>
    <row r="65" spans="1:26" s="17" customFormat="1" ht="16.5" thickTop="1">
      <c r="A65" s="28"/>
      <c r="B65" s="28"/>
      <c r="C65" s="28"/>
      <c r="D65" s="28"/>
      <c r="E65" s="28"/>
      <c r="F65" s="28"/>
      <c r="G65" s="31"/>
      <c r="H65" s="86"/>
      <c r="I65" s="31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</row>
    <row r="66" spans="1:9" s="17" customFormat="1" ht="15.75">
      <c r="A66" s="28"/>
      <c r="B66" s="2" t="s">
        <v>37</v>
      </c>
      <c r="C66" s="28"/>
      <c r="D66" s="28"/>
      <c r="E66" s="28"/>
      <c r="F66" s="28"/>
      <c r="G66" s="38"/>
      <c r="H66" s="46"/>
      <c r="I66" s="38"/>
    </row>
    <row r="67" spans="1:9" s="17" customFormat="1" ht="15.75">
      <c r="A67" s="28"/>
      <c r="B67" s="28" t="s">
        <v>38</v>
      </c>
      <c r="C67" s="28"/>
      <c r="D67" s="28"/>
      <c r="E67" s="28"/>
      <c r="F67" s="28"/>
      <c r="G67" s="70">
        <v>0.1038</v>
      </c>
      <c r="H67" s="71"/>
      <c r="I67" s="70">
        <v>0.1008</v>
      </c>
    </row>
    <row r="68" spans="1:9" s="17" customFormat="1" ht="15.75">
      <c r="A68" s="28"/>
      <c r="B68" s="28" t="s">
        <v>39</v>
      </c>
      <c r="C68" s="28"/>
      <c r="D68" s="28"/>
      <c r="E68" s="28"/>
      <c r="F68" s="28"/>
      <c r="G68" s="70">
        <v>0.1436</v>
      </c>
      <c r="H68" s="72"/>
      <c r="I68" s="70">
        <v>0.1394</v>
      </c>
    </row>
    <row r="69" spans="1:9" s="17" customFormat="1" ht="15.75">
      <c r="A69" s="28"/>
      <c r="B69" s="28" t="s">
        <v>49</v>
      </c>
      <c r="C69" s="28"/>
      <c r="D69" s="28"/>
      <c r="E69" s="28"/>
      <c r="F69" s="28"/>
      <c r="G69" s="59">
        <v>1.59</v>
      </c>
      <c r="H69" s="36"/>
      <c r="I69" s="59">
        <v>1.55</v>
      </c>
    </row>
    <row r="70" spans="1:9" s="17" customFormat="1" ht="15.75">
      <c r="A70" s="28"/>
      <c r="B70" s="28"/>
      <c r="C70" s="28"/>
      <c r="D70" s="28"/>
      <c r="E70" s="28"/>
      <c r="F70" s="28"/>
      <c r="G70" s="59"/>
      <c r="H70" s="36"/>
      <c r="I70" s="59"/>
    </row>
    <row r="71" spans="1:9" s="17" customFormat="1" ht="15.75">
      <c r="A71" s="28"/>
      <c r="B71" s="28"/>
      <c r="C71" s="28"/>
      <c r="D71" s="28"/>
      <c r="E71" s="28"/>
      <c r="F71" s="28"/>
      <c r="G71" s="59"/>
      <c r="H71" s="36"/>
      <c r="I71" s="59"/>
    </row>
    <row r="72" spans="1:9" s="17" customFormat="1" ht="15.75">
      <c r="A72" s="28"/>
      <c r="B72" s="28"/>
      <c r="C72" s="28"/>
      <c r="D72" s="28"/>
      <c r="E72" s="28"/>
      <c r="F72" s="28"/>
      <c r="G72" s="59"/>
      <c r="H72" s="36"/>
      <c r="I72" s="59"/>
    </row>
    <row r="73" spans="1:9" s="17" customFormat="1" ht="15.75">
      <c r="A73" s="28"/>
      <c r="B73" s="28"/>
      <c r="C73" s="28"/>
      <c r="D73" s="28"/>
      <c r="E73" s="28"/>
      <c r="F73" s="28"/>
      <c r="G73" s="59"/>
      <c r="H73" s="36"/>
      <c r="I73" s="59"/>
    </row>
    <row r="74" spans="1:9" s="17" customFormat="1" ht="15.75">
      <c r="A74" s="28"/>
      <c r="B74" s="28"/>
      <c r="C74" s="28"/>
      <c r="D74" s="28"/>
      <c r="E74" s="28"/>
      <c r="F74" s="28"/>
      <c r="G74" s="28"/>
      <c r="H74" s="28"/>
      <c r="I74" s="28"/>
    </row>
    <row r="75" spans="1:9" s="17" customFormat="1" ht="15.75">
      <c r="A75" s="28"/>
      <c r="B75" s="28"/>
      <c r="C75" s="28"/>
      <c r="D75" s="28"/>
      <c r="E75" s="28"/>
      <c r="F75" s="28"/>
      <c r="G75" s="28"/>
      <c r="H75" s="28"/>
      <c r="I75" s="28"/>
    </row>
    <row r="76" spans="1:9" s="17" customFormat="1" ht="15.75">
      <c r="A76" s="28"/>
      <c r="B76" s="28"/>
      <c r="C76" s="28"/>
      <c r="D76" s="28"/>
      <c r="E76" s="28"/>
      <c r="F76" s="28"/>
      <c r="G76" s="28"/>
      <c r="H76" s="28"/>
      <c r="I76" s="28"/>
    </row>
    <row r="77" spans="1:9" s="17" customFormat="1" ht="15.75">
      <c r="A77" s="28"/>
      <c r="B77" s="28"/>
      <c r="C77" s="28"/>
      <c r="D77" s="28"/>
      <c r="E77" s="28"/>
      <c r="F77" s="28"/>
      <c r="G77" s="28"/>
      <c r="H77" s="28"/>
      <c r="I77" s="28"/>
    </row>
    <row r="78" spans="1:9" s="17" customFormat="1" ht="15.75">
      <c r="A78" s="28"/>
      <c r="B78" s="28"/>
      <c r="C78" s="28"/>
      <c r="D78" s="28"/>
      <c r="E78" s="28"/>
      <c r="F78" s="28"/>
      <c r="G78" s="28"/>
      <c r="H78" s="28"/>
      <c r="I78" s="28"/>
    </row>
    <row r="79" spans="1:9" ht="15.75">
      <c r="A79" s="28"/>
      <c r="B79" s="28"/>
      <c r="C79" s="28"/>
      <c r="D79" s="28"/>
      <c r="E79" s="28"/>
      <c r="F79" s="28"/>
      <c r="G79" s="28"/>
      <c r="H79" s="28"/>
      <c r="I79" s="28"/>
    </row>
    <row r="80" spans="1:9" ht="15.75">
      <c r="A80" s="28"/>
      <c r="B80" s="28"/>
      <c r="C80" s="28"/>
      <c r="D80" s="28"/>
      <c r="E80" s="28"/>
      <c r="F80" s="28"/>
      <c r="G80" s="28"/>
      <c r="H80" s="28"/>
      <c r="I80" s="28"/>
    </row>
    <row r="81" spans="1:9" ht="15.75">
      <c r="A81" s="28"/>
      <c r="B81" s="28"/>
      <c r="C81" s="28"/>
      <c r="D81" s="28"/>
      <c r="E81" s="28"/>
      <c r="F81" s="28"/>
      <c r="G81" s="28"/>
      <c r="H81" s="28"/>
      <c r="I81" s="28"/>
    </row>
    <row r="82" spans="1:9" ht="15.75">
      <c r="A82" s="28"/>
      <c r="B82" s="28"/>
      <c r="C82" s="28"/>
      <c r="D82" s="28"/>
      <c r="E82" s="28"/>
      <c r="F82" s="28"/>
      <c r="G82" s="28"/>
      <c r="H82" s="28"/>
      <c r="I82" s="28"/>
    </row>
    <row r="83" spans="1:9" ht="15.75">
      <c r="A83" s="28"/>
      <c r="B83" s="28"/>
      <c r="C83" s="28"/>
      <c r="D83" s="28"/>
      <c r="E83" s="28"/>
      <c r="F83" s="28"/>
      <c r="G83" s="28"/>
      <c r="H83" s="28"/>
      <c r="I83" s="28"/>
    </row>
    <row r="84" spans="1:9" ht="15.75">
      <c r="A84" s="28"/>
      <c r="B84" s="28"/>
      <c r="C84" s="28"/>
      <c r="D84" s="28"/>
      <c r="E84" s="28"/>
      <c r="F84" s="28"/>
      <c r="G84" s="28"/>
      <c r="H84" s="28"/>
      <c r="I84" s="28"/>
    </row>
    <row r="85" spans="1:9" ht="15.75">
      <c r="A85" s="28"/>
      <c r="B85" s="28"/>
      <c r="C85" s="28"/>
      <c r="D85" s="28"/>
      <c r="E85" s="28"/>
      <c r="F85" s="28"/>
      <c r="G85" s="28"/>
      <c r="H85" s="28"/>
      <c r="I85" s="28"/>
    </row>
    <row r="86" spans="1:9" ht="15.75">
      <c r="A86" s="28"/>
      <c r="B86" s="28"/>
      <c r="C86" s="28"/>
      <c r="D86" s="28"/>
      <c r="E86" s="28"/>
      <c r="F86" s="28"/>
      <c r="G86" s="28"/>
      <c r="H86" s="28"/>
      <c r="I86" s="28"/>
    </row>
    <row r="87" spans="1:9" ht="15.75">
      <c r="A87" s="28"/>
      <c r="B87" s="28"/>
      <c r="C87" s="28"/>
      <c r="D87" s="28"/>
      <c r="E87" s="28"/>
      <c r="F87" s="28"/>
      <c r="G87" s="28"/>
      <c r="H87" s="28"/>
      <c r="I87" s="28"/>
    </row>
    <row r="88" spans="1:9" ht="15.75">
      <c r="A88" s="28"/>
      <c r="B88" s="28"/>
      <c r="C88" s="28"/>
      <c r="D88" s="28"/>
      <c r="E88" s="28"/>
      <c r="F88" s="28"/>
      <c r="G88" s="28"/>
      <c r="H88" s="28"/>
      <c r="I88" s="28"/>
    </row>
    <row r="89" spans="1:9" ht="15.75">
      <c r="A89" s="28"/>
      <c r="B89" s="28"/>
      <c r="C89" s="28"/>
      <c r="D89" s="28"/>
      <c r="E89" s="28"/>
      <c r="F89" s="28"/>
      <c r="G89" s="28"/>
      <c r="H89" s="28"/>
      <c r="I89" s="28"/>
    </row>
    <row r="90" spans="1:9" ht="15.75">
      <c r="A90" s="28"/>
      <c r="B90" s="28"/>
      <c r="C90" s="28"/>
      <c r="D90" s="28"/>
      <c r="E90" s="28"/>
      <c r="F90" s="28"/>
      <c r="G90" s="28"/>
      <c r="H90" s="28"/>
      <c r="I90" s="28"/>
    </row>
    <row r="91" spans="1:9" ht="15.75">
      <c r="A91" s="28"/>
      <c r="B91" s="28"/>
      <c r="C91" s="28"/>
      <c r="D91" s="28"/>
      <c r="E91" s="28"/>
      <c r="F91" s="28"/>
      <c r="G91" s="28"/>
      <c r="H91" s="28"/>
      <c r="I91" s="28"/>
    </row>
    <row r="92" spans="1:9" ht="15.75">
      <c r="A92" s="60"/>
      <c r="B92" s="28"/>
      <c r="C92" s="28"/>
      <c r="D92" s="28"/>
      <c r="E92" s="28"/>
      <c r="F92" s="28"/>
      <c r="G92" s="28"/>
      <c r="H92" s="28"/>
      <c r="I92" s="28"/>
    </row>
    <row r="93" spans="1:9" ht="15.75">
      <c r="A93" s="28"/>
      <c r="B93" s="28"/>
      <c r="C93" s="28"/>
      <c r="D93" s="28"/>
      <c r="E93" s="28"/>
      <c r="F93" s="28"/>
      <c r="G93" s="28"/>
      <c r="H93" s="28"/>
      <c r="I93" s="28"/>
    </row>
    <row r="94" spans="1:9" ht="15.75">
      <c r="A94" s="28"/>
      <c r="B94" s="28"/>
      <c r="C94" s="28"/>
      <c r="D94" s="28"/>
      <c r="E94" s="28"/>
      <c r="F94" s="28"/>
      <c r="G94" s="28"/>
      <c r="H94" s="28"/>
      <c r="I94" s="28"/>
    </row>
  </sheetData>
  <mergeCells count="7">
    <mergeCell ref="A1:C1"/>
    <mergeCell ref="K6:M6"/>
    <mergeCell ref="G6:I6"/>
    <mergeCell ref="A2:M2"/>
    <mergeCell ref="A3:M3"/>
    <mergeCell ref="A5:M5"/>
    <mergeCell ref="A4:M4"/>
  </mergeCells>
  <printOptions/>
  <pageMargins left="0.59" right="0.26" top="0.4" bottom="0.5" header="0.25" footer="0.5"/>
  <pageSetup firstPageNumber="3" useFirstPageNumber="1" horizontalDpi="300" verticalDpi="300" orientation="portrait" scale="60" r:id="rId1"/>
  <headerFooter alignWithMargins="0">
    <oddHeader>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35"/>
  <sheetViews>
    <sheetView showGridLines="0" zoomScale="75" zoomScaleNormal="75" workbookViewId="0" topLeftCell="A1">
      <selection activeCell="F11" sqref="F11"/>
    </sheetView>
  </sheetViews>
  <sheetFormatPr defaultColWidth="8.88671875" defaultRowHeight="15.75"/>
  <cols>
    <col min="1" max="1" width="3.99609375" style="0" customWidth="1"/>
    <col min="2" max="2" width="7.5546875" style="0" customWidth="1"/>
    <col min="3" max="3" width="7.6640625" style="0" customWidth="1"/>
    <col min="4" max="4" width="8.6640625" style="0" customWidth="1"/>
    <col min="5" max="5" width="20.4453125" style="0" customWidth="1"/>
    <col min="6" max="6" width="12.77734375" style="0" customWidth="1"/>
    <col min="7" max="7" width="1.66796875" style="0" customWidth="1"/>
    <col min="8" max="8" width="14.3359375" style="0" bestFit="1" customWidth="1"/>
    <col min="9" max="9" width="1.88671875" style="0" customWidth="1"/>
    <col min="10" max="10" width="12.77734375" style="0" customWidth="1"/>
    <col min="11" max="11" width="1.33203125" style="0" customWidth="1"/>
    <col min="12" max="12" width="14.3359375" style="0" bestFit="1" customWidth="1"/>
    <col min="13" max="13" width="10.21484375" style="0" customWidth="1"/>
    <col min="14" max="17" width="10.6640625" style="0" customWidth="1"/>
  </cols>
  <sheetData>
    <row r="1" spans="1:16" s="28" customFormat="1" ht="27" customHeight="1">
      <c r="A1" s="101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49"/>
      <c r="N1" s="16"/>
      <c r="O1" s="16"/>
      <c r="P1" s="16"/>
    </row>
    <row r="2" spans="1:16" s="28" customFormat="1" ht="19.5" customHeight="1">
      <c r="A2" s="101" t="s">
        <v>72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49"/>
      <c r="N2" s="16"/>
      <c r="O2" s="16"/>
      <c r="P2" s="16"/>
    </row>
    <row r="3" spans="1:16" s="28" customFormat="1" ht="19.5" customHeight="1">
      <c r="A3" s="101" t="s">
        <v>73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49"/>
      <c r="N3" s="16"/>
      <c r="O3" s="16"/>
      <c r="P3" s="16"/>
    </row>
    <row r="4" spans="1:16" ht="19.5" customHeight="1">
      <c r="A4" s="101" t="s">
        <v>85</v>
      </c>
      <c r="B4" s="101"/>
      <c r="C4" s="101"/>
      <c r="D4" s="101"/>
      <c r="E4" s="101"/>
      <c r="F4" s="101"/>
      <c r="G4" s="101"/>
      <c r="H4" s="101"/>
      <c r="I4" s="101"/>
      <c r="J4" s="101"/>
      <c r="K4" s="6"/>
      <c r="L4" s="6"/>
      <c r="M4" s="6"/>
      <c r="N4" s="6"/>
      <c r="O4" s="6"/>
      <c r="P4" s="6"/>
    </row>
    <row r="5" spans="1:16" ht="19.5" customHeight="1">
      <c r="A5" s="101"/>
      <c r="B5" s="101"/>
      <c r="C5" s="101"/>
      <c r="D5" s="101"/>
      <c r="E5" s="101"/>
      <c r="F5" s="101"/>
      <c r="G5" s="101"/>
      <c r="H5" s="101"/>
      <c r="I5" s="101"/>
      <c r="J5" s="101"/>
      <c r="K5" s="6"/>
      <c r="L5" s="6"/>
      <c r="M5" s="6"/>
      <c r="N5" s="6"/>
      <c r="O5" s="6"/>
      <c r="P5" s="6"/>
    </row>
    <row r="6" spans="1:16" ht="28.5" customHeight="1">
      <c r="A6" s="15"/>
      <c r="B6" s="53" t="s">
        <v>44</v>
      </c>
      <c r="C6" s="15"/>
      <c r="D6" s="15"/>
      <c r="E6" s="15"/>
      <c r="F6" s="15"/>
      <c r="G6" s="15"/>
      <c r="H6" s="15"/>
      <c r="I6" s="15"/>
      <c r="J6" s="15"/>
      <c r="K6" s="6"/>
      <c r="L6" s="6"/>
      <c r="M6" s="6"/>
      <c r="N6" s="6"/>
      <c r="O6" s="6"/>
      <c r="P6" s="6"/>
    </row>
    <row r="7" spans="1:16" ht="21" customHeight="1">
      <c r="A7" s="15"/>
      <c r="B7" s="15"/>
      <c r="C7" s="15"/>
      <c r="D7" s="15"/>
      <c r="E7" s="15"/>
      <c r="F7" s="104" t="s">
        <v>41</v>
      </c>
      <c r="G7" s="104"/>
      <c r="H7" s="104"/>
      <c r="I7" s="53"/>
      <c r="J7" s="104" t="s">
        <v>42</v>
      </c>
      <c r="K7" s="104"/>
      <c r="L7" s="104"/>
      <c r="M7" s="6"/>
      <c r="N7" s="6"/>
      <c r="O7" s="6"/>
      <c r="P7" s="6"/>
    </row>
    <row r="8" spans="2:16" ht="63" customHeight="1">
      <c r="B8" s="9"/>
      <c r="C8" s="10"/>
      <c r="D8" s="10"/>
      <c r="E8" s="10"/>
      <c r="F8" s="54" t="s">
        <v>74</v>
      </c>
      <c r="G8" s="55"/>
      <c r="H8" s="54" t="s">
        <v>40</v>
      </c>
      <c r="I8" s="56"/>
      <c r="J8" s="54" t="s">
        <v>26</v>
      </c>
      <c r="K8" s="56"/>
      <c r="L8" s="54" t="s">
        <v>75</v>
      </c>
      <c r="M8" s="6"/>
      <c r="N8" s="6"/>
      <c r="O8" s="6"/>
      <c r="P8" s="6"/>
    </row>
    <row r="9" spans="2:16" s="17" customFormat="1" ht="21" customHeight="1">
      <c r="B9" s="65"/>
      <c r="C9" s="55"/>
      <c r="D9" s="55"/>
      <c r="E9" s="55"/>
      <c r="F9" s="68">
        <v>38077</v>
      </c>
      <c r="G9" s="66"/>
      <c r="H9" s="68">
        <v>37711</v>
      </c>
      <c r="I9" s="67"/>
      <c r="J9" s="68">
        <v>38077</v>
      </c>
      <c r="K9" s="66"/>
      <c r="L9" s="68">
        <v>37711</v>
      </c>
      <c r="M9" s="67"/>
      <c r="N9" s="56"/>
      <c r="O9" s="56"/>
      <c r="P9" s="56"/>
    </row>
    <row r="10" spans="2:16" ht="19.5" customHeight="1">
      <c r="B10" s="9"/>
      <c r="C10" s="10"/>
      <c r="D10" s="10"/>
      <c r="E10" s="10"/>
      <c r="F10" s="57" t="s">
        <v>0</v>
      </c>
      <c r="G10" s="55"/>
      <c r="H10" s="57" t="s">
        <v>0</v>
      </c>
      <c r="I10" s="56"/>
      <c r="J10" s="57" t="s">
        <v>0</v>
      </c>
      <c r="K10" s="56"/>
      <c r="L10" s="57" t="s">
        <v>0</v>
      </c>
      <c r="M10" s="6"/>
      <c r="N10" s="6"/>
      <c r="O10" s="6"/>
      <c r="P10" s="6"/>
    </row>
    <row r="11" spans="2:16" ht="24.75" customHeight="1">
      <c r="B11" s="73" t="s">
        <v>21</v>
      </c>
      <c r="C11" s="74"/>
      <c r="D11" s="74"/>
      <c r="E11" s="74"/>
      <c r="F11" s="40">
        <v>367510</v>
      </c>
      <c r="G11" s="41"/>
      <c r="H11" s="40">
        <v>394980</v>
      </c>
      <c r="I11" s="41"/>
      <c r="J11" s="40">
        <v>367510</v>
      </c>
      <c r="K11" s="41"/>
      <c r="L11" s="40">
        <v>394980</v>
      </c>
      <c r="M11" s="12"/>
      <c r="N11" s="12"/>
      <c r="O11" s="12"/>
      <c r="P11" s="12"/>
    </row>
    <row r="12" spans="2:16" ht="24.75" customHeight="1">
      <c r="B12" s="73" t="s">
        <v>22</v>
      </c>
      <c r="C12" s="74"/>
      <c r="D12" s="74"/>
      <c r="E12" s="74"/>
      <c r="F12" s="58">
        <v>-198992</v>
      </c>
      <c r="G12" s="42"/>
      <c r="H12" s="58">
        <v>-194053</v>
      </c>
      <c r="I12" s="42"/>
      <c r="J12" s="58">
        <v>-198992</v>
      </c>
      <c r="K12" s="42"/>
      <c r="L12" s="58">
        <v>-194053</v>
      </c>
      <c r="M12" s="5"/>
      <c r="N12" s="12"/>
      <c r="O12" s="5"/>
      <c r="P12" s="12"/>
    </row>
    <row r="13" spans="2:16" ht="24.75" customHeight="1">
      <c r="B13" s="73" t="s">
        <v>23</v>
      </c>
      <c r="C13" s="74"/>
      <c r="D13" s="74"/>
      <c r="E13" s="74"/>
      <c r="F13" s="40">
        <f>F11+F12</f>
        <v>168518</v>
      </c>
      <c r="G13" s="5"/>
      <c r="H13" s="40">
        <f>H11+H12</f>
        <v>200927</v>
      </c>
      <c r="I13" s="5"/>
      <c r="J13" s="40">
        <f>J11+J12</f>
        <v>168518</v>
      </c>
      <c r="K13" s="5"/>
      <c r="L13" s="40">
        <f>L11+L12</f>
        <v>200927</v>
      </c>
      <c r="M13" s="5"/>
      <c r="N13" s="5"/>
      <c r="O13" s="5"/>
      <c r="P13" s="5"/>
    </row>
    <row r="14" spans="2:16" ht="24.75" customHeight="1">
      <c r="B14" s="73" t="s">
        <v>77</v>
      </c>
      <c r="C14" s="74"/>
      <c r="D14" s="74"/>
      <c r="E14" s="74"/>
      <c r="F14" s="40">
        <v>29071</v>
      </c>
      <c r="G14" s="42"/>
      <c r="H14" s="40">
        <v>24023</v>
      </c>
      <c r="I14" s="42"/>
      <c r="J14" s="40">
        <v>29071</v>
      </c>
      <c r="K14" s="42"/>
      <c r="L14" s="40">
        <v>24023</v>
      </c>
      <c r="M14" s="5"/>
      <c r="N14" s="5"/>
      <c r="O14" s="5"/>
      <c r="P14" s="5"/>
    </row>
    <row r="15" spans="2:16" ht="24.75" customHeight="1">
      <c r="B15" s="73" t="s">
        <v>25</v>
      </c>
      <c r="C15" s="74"/>
      <c r="D15" s="74"/>
      <c r="E15" s="74"/>
      <c r="F15" s="58">
        <v>76814</v>
      </c>
      <c r="G15" s="42"/>
      <c r="H15" s="58">
        <v>52332</v>
      </c>
      <c r="I15" s="42"/>
      <c r="J15" s="58">
        <v>76814</v>
      </c>
      <c r="K15" s="42"/>
      <c r="L15" s="58">
        <v>52332</v>
      </c>
      <c r="M15" s="5"/>
      <c r="N15" s="5"/>
      <c r="O15" s="5"/>
      <c r="P15" s="5"/>
    </row>
    <row r="16" spans="2:16" ht="24.75" customHeight="1">
      <c r="B16" s="74" t="s">
        <v>43</v>
      </c>
      <c r="C16" s="74"/>
      <c r="D16" s="74"/>
      <c r="E16" s="74"/>
      <c r="F16" s="40">
        <f>SUM(F13:F15)</f>
        <v>274403</v>
      </c>
      <c r="G16" s="5"/>
      <c r="H16" s="40">
        <f>SUM(H13:H15)</f>
        <v>277282</v>
      </c>
      <c r="I16" s="5"/>
      <c r="J16" s="40">
        <f>SUM(J13:J15)</f>
        <v>274403</v>
      </c>
      <c r="K16" s="5"/>
      <c r="L16" s="40">
        <f>SUM(L13:L15)</f>
        <v>277282</v>
      </c>
      <c r="M16" s="5"/>
      <c r="N16" s="12"/>
      <c r="O16" s="5"/>
      <c r="P16" s="12"/>
    </row>
    <row r="17" spans="2:16" ht="24.75" customHeight="1">
      <c r="B17" s="73" t="s">
        <v>64</v>
      </c>
      <c r="C17" s="74"/>
      <c r="D17" s="74"/>
      <c r="E17" s="74"/>
      <c r="F17" s="58">
        <v>-134282</v>
      </c>
      <c r="G17" s="42"/>
      <c r="H17" s="58">
        <v>-139788</v>
      </c>
      <c r="I17" s="42"/>
      <c r="J17" s="58">
        <v>-134282</v>
      </c>
      <c r="K17" s="42"/>
      <c r="L17" s="58">
        <v>-139788</v>
      </c>
      <c r="M17" s="5"/>
      <c r="N17" s="12"/>
      <c r="O17" s="5"/>
      <c r="P17" s="12"/>
    </row>
    <row r="18" spans="2:16" ht="24.75" customHeight="1">
      <c r="B18" s="73" t="s">
        <v>78</v>
      </c>
      <c r="C18" s="74"/>
      <c r="D18" s="74"/>
      <c r="E18" s="74"/>
      <c r="F18">
        <f>SUM(F16:F17)</f>
        <v>140121</v>
      </c>
      <c r="G18" s="5"/>
      <c r="H18">
        <f>SUM(H16:H17)</f>
        <v>137494</v>
      </c>
      <c r="J18">
        <f>SUM(J16:J17)</f>
        <v>140121</v>
      </c>
      <c r="K18" t="e">
        <f>K16+#REF!</f>
        <v>#REF!</v>
      </c>
      <c r="L18">
        <f>SUM(L16:L17)</f>
        <v>137494</v>
      </c>
      <c r="M18" s="5"/>
      <c r="N18" s="12"/>
      <c r="O18" s="5"/>
      <c r="P18" s="12"/>
    </row>
    <row r="19" spans="2:16" ht="24.75" customHeight="1">
      <c r="B19" s="73" t="s">
        <v>79</v>
      </c>
      <c r="C19" s="74"/>
      <c r="D19" s="74"/>
      <c r="E19" s="74"/>
      <c r="F19" s="94">
        <v>-35818</v>
      </c>
      <c r="G19" s="5"/>
      <c r="H19" s="94">
        <v>-77866</v>
      </c>
      <c r="J19" s="94">
        <v>-35818</v>
      </c>
      <c r="L19" s="94">
        <v>-77866</v>
      </c>
      <c r="M19" s="5"/>
      <c r="N19" s="12"/>
      <c r="O19" s="5"/>
      <c r="P19" s="12"/>
    </row>
    <row r="20" spans="2:16" ht="23.25" customHeight="1">
      <c r="B20" s="73" t="s">
        <v>71</v>
      </c>
      <c r="C20" s="74"/>
      <c r="D20" s="74"/>
      <c r="E20" s="74"/>
      <c r="F20" s="58">
        <v>-6393</v>
      </c>
      <c r="G20" s="42"/>
      <c r="H20" s="58">
        <v>-1495</v>
      </c>
      <c r="I20" s="42"/>
      <c r="J20" s="58">
        <v>-6393</v>
      </c>
      <c r="K20" s="42"/>
      <c r="L20" s="58">
        <v>-1495</v>
      </c>
      <c r="M20" s="5"/>
      <c r="N20" s="12"/>
      <c r="O20" s="5"/>
      <c r="P20" s="12"/>
    </row>
    <row r="21" spans="2:16" ht="24.75" customHeight="1">
      <c r="B21" s="74" t="s">
        <v>65</v>
      </c>
      <c r="C21" s="74"/>
      <c r="D21" s="74"/>
      <c r="E21" s="74"/>
      <c r="F21" s="40">
        <f>SUM(F18:F20)</f>
        <v>97910</v>
      </c>
      <c r="G21" s="5"/>
      <c r="H21" s="40">
        <f>SUM(H18:H20)</f>
        <v>58133</v>
      </c>
      <c r="I21" s="40"/>
      <c r="J21" s="40">
        <f>SUM(J18:J20)</f>
        <v>97910</v>
      </c>
      <c r="K21" s="40" t="e">
        <f>SUM(K18:K20)</f>
        <v>#REF!</v>
      </c>
      <c r="L21" s="40">
        <f>SUM(L18:L20)</f>
        <v>58133</v>
      </c>
      <c r="M21" s="5"/>
      <c r="N21" s="5"/>
      <c r="O21" s="5"/>
      <c r="P21" s="5"/>
    </row>
    <row r="22" spans="2:16" ht="24.75" customHeight="1">
      <c r="B22" s="74" t="s">
        <v>60</v>
      </c>
      <c r="C22" s="74"/>
      <c r="D22" s="74"/>
      <c r="E22" s="74"/>
      <c r="F22" s="40">
        <v>-12863</v>
      </c>
      <c r="G22" s="5"/>
      <c r="H22" s="40">
        <v>-14078</v>
      </c>
      <c r="I22" s="5"/>
      <c r="J22" s="40">
        <v>-12863</v>
      </c>
      <c r="K22" s="5"/>
      <c r="L22" s="40">
        <v>-14078</v>
      </c>
      <c r="M22" s="5"/>
      <c r="N22" s="5"/>
      <c r="O22" s="5"/>
      <c r="P22" s="5"/>
    </row>
    <row r="23" spans="2:16" ht="24.75" customHeight="1">
      <c r="B23" s="73" t="s">
        <v>80</v>
      </c>
      <c r="C23" s="74"/>
      <c r="D23" s="74"/>
      <c r="E23" s="74"/>
      <c r="F23" s="58">
        <v>4432</v>
      </c>
      <c r="G23" s="43"/>
      <c r="H23" s="58">
        <v>3311</v>
      </c>
      <c r="I23" s="43"/>
      <c r="J23" s="58">
        <v>4432</v>
      </c>
      <c r="K23" s="43"/>
      <c r="L23" s="58">
        <v>3311</v>
      </c>
      <c r="M23" s="11"/>
      <c r="N23" s="12"/>
      <c r="O23" s="4"/>
      <c r="P23" s="12"/>
    </row>
    <row r="24" spans="2:16" ht="24.75" customHeight="1">
      <c r="B24" s="73" t="s">
        <v>87</v>
      </c>
      <c r="C24" s="74"/>
      <c r="D24" s="74"/>
      <c r="E24" s="74"/>
      <c r="F24" s="40">
        <f>SUM(F21:F23)</f>
        <v>89479</v>
      </c>
      <c r="G24" s="5"/>
      <c r="H24" s="40">
        <f>SUM(H21:H23)</f>
        <v>47366</v>
      </c>
      <c r="I24" s="40"/>
      <c r="J24" s="40">
        <f>SUM(J21:J23)</f>
        <v>89479</v>
      </c>
      <c r="K24" s="40" t="e">
        <f>SUM(K21:K23)</f>
        <v>#REF!</v>
      </c>
      <c r="L24" s="40">
        <f>SUM(L21:L23)</f>
        <v>47366</v>
      </c>
      <c r="M24" s="5"/>
      <c r="N24" s="5"/>
      <c r="O24" s="5"/>
      <c r="P24" s="5"/>
    </row>
    <row r="25" spans="2:16" ht="24.75" customHeight="1">
      <c r="B25" s="73" t="s">
        <v>1</v>
      </c>
      <c r="C25" s="74"/>
      <c r="D25" s="74"/>
      <c r="E25" s="74"/>
      <c r="F25" s="41">
        <v>-37438</v>
      </c>
      <c r="G25" s="42"/>
      <c r="H25" s="41">
        <v>-8810</v>
      </c>
      <c r="I25" s="42"/>
      <c r="J25" s="41">
        <v>-37438</v>
      </c>
      <c r="K25" s="42"/>
      <c r="L25" s="41">
        <v>-8810</v>
      </c>
      <c r="M25" s="5"/>
      <c r="N25" s="5"/>
      <c r="O25" s="5"/>
      <c r="P25" s="5"/>
    </row>
    <row r="26" spans="2:16" ht="24.75" customHeight="1">
      <c r="B26" s="91" t="s">
        <v>2</v>
      </c>
      <c r="C26" s="96"/>
      <c r="D26" s="96"/>
      <c r="E26" s="96"/>
      <c r="F26" s="58">
        <v>-324</v>
      </c>
      <c r="G26" s="42"/>
      <c r="H26" s="58">
        <v>-262</v>
      </c>
      <c r="I26" s="42"/>
      <c r="J26" s="58">
        <v>-324</v>
      </c>
      <c r="K26" s="42"/>
      <c r="L26" s="58">
        <v>-262</v>
      </c>
      <c r="M26" s="5"/>
      <c r="N26" s="5"/>
      <c r="O26" s="5"/>
      <c r="P26" s="5"/>
    </row>
    <row r="27" spans="2:16" ht="24.75" customHeight="1">
      <c r="B27" s="102" t="s">
        <v>88</v>
      </c>
      <c r="C27" s="103"/>
      <c r="D27" s="103"/>
      <c r="E27" s="103"/>
      <c r="F27" s="40">
        <f>SUM(F24:F26)</f>
        <v>51717</v>
      </c>
      <c r="G27" s="5"/>
      <c r="H27" s="40">
        <f>SUM(H24:H26)</f>
        <v>38294</v>
      </c>
      <c r="I27" s="5"/>
      <c r="J27" s="40">
        <f>SUM(J24:J26)</f>
        <v>51717</v>
      </c>
      <c r="K27" s="5"/>
      <c r="L27" s="40">
        <f>SUM(L24:L26)</f>
        <v>38294</v>
      </c>
      <c r="M27" s="5"/>
      <c r="N27" s="5"/>
      <c r="O27" s="5"/>
      <c r="P27" s="5"/>
    </row>
    <row r="28" spans="2:16" ht="19.5" customHeight="1">
      <c r="B28" s="73" t="s">
        <v>24</v>
      </c>
      <c r="C28" s="74"/>
      <c r="D28" s="74"/>
      <c r="E28" s="74"/>
      <c r="F28" s="58">
        <v>942</v>
      </c>
      <c r="G28" s="42"/>
      <c r="H28" s="58">
        <v>-5574</v>
      </c>
      <c r="I28" s="42"/>
      <c r="J28" s="58">
        <v>942</v>
      </c>
      <c r="K28" s="42"/>
      <c r="L28" s="58">
        <v>-5574</v>
      </c>
      <c r="M28" s="5"/>
      <c r="N28" s="5"/>
      <c r="O28" s="5"/>
      <c r="P28" s="5"/>
    </row>
    <row r="29" spans="2:16" ht="24.75" customHeight="1" thickBot="1">
      <c r="B29" s="73" t="s">
        <v>89</v>
      </c>
      <c r="C29" s="74"/>
      <c r="D29" s="74"/>
      <c r="E29" s="74"/>
      <c r="F29" s="92">
        <f>F27+F28</f>
        <v>52659</v>
      </c>
      <c r="G29" s="5"/>
      <c r="H29" s="92">
        <f>H27+H28</f>
        <v>32720</v>
      </c>
      <c r="I29" s="5"/>
      <c r="J29" s="92">
        <f>J27+J28</f>
        <v>52659</v>
      </c>
      <c r="K29" s="5"/>
      <c r="L29" s="92">
        <f>L27+L28</f>
        <v>32720</v>
      </c>
      <c r="M29" s="5"/>
      <c r="N29" s="12"/>
      <c r="O29" s="5"/>
      <c r="P29" s="12"/>
    </row>
    <row r="30" spans="2:16" ht="24.75" customHeight="1">
      <c r="B30" s="73"/>
      <c r="C30" s="74"/>
      <c r="D30" s="74"/>
      <c r="E30" s="74"/>
      <c r="M30" s="5"/>
      <c r="N30" s="12"/>
      <c r="O30" s="5"/>
      <c r="P30" s="12"/>
    </row>
    <row r="31" spans="2:16" ht="24.75" customHeight="1" thickBot="1">
      <c r="B31" s="74" t="s">
        <v>62</v>
      </c>
      <c r="F31" s="89">
        <v>5.29</v>
      </c>
      <c r="G31" s="42"/>
      <c r="H31" s="90">
        <v>3.3</v>
      </c>
      <c r="I31" s="42"/>
      <c r="J31" s="89">
        <v>5.29</v>
      </c>
      <c r="K31" s="42" t="s">
        <v>61</v>
      </c>
      <c r="L31" s="90">
        <v>3.3</v>
      </c>
      <c r="M31" s="4"/>
      <c r="N31" s="4"/>
      <c r="O31" s="4"/>
      <c r="P31" s="4"/>
    </row>
    <row r="32" spans="2:16" ht="24.75" customHeight="1" thickBot="1">
      <c r="B32" s="74" t="s">
        <v>63</v>
      </c>
      <c r="F32" s="97">
        <v>5.2</v>
      </c>
      <c r="G32" s="4"/>
      <c r="H32" s="98" t="s">
        <v>56</v>
      </c>
      <c r="I32" s="4"/>
      <c r="J32" s="97">
        <v>5.2</v>
      </c>
      <c r="K32" s="4"/>
      <c r="L32" s="95" t="s">
        <v>56</v>
      </c>
      <c r="M32" s="4"/>
      <c r="N32" s="4"/>
      <c r="O32" s="4"/>
      <c r="P32" s="4"/>
    </row>
    <row r="33" spans="2:16" ht="24.75" customHeight="1">
      <c r="B33" s="3"/>
      <c r="F33" s="41"/>
      <c r="G33" s="4"/>
      <c r="H33" s="14"/>
      <c r="I33" s="4"/>
      <c r="J33" s="4"/>
      <c r="K33" s="4"/>
      <c r="L33" s="4"/>
      <c r="M33" s="4"/>
      <c r="N33" s="4"/>
      <c r="O33" s="4"/>
      <c r="P33" s="14"/>
    </row>
    <row r="34" spans="7:16" ht="24.75" customHeight="1"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7:16" ht="24.75" customHeight="1">
      <c r="G35" s="4"/>
      <c r="I35" s="4"/>
      <c r="J35" s="4"/>
      <c r="K35" s="4"/>
      <c r="L35" s="4"/>
      <c r="M35" s="4"/>
      <c r="N35" s="4"/>
      <c r="O35" s="4"/>
      <c r="P35" s="4"/>
    </row>
    <row r="36" ht="19.5" customHeight="1"/>
  </sheetData>
  <mergeCells count="8">
    <mergeCell ref="A1:L1"/>
    <mergeCell ref="A2:L2"/>
    <mergeCell ref="A3:L3"/>
    <mergeCell ref="B27:E27"/>
    <mergeCell ref="A4:J4"/>
    <mergeCell ref="A5:J5"/>
    <mergeCell ref="F7:H7"/>
    <mergeCell ref="J7:L7"/>
  </mergeCells>
  <printOptions/>
  <pageMargins left="0.75" right="0.39" top="0.75" bottom="1" header="0.5" footer="0.5"/>
  <pageSetup firstPageNumber="4" useFirstPageNumber="1" horizontalDpi="600" verticalDpi="600" orientation="portrait" scale="70" r:id="rId1"/>
  <headerFooter alignWithMargins="0">
    <oddHeader>&amp;R
</oddHeader>
    <oddFooter>&amp;C&amp;10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showGridLines="0" tabSelected="1" zoomScale="75" zoomScaleNormal="75" workbookViewId="0" topLeftCell="A5">
      <selection activeCell="F8" sqref="F8"/>
    </sheetView>
  </sheetViews>
  <sheetFormatPr defaultColWidth="8.88671875" defaultRowHeight="15.75"/>
  <cols>
    <col min="1" max="1" width="3.99609375" style="0" customWidth="1"/>
    <col min="2" max="2" width="7.5546875" style="0" customWidth="1"/>
    <col min="3" max="3" width="7.6640625" style="0" customWidth="1"/>
    <col min="4" max="4" width="10.5546875" style="0" customWidth="1"/>
    <col min="5" max="5" width="16.10546875" style="0" customWidth="1"/>
    <col min="6" max="6" width="12.77734375" style="0" customWidth="1"/>
    <col min="7" max="7" width="1.66796875" style="0" customWidth="1"/>
    <col min="8" max="8" width="12.77734375" style="0" customWidth="1"/>
    <col min="9" max="9" width="1.88671875" style="0" customWidth="1"/>
    <col min="10" max="10" width="12.77734375" style="0" customWidth="1"/>
    <col min="11" max="11" width="1.33203125" style="0" customWidth="1"/>
    <col min="12" max="12" width="12.77734375" style="0" customWidth="1"/>
    <col min="13" max="13" width="10.21484375" style="0" customWidth="1"/>
    <col min="14" max="17" width="10.6640625" style="0" customWidth="1"/>
  </cols>
  <sheetData>
    <row r="1" spans="1:16" s="28" customFormat="1" ht="38.25" customHeight="1">
      <c r="A1" s="101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49"/>
      <c r="N1" s="16"/>
      <c r="O1" s="16"/>
      <c r="P1" s="16"/>
    </row>
    <row r="2" spans="1:16" ht="19.5" customHeight="1">
      <c r="A2" s="101" t="s">
        <v>72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6"/>
      <c r="N2" s="6"/>
      <c r="O2" s="6"/>
      <c r="P2" s="6"/>
    </row>
    <row r="3" spans="1:16" ht="19.5" customHeight="1">
      <c r="A3" s="101" t="s">
        <v>73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6"/>
      <c r="N3" s="6"/>
      <c r="O3" s="6"/>
      <c r="P3" s="6"/>
    </row>
    <row r="4" spans="1:16" ht="19.5" customHeight="1">
      <c r="A4" s="101" t="s">
        <v>86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6"/>
      <c r="N4" s="6"/>
      <c r="O4" s="6"/>
      <c r="P4" s="6"/>
    </row>
    <row r="5" spans="1:16" ht="28.5" customHeight="1">
      <c r="A5" s="15"/>
      <c r="B5" s="53" t="s">
        <v>45</v>
      </c>
      <c r="C5" s="15"/>
      <c r="D5" s="15"/>
      <c r="E5" s="15"/>
      <c r="F5" s="15"/>
      <c r="G5" s="15"/>
      <c r="H5" s="15"/>
      <c r="I5" s="15"/>
      <c r="J5" s="15"/>
      <c r="K5" s="6"/>
      <c r="L5" s="6"/>
      <c r="M5" s="6"/>
      <c r="N5" s="6"/>
      <c r="O5" s="6"/>
      <c r="P5" s="6"/>
    </row>
    <row r="6" spans="1:16" ht="30" customHeight="1">
      <c r="A6" s="15"/>
      <c r="B6" s="15"/>
      <c r="C6" s="15"/>
      <c r="D6" s="15"/>
      <c r="E6" s="15"/>
      <c r="F6" s="104" t="s">
        <v>41</v>
      </c>
      <c r="G6" s="104"/>
      <c r="H6" s="104"/>
      <c r="I6" s="53"/>
      <c r="J6" s="104" t="s">
        <v>42</v>
      </c>
      <c r="K6" s="104"/>
      <c r="L6" s="104"/>
      <c r="M6" s="6"/>
      <c r="N6" s="6"/>
      <c r="O6" s="6"/>
      <c r="P6" s="6"/>
    </row>
    <row r="7" spans="2:16" ht="66" customHeight="1">
      <c r="B7" s="9"/>
      <c r="C7" s="10"/>
      <c r="D7" s="10"/>
      <c r="E7" s="10"/>
      <c r="F7" s="54" t="s">
        <v>74</v>
      </c>
      <c r="G7" s="55"/>
      <c r="H7" s="54" t="s">
        <v>40</v>
      </c>
      <c r="I7" s="56"/>
      <c r="J7" s="54" t="s">
        <v>26</v>
      </c>
      <c r="K7" s="56"/>
      <c r="L7" s="54" t="s">
        <v>75</v>
      </c>
      <c r="M7" s="6"/>
      <c r="N7" s="6"/>
      <c r="O7" s="6"/>
      <c r="P7" s="6"/>
    </row>
    <row r="8" spans="2:16" ht="21" customHeight="1">
      <c r="B8" s="9"/>
      <c r="C8" s="10"/>
      <c r="D8" s="10"/>
      <c r="E8" s="10"/>
      <c r="F8" s="68">
        <v>38077</v>
      </c>
      <c r="G8" s="66"/>
      <c r="H8" s="68">
        <v>37711</v>
      </c>
      <c r="I8" s="67"/>
      <c r="J8" s="68">
        <v>38077</v>
      </c>
      <c r="K8" s="66"/>
      <c r="L8" s="68">
        <v>37711</v>
      </c>
      <c r="M8" s="6"/>
      <c r="N8" s="6"/>
      <c r="O8" s="6"/>
      <c r="P8" s="6"/>
    </row>
    <row r="9" spans="2:16" ht="20.25" customHeight="1">
      <c r="B9" s="9"/>
      <c r="C9" s="10"/>
      <c r="D9" s="10"/>
      <c r="E9" s="10"/>
      <c r="F9" s="57" t="s">
        <v>0</v>
      </c>
      <c r="G9" s="55"/>
      <c r="H9" s="57" t="s">
        <v>0</v>
      </c>
      <c r="I9" s="56"/>
      <c r="J9" s="57" t="s">
        <v>0</v>
      </c>
      <c r="K9" s="56"/>
      <c r="L9" s="57" t="s">
        <v>0</v>
      </c>
      <c r="M9" s="6"/>
      <c r="N9" s="6"/>
      <c r="O9" s="6"/>
      <c r="P9" s="6"/>
    </row>
    <row r="10" spans="2:16" ht="24.75" customHeight="1">
      <c r="B10" s="73" t="s">
        <v>21</v>
      </c>
      <c r="C10" s="74"/>
      <c r="D10" s="74"/>
      <c r="E10" s="74"/>
      <c r="F10" s="40">
        <v>885</v>
      </c>
      <c r="G10" s="41"/>
      <c r="H10" s="40">
        <v>1276</v>
      </c>
      <c r="I10" s="41"/>
      <c r="J10" s="40">
        <v>885</v>
      </c>
      <c r="K10" s="41"/>
      <c r="L10" s="40">
        <v>1276</v>
      </c>
      <c r="M10" s="12"/>
      <c r="N10" s="12"/>
      <c r="O10" s="12"/>
      <c r="P10" s="12"/>
    </row>
    <row r="11" spans="2:16" ht="24.75" customHeight="1">
      <c r="B11" s="73" t="s">
        <v>22</v>
      </c>
      <c r="C11" s="74"/>
      <c r="D11" s="74"/>
      <c r="E11" s="74"/>
      <c r="F11" s="79">
        <v>0</v>
      </c>
      <c r="G11" s="58"/>
      <c r="H11" s="79">
        <v>0</v>
      </c>
      <c r="I11" s="58"/>
      <c r="J11" s="79">
        <v>0</v>
      </c>
      <c r="K11" s="42"/>
      <c r="L11" s="79">
        <v>0</v>
      </c>
      <c r="M11" s="5"/>
      <c r="N11" s="12"/>
      <c r="O11" s="5"/>
      <c r="P11" s="12"/>
    </row>
    <row r="12" spans="2:16" ht="24.75" customHeight="1">
      <c r="B12" s="73" t="s">
        <v>23</v>
      </c>
      <c r="C12" s="74"/>
      <c r="D12" s="74"/>
      <c r="E12" s="74"/>
      <c r="F12" s="40">
        <f>F10+F11</f>
        <v>885</v>
      </c>
      <c r="G12" s="5"/>
      <c r="H12" s="40">
        <f>H10+H11</f>
        <v>1276</v>
      </c>
      <c r="I12" s="5"/>
      <c r="J12" s="40">
        <f>J10+J11</f>
        <v>885</v>
      </c>
      <c r="K12" s="5"/>
      <c r="L12" s="40">
        <f>L10+L11</f>
        <v>1276</v>
      </c>
      <c r="M12" s="5"/>
      <c r="N12" s="5"/>
      <c r="O12" s="5"/>
      <c r="P12" s="5"/>
    </row>
    <row r="13" spans="2:16" ht="24.75" customHeight="1">
      <c r="B13" s="73" t="s">
        <v>25</v>
      </c>
      <c r="C13" s="74"/>
      <c r="D13" s="74"/>
      <c r="E13" s="74"/>
      <c r="F13" s="58">
        <v>6668</v>
      </c>
      <c r="G13" s="42"/>
      <c r="H13" s="79">
        <v>0</v>
      </c>
      <c r="I13" s="42"/>
      <c r="J13" s="58">
        <v>6668</v>
      </c>
      <c r="K13" s="42"/>
      <c r="L13" s="79">
        <v>0</v>
      </c>
      <c r="M13" s="5"/>
      <c r="N13" s="5"/>
      <c r="O13" s="5"/>
      <c r="P13" s="5"/>
    </row>
    <row r="14" spans="2:16" ht="24.75" customHeight="1">
      <c r="B14" s="74" t="s">
        <v>43</v>
      </c>
      <c r="C14" s="74"/>
      <c r="D14" s="74"/>
      <c r="E14" s="74"/>
      <c r="F14" s="40">
        <f>SUM(F12:F13)</f>
        <v>7553</v>
      </c>
      <c r="G14" s="5"/>
      <c r="H14" s="40">
        <f>SUM(H12:H13)</f>
        <v>1276</v>
      </c>
      <c r="I14" s="5"/>
      <c r="J14" s="40">
        <f>SUM(J12:J13)</f>
        <v>7553</v>
      </c>
      <c r="K14" s="5"/>
      <c r="L14" s="40">
        <f>SUM(L12:L13)</f>
        <v>1276</v>
      </c>
      <c r="M14" s="5"/>
      <c r="N14" s="12"/>
      <c r="O14" s="5"/>
      <c r="P14" s="12"/>
    </row>
    <row r="15" spans="2:16" ht="24.75" customHeight="1">
      <c r="B15" s="73" t="s">
        <v>64</v>
      </c>
      <c r="C15" s="73"/>
      <c r="D15" s="73"/>
      <c r="E15" s="73"/>
      <c r="F15" s="58">
        <f>-495-655</f>
        <v>-1150</v>
      </c>
      <c r="G15" s="42"/>
      <c r="H15" s="58">
        <v>-997</v>
      </c>
      <c r="I15" s="42"/>
      <c r="J15" s="58">
        <f>-495-655</f>
        <v>-1150</v>
      </c>
      <c r="K15" s="42"/>
      <c r="L15" s="58">
        <v>-997</v>
      </c>
      <c r="M15" s="5"/>
      <c r="N15" s="12"/>
      <c r="O15" s="5"/>
      <c r="P15" s="12"/>
    </row>
    <row r="16" spans="2:16" ht="24.75" customHeight="1">
      <c r="B16" s="73" t="s">
        <v>65</v>
      </c>
      <c r="C16" s="74"/>
      <c r="D16" s="74"/>
      <c r="E16" s="74"/>
      <c r="F16" s="40">
        <f>F14+F15</f>
        <v>6403</v>
      </c>
      <c r="G16" s="5"/>
      <c r="H16" s="40">
        <f>H14+H15</f>
        <v>279</v>
      </c>
      <c r="I16" s="5"/>
      <c r="J16" s="40">
        <f>J14+J15</f>
        <v>6403</v>
      </c>
      <c r="K16" s="5"/>
      <c r="L16" s="40">
        <f>L14+L15</f>
        <v>279</v>
      </c>
      <c r="M16" s="5"/>
      <c r="N16" s="12"/>
      <c r="O16" s="5"/>
      <c r="P16" s="12"/>
    </row>
    <row r="17" spans="2:16" ht="24.75" customHeight="1">
      <c r="B17" s="74" t="s">
        <v>60</v>
      </c>
      <c r="C17" s="74"/>
      <c r="D17" s="74"/>
      <c r="E17" s="74"/>
      <c r="F17" s="58">
        <v>-11975</v>
      </c>
      <c r="G17" s="5"/>
      <c r="H17" s="58">
        <v>-13157</v>
      </c>
      <c r="I17" s="5"/>
      <c r="J17" s="58">
        <v>-11975</v>
      </c>
      <c r="K17" s="5"/>
      <c r="L17" s="58">
        <v>-13157</v>
      </c>
      <c r="M17" s="5"/>
      <c r="N17" s="5"/>
      <c r="O17" s="5"/>
      <c r="P17" s="5"/>
    </row>
    <row r="18" spans="2:16" ht="24.75" customHeight="1">
      <c r="B18" s="73" t="s">
        <v>67</v>
      </c>
      <c r="C18" s="74"/>
      <c r="D18" s="74"/>
      <c r="E18" s="74"/>
      <c r="F18">
        <f>F16+F17</f>
        <v>-5572</v>
      </c>
      <c r="G18" s="42"/>
      <c r="H18">
        <f>H16+H17</f>
        <v>-12878</v>
      </c>
      <c r="J18">
        <f>J16+J17</f>
        <v>-5572</v>
      </c>
      <c r="K18">
        <f>SUM(K17:K17)</f>
        <v>0</v>
      </c>
      <c r="L18">
        <f>L16+L17</f>
        <v>-12878</v>
      </c>
      <c r="M18" s="5"/>
      <c r="N18" s="5"/>
      <c r="O18" s="5"/>
      <c r="P18" s="5"/>
    </row>
    <row r="19" spans="2:16" ht="24.75" customHeight="1">
      <c r="B19" s="73" t="s">
        <v>1</v>
      </c>
      <c r="C19" s="74"/>
      <c r="D19" s="74"/>
      <c r="E19" s="74"/>
      <c r="F19" s="41">
        <v>-1850</v>
      </c>
      <c r="G19" s="80"/>
      <c r="H19" s="79">
        <v>0</v>
      </c>
      <c r="I19" s="80"/>
      <c r="J19" s="41">
        <v>-1850</v>
      </c>
      <c r="K19" s="80"/>
      <c r="L19" s="79">
        <v>0</v>
      </c>
      <c r="M19" s="5"/>
      <c r="N19" s="5"/>
      <c r="O19" s="5"/>
      <c r="P19" s="5"/>
    </row>
    <row r="20" spans="2:16" ht="29.25" customHeight="1" thickBot="1">
      <c r="B20" s="73" t="s">
        <v>81</v>
      </c>
      <c r="F20" s="93">
        <f>F18+F19</f>
        <v>-7422</v>
      </c>
      <c r="H20" s="93">
        <f>H18+H19</f>
        <v>-12878</v>
      </c>
      <c r="J20" s="93">
        <f>J18+J19</f>
        <v>-7422</v>
      </c>
      <c r="L20" s="93">
        <f>L18+L19</f>
        <v>-12878</v>
      </c>
      <c r="M20" s="4"/>
      <c r="N20" s="4"/>
      <c r="O20" s="4"/>
      <c r="P20" s="4"/>
    </row>
    <row r="21" spans="2:12" ht="25.5" customHeight="1">
      <c r="B21" s="91"/>
      <c r="C21" s="4"/>
      <c r="D21" s="4"/>
      <c r="E21" s="4"/>
      <c r="F21" s="4"/>
      <c r="G21" s="4"/>
      <c r="H21" s="4"/>
      <c r="I21" s="4"/>
      <c r="J21" s="4"/>
      <c r="K21" s="4"/>
      <c r="L21" s="4"/>
    </row>
  </sheetData>
  <mergeCells count="6">
    <mergeCell ref="F6:H6"/>
    <mergeCell ref="J6:L6"/>
    <mergeCell ref="A1:L1"/>
    <mergeCell ref="A2:L2"/>
    <mergeCell ref="A3:L3"/>
    <mergeCell ref="A4:L4"/>
  </mergeCells>
  <printOptions/>
  <pageMargins left="0.75" right="0.75" top="1" bottom="0.5" header="0.5" footer="0.5"/>
  <pageSetup firstPageNumber="5" useFirstPageNumber="1"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Affin Holdings Berhad</cp:lastModifiedBy>
  <cp:lastPrinted>2004-05-17T06:02:06Z</cp:lastPrinted>
  <dcterms:created xsi:type="dcterms:W3CDTF">1998-02-23T08:08:43Z</dcterms:created>
  <dcterms:modified xsi:type="dcterms:W3CDTF">2004-05-17T06:02:07Z</dcterms:modified>
  <cp:category/>
  <cp:version/>
  <cp:contentType/>
  <cp:contentStatus/>
</cp:coreProperties>
</file>