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20" windowHeight="7485" tabRatio="602" activeTab="0"/>
  </bookViews>
  <sheets>
    <sheet name="bscws" sheetId="1" r:id="rId1"/>
    <sheet name="plcws" sheetId="2" r:id="rId2"/>
    <sheet name="copl" sheetId="3" r:id="rId3"/>
  </sheets>
  <definedNames>
    <definedName name="_xlnm.Print_Area" localSheetId="0">'bscws'!$A$1:$M$67</definedName>
    <definedName name="_xlnm.Print_Area" localSheetId="2">'copl'!$A$1:$L$24</definedName>
    <definedName name="_xlnm.Print_Area" localSheetId="1">'plcws'!$A$1:$L$33</definedName>
    <definedName name="Print_Area_MI">#REF!</definedName>
    <definedName name="Z_2C86B8A0_CB04_11D2_8BB1_006097ADF19E_.wvu.PrintArea" localSheetId="0" hidden="1">'bscws'!$A$1:$J$98</definedName>
    <definedName name="Z_2C86B8A0_CB04_11D2_8BB1_006097ADF19E_.wvu.PrintArea" localSheetId="1" hidden="1">'plcws'!$A$1:$M$31</definedName>
    <definedName name="Z_E0B45900_729B_11D4_B8E1_006097ADF19E_.wvu.PrintArea" localSheetId="0" hidden="1">'bscws'!$A$1:$J$98</definedName>
    <definedName name="Z_E0B45900_729B_11D4_B8E1_006097ADF19E_.wvu.PrintArea" localSheetId="1" hidden="1">'plcws'!$A$1:$M$31</definedName>
  </definedNames>
  <calcPr fullCalcOnLoad="1"/>
</workbook>
</file>

<file path=xl/sharedStrings.xml><?xml version="1.0" encoding="utf-8"?>
<sst xmlns="http://schemas.openxmlformats.org/spreadsheetml/2006/main" count="129" uniqueCount="88">
  <si>
    <t>RM'000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</si>
  <si>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</si>
  <si>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</si>
  <si>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</si>
  <si>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</si>
  <si>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</si>
  <si>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</si>
  <si>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</si>
  <si>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</si>
  <si>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</si>
  <si>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</si>
  <si>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</si>
  <si>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</si>
  <si>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</si>
  <si>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</si>
  <si>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</si>
  <si>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</si>
  <si>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</si>
  <si>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</si>
  <si>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</si>
  <si>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</si>
  <si>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</si>
  <si>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</si>
  <si>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</si>
  <si>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</si>
  <si>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</si>
  <si>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</si>
  <si>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Current Financial Quarter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</si>
  <si>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</si>
  <si>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</si>
  <si>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</si>
  <si>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</si>
  <si>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</si>
  <si>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</si>
  <si>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</si>
  <si>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</si>
  <si>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CAPITAL ADEQUACY </t>
  </si>
  <si>
    <t>Core capital ratio</t>
  </si>
  <si>
    <t>Risk-weighted capital ratio</t>
  </si>
  <si>
    <t>Preceding Year Corresponding Quarter</t>
  </si>
  <si>
    <t>Individual Quarter</t>
  </si>
  <si>
    <t>Cumulative Quarter</t>
  </si>
  <si>
    <t>Operating income</t>
  </si>
  <si>
    <t>Group</t>
  </si>
  <si>
    <t>Company</t>
  </si>
  <si>
    <t>AFFIN HOLDINGS BERHAD</t>
  </si>
  <si>
    <t>GROUP</t>
  </si>
  <si>
    <t>COMPANY</t>
  </si>
  <si>
    <t>Net tangible assets per share (RM)</t>
  </si>
  <si>
    <t>Trade debtors</t>
  </si>
  <si>
    <t>Tax recoverable</t>
  </si>
  <si>
    <t>Trade creditors</t>
  </si>
  <si>
    <t>SHAREHOLDERS' EQUITY</t>
  </si>
  <si>
    <t>LIABILITIES, SHAREHOLDERS' EQUITY</t>
  </si>
  <si>
    <t>-</t>
  </si>
  <si>
    <t>Amount due to Cagamas</t>
  </si>
  <si>
    <t>Borrowings</t>
  </si>
  <si>
    <t>Redeemable bonds</t>
  </si>
  <si>
    <t>Finance cost</t>
  </si>
  <si>
    <t xml:space="preserve">  </t>
  </si>
  <si>
    <t>Earnings/(loss) per share (sen)</t>
  </si>
  <si>
    <t>Fully diluted earnings per share (sen)</t>
  </si>
  <si>
    <t>Overhead expenses</t>
  </si>
  <si>
    <t>Operating profit</t>
  </si>
  <si>
    <t>Previous Financial Year Ended</t>
  </si>
  <si>
    <t>Property, plant and equipment</t>
  </si>
  <si>
    <t>31-12-2002</t>
  </si>
  <si>
    <t>Investment in subsidiaries</t>
  </si>
  <si>
    <t>Amount due from subsidiaries</t>
  </si>
  <si>
    <t>Transfer to profit equalisation reserve</t>
  </si>
  <si>
    <t>(Company no. 23218 - W)</t>
  </si>
  <si>
    <t>Condensed Financial Statements</t>
  </si>
  <si>
    <t>30-12-2002</t>
  </si>
  <si>
    <t>Current Year Quarter</t>
  </si>
  <si>
    <t>Preceding Year Corresponding Period</t>
  </si>
  <si>
    <t>30-09-2003</t>
  </si>
  <si>
    <t>Unaudited Balance Sheet As At 30/9/2003</t>
  </si>
  <si>
    <t>Unaudited Income Statement For The Financial Quarter Ended 30 September 2003</t>
  </si>
  <si>
    <t>Unaudited Income Statements For The Financial Quarter Ended 30 September 2003</t>
  </si>
  <si>
    <t xml:space="preserve"> EQUITY &amp; MINORITY INTERESTS</t>
  </si>
  <si>
    <t>Net Islamic banking operating income</t>
  </si>
  <si>
    <t>Profit before loan and financing loss and provision</t>
  </si>
  <si>
    <t>Loan and financing loss and provision</t>
  </si>
  <si>
    <t>Share in profit of an associated company</t>
  </si>
  <si>
    <t>Net profit/(loss) after taxation and zakat</t>
  </si>
  <si>
    <t>Net profit/(loss) for the financial period</t>
  </si>
  <si>
    <t>Profit before taxation and zakat</t>
  </si>
  <si>
    <t xml:space="preserve">Profit/(loss) before taxation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</si>
</sst>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</numFmts>
  <fonts count="1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7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8" fillId="0" borderId="0" xfId="0" applyFont="1" applyBorder="1" applyAlignment="1" applyProtection="1">
      <alignment horizontal="center"/>
      <protection/>
    </xf>
    <xf numFmtId="195" fontId="8" fillId="0" borderId="0" xfId="0" applyNumberFormat="1" applyFont="1" applyBorder="1" applyAlignment="1" applyProtection="1">
      <alignment horizontal="center"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193" fontId="7" fillId="0" borderId="0" xfId="0" applyNumberFormat="1" applyFont="1" applyAlignment="1" applyProtection="1">
      <alignment/>
      <protection/>
    </xf>
    <xf numFmtId="37" fontId="7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 wrapText="1"/>
      <protection/>
    </xf>
    <xf numFmtId="37" fontId="8" fillId="0" borderId="0" xfId="0" applyFont="1" applyAlignment="1" applyProtection="1">
      <alignment horizontal="center"/>
      <protection/>
    </xf>
    <xf numFmtId="37" fontId="8" fillId="0" borderId="0" xfId="0" applyFont="1" applyAlignment="1">
      <alignment horizontal="center" wrapText="1"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7" fontId="2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Alignment="1" applyProtection="1">
      <alignment horizontal="centerContinuous"/>
      <protection/>
    </xf>
    <xf numFmtId="198" fontId="8" fillId="0" borderId="0" xfId="0" applyNumberFormat="1" applyFont="1" applyAlignment="1">
      <alignment horizontal="centerContinuous"/>
    </xf>
    <xf numFmtId="198" fontId="7" fillId="0" borderId="0" xfId="0" applyNumberFormat="1" applyFont="1" applyAlignment="1">
      <alignment horizontal="centerContinuous"/>
    </xf>
    <xf numFmtId="201" fontId="8" fillId="0" borderId="0" xfId="0" applyNumberFormat="1" applyFont="1" applyAlignment="1">
      <alignment horizontal="center" wrapText="1"/>
    </xf>
    <xf numFmtId="37" fontId="7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right"/>
      <protection/>
    </xf>
    <xf numFmtId="197" fontId="7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Font="1" applyBorder="1" applyAlignment="1" applyProtection="1">
      <alignment horizontal="right"/>
      <protection/>
    </xf>
    <xf numFmtId="197" fontId="7" fillId="0" borderId="7" xfId="0" applyNumberFormat="1" applyFont="1" applyBorder="1" applyAlignment="1" applyProtection="1" quotePrefix="1">
      <alignment horizontal="right"/>
      <protection/>
    </xf>
    <xf numFmtId="197" fontId="0" fillId="0" borderId="4" xfId="0" applyNumberFormat="1" applyBorder="1" applyAlignment="1" applyProtection="1">
      <alignment horizontal="right"/>
      <protection locked="0"/>
    </xf>
    <xf numFmtId="197" fontId="0" fillId="0" borderId="0" xfId="0" applyNumberFormat="1" applyBorder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Font="1" applyBorder="1" applyAlignment="1" applyProtection="1">
      <alignment horizontal="right"/>
      <protection locked="0"/>
    </xf>
    <xf numFmtId="39" fontId="0" fillId="0" borderId="8" xfId="0" applyNumberFormat="1" applyBorder="1" applyAlignment="1" applyProtection="1">
      <alignment/>
      <protection locked="0"/>
    </xf>
    <xf numFmtId="37" fontId="0" fillId="0" borderId="8" xfId="0" applyBorder="1" applyAlignment="1" quotePrefix="1">
      <alignment horizontal="center"/>
    </xf>
    <xf numFmtId="39" fontId="0" fillId="0" borderId="8" xfId="0" applyNumberFormat="1" applyBorder="1" applyAlignment="1" applyProtection="1">
      <alignment horizontal="right"/>
      <protection locked="0"/>
    </xf>
    <xf numFmtId="37" fontId="9" fillId="0" borderId="0" xfId="0" applyFont="1" applyBorder="1" applyAlignment="1" applyProtection="1">
      <alignment horizontal="left"/>
      <protection/>
    </xf>
    <xf numFmtId="37" fontId="0" fillId="0" borderId="8" xfId="0" applyNumberFormat="1" applyBorder="1" applyAlignment="1" applyProtection="1">
      <alignment/>
      <protection locked="0"/>
    </xf>
    <xf numFmtId="37" fontId="0" fillId="0" borderId="9" xfId="0" applyBorder="1" applyAlignment="1">
      <alignment/>
    </xf>
    <xf numFmtId="171" fontId="0" fillId="0" borderId="4" xfId="15" applyBorder="1" applyAlignment="1" applyProtection="1">
      <alignment horizontal="right"/>
      <protection locked="0"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NumberFormat="1" applyFill="1" applyBorder="1" applyAlignment="1" applyProtection="1">
      <alignment/>
      <protection locked="0"/>
    </xf>
    <xf numFmtId="39" fontId="0" fillId="0" borderId="8" xfId="0" applyNumberFormat="1" applyBorder="1" applyAlignment="1" applyProtection="1" quotePrefix="1">
      <alignment horizontal="center"/>
      <protection locked="0"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8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showGridLines="0" tabSelected="1" zoomScale="75" zoomScaleNormal="75" workbookViewId="0" topLeftCell="A36">
      <selection activeCell="O36" sqref="O36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99609375" style="0" customWidth="1"/>
    <col min="7" max="7" width="12.4453125" style="0" customWidth="1"/>
    <col min="8" max="8" width="0.88671875" style="0" customWidth="1"/>
    <col min="9" max="9" width="11.77734375" style="0" customWidth="1"/>
    <col min="10" max="10" width="0.88671875" style="0" customWidth="1"/>
    <col min="11" max="11" width="11.5546875" style="0" customWidth="1"/>
    <col min="12" max="12" width="0.88671875" style="0" customWidth="1"/>
    <col min="13" max="13" width="11.4453125" style="0" customWidth="1"/>
    <col min="14" max="16" width="9.21484375" style="0" customWidth="1"/>
    <col min="17" max="20" width="10.6640625" style="0" customWidth="1"/>
  </cols>
  <sheetData>
    <row r="1" spans="1:18" ht="24.75" customHeight="1">
      <c r="A1" s="101"/>
      <c r="B1" s="101"/>
      <c r="C1" s="101"/>
      <c r="D1" s="50"/>
      <c r="E1" s="48"/>
      <c r="F1" s="49"/>
      <c r="G1" s="49"/>
      <c r="H1" s="49"/>
      <c r="I1" s="51"/>
      <c r="J1" s="49"/>
      <c r="K1" s="49"/>
      <c r="L1" s="16"/>
      <c r="M1" s="6"/>
      <c r="N1" s="6"/>
      <c r="O1" s="6"/>
      <c r="P1" s="6"/>
      <c r="Q1" s="6"/>
      <c r="R1" s="6"/>
    </row>
    <row r="2" spans="1:19" ht="27.75" customHeight="1">
      <c r="A2" s="102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5"/>
      <c r="O2" s="15"/>
      <c r="P2" s="15"/>
      <c r="Q2" s="15"/>
      <c r="R2" s="15"/>
      <c r="S2" s="15"/>
    </row>
    <row r="3" spans="1:19" ht="19.5" customHeight="1">
      <c r="A3" s="102" t="s">
        <v>70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5"/>
      <c r="O3" s="15"/>
      <c r="P3" s="15"/>
      <c r="Q3" s="15"/>
      <c r="R3" s="15"/>
      <c r="S3" s="15"/>
    </row>
    <row r="4" spans="1:19" ht="19.5" customHeight="1">
      <c r="A4" s="102" t="s">
        <v>71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5"/>
      <c r="O4" s="15"/>
      <c r="P4" s="15"/>
      <c r="Q4" s="15"/>
      <c r="R4" s="15"/>
      <c r="S4" s="15"/>
    </row>
    <row r="5" spans="1:19" ht="24.75" customHeight="1">
      <c r="A5" s="102" t="s">
        <v>76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5"/>
      <c r="O5" s="15"/>
      <c r="P5" s="15"/>
      <c r="Q5" s="15"/>
      <c r="R5" s="15"/>
      <c r="S5" s="15"/>
    </row>
    <row r="6" spans="1:19" ht="24.75" customHeight="1">
      <c r="A6" s="7"/>
      <c r="B6" s="7"/>
      <c r="C6" s="7"/>
      <c r="D6" s="7"/>
      <c r="E6" s="7"/>
      <c r="F6" s="7"/>
      <c r="G6" s="102" t="s">
        <v>46</v>
      </c>
      <c r="H6" s="102"/>
      <c r="I6" s="102"/>
      <c r="J6" s="7"/>
      <c r="K6" s="102" t="s">
        <v>47</v>
      </c>
      <c r="L6" s="102"/>
      <c r="M6" s="102"/>
      <c r="N6" s="15"/>
      <c r="O6" s="15"/>
      <c r="P6" s="15"/>
      <c r="Q6" s="15"/>
      <c r="R6" s="15"/>
      <c r="S6" s="15"/>
    </row>
    <row r="7" spans="1:21" s="17" customFormat="1" ht="52.5" customHeight="1">
      <c r="A7" s="28"/>
      <c r="B7" s="28"/>
      <c r="C7" s="28"/>
      <c r="D7" s="28"/>
      <c r="E7" s="28"/>
      <c r="F7" s="28"/>
      <c r="G7" s="52" t="s">
        <v>27</v>
      </c>
      <c r="H7" s="18"/>
      <c r="I7" s="52" t="s">
        <v>64</v>
      </c>
      <c r="J7" s="18"/>
      <c r="K7" s="52" t="s">
        <v>27</v>
      </c>
      <c r="L7" s="18"/>
      <c r="M7" s="52" t="s">
        <v>64</v>
      </c>
      <c r="N7" s="18"/>
      <c r="O7" s="18"/>
      <c r="P7" s="18"/>
      <c r="Q7" s="18"/>
      <c r="R7" s="18"/>
      <c r="S7" s="18"/>
      <c r="T7" s="19"/>
      <c r="U7" s="20"/>
    </row>
    <row r="8" spans="1:21" s="17" customFormat="1" ht="19.5" customHeight="1">
      <c r="A8" s="28"/>
      <c r="B8" s="28"/>
      <c r="C8" s="28"/>
      <c r="D8" s="28"/>
      <c r="E8" s="28"/>
      <c r="F8" s="28"/>
      <c r="G8" s="68" t="s">
        <v>75</v>
      </c>
      <c r="I8" s="68" t="s">
        <v>66</v>
      </c>
      <c r="K8" s="68" t="s">
        <v>75</v>
      </c>
      <c r="M8" s="68" t="s">
        <v>72</v>
      </c>
      <c r="N8" s="18"/>
      <c r="O8" s="18"/>
      <c r="P8" s="18"/>
      <c r="Q8" s="18"/>
      <c r="R8" s="18"/>
      <c r="S8" s="18"/>
      <c r="T8" s="19"/>
      <c r="U8" s="20"/>
    </row>
    <row r="9" spans="1:21" s="17" customFormat="1" ht="15.75">
      <c r="A9" s="28"/>
      <c r="B9" s="28"/>
      <c r="C9" s="28"/>
      <c r="D9" s="16"/>
      <c r="E9" s="16"/>
      <c r="F9" s="28"/>
      <c r="G9" s="53" t="s">
        <v>0</v>
      </c>
      <c r="H9" s="18"/>
      <c r="I9" s="53" t="s">
        <v>0</v>
      </c>
      <c r="J9" s="18"/>
      <c r="K9" s="53" t="s">
        <v>0</v>
      </c>
      <c r="L9" s="18"/>
      <c r="M9" s="53" t="s">
        <v>0</v>
      </c>
      <c r="N9" s="18"/>
      <c r="O9" s="18"/>
      <c r="P9" s="18"/>
      <c r="Q9" s="18"/>
      <c r="R9" s="18"/>
      <c r="S9" s="18"/>
      <c r="T9" s="18"/>
      <c r="U9" s="20"/>
    </row>
    <row r="10" spans="1:21" s="17" customFormat="1" ht="15.75">
      <c r="A10" s="28"/>
      <c r="B10" s="1" t="s">
        <v>4</v>
      </c>
      <c r="C10" s="28"/>
      <c r="D10" s="28"/>
      <c r="E10" s="28"/>
      <c r="F10" s="28"/>
      <c r="G10" s="36"/>
      <c r="H10" s="44"/>
      <c r="I10" s="36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17" customFormat="1" ht="15.75">
      <c r="A11" s="28"/>
      <c r="B11" s="30" t="s">
        <v>5</v>
      </c>
      <c r="C11" s="28"/>
      <c r="D11" s="28"/>
      <c r="E11" s="28"/>
      <c r="F11" s="28"/>
      <c r="G11" s="81">
        <v>3919343</v>
      </c>
      <c r="H11" s="82"/>
      <c r="I11" s="81">
        <v>2712983</v>
      </c>
      <c r="J11" s="21"/>
      <c r="K11" s="22">
        <v>33318</v>
      </c>
      <c r="L11" s="21"/>
      <c r="M11" s="21">
        <v>99128</v>
      </c>
      <c r="N11" s="21"/>
      <c r="O11" s="21"/>
      <c r="P11" s="21"/>
      <c r="Q11" s="21"/>
      <c r="R11" s="21"/>
      <c r="S11" s="21"/>
      <c r="T11" s="21"/>
      <c r="U11" s="21"/>
    </row>
    <row r="12" spans="1:21" s="17" customFormat="1" ht="15.75">
      <c r="A12" s="31"/>
      <c r="B12" s="32" t="s">
        <v>6</v>
      </c>
      <c r="C12" s="32"/>
      <c r="D12" s="32"/>
      <c r="E12" s="32"/>
      <c r="F12" s="32"/>
      <c r="G12" s="38">
        <v>841917</v>
      </c>
      <c r="H12" s="45"/>
      <c r="I12" s="36">
        <v>496564</v>
      </c>
      <c r="J12" s="21"/>
      <c r="K12" s="22">
        <v>7411</v>
      </c>
      <c r="L12" s="21"/>
      <c r="M12" s="22">
        <v>7200</v>
      </c>
      <c r="N12" s="21"/>
      <c r="O12" s="21"/>
      <c r="P12" s="21"/>
      <c r="Q12" s="21"/>
      <c r="R12" s="21"/>
      <c r="S12" s="21"/>
      <c r="T12" s="21"/>
      <c r="U12" s="20"/>
    </row>
    <row r="13" spans="1:21" s="17" customFormat="1" ht="15.75">
      <c r="A13" s="31"/>
      <c r="B13" s="32" t="s">
        <v>3</v>
      </c>
      <c r="C13" s="31"/>
      <c r="D13" s="31"/>
      <c r="E13" s="31"/>
      <c r="F13" s="31"/>
      <c r="G13" s="38">
        <v>1544700</v>
      </c>
      <c r="H13" s="45"/>
      <c r="I13" s="36">
        <v>940970</v>
      </c>
      <c r="J13" s="21"/>
      <c r="K13" s="75">
        <v>0</v>
      </c>
      <c r="L13" s="21"/>
      <c r="M13" s="75">
        <v>0</v>
      </c>
      <c r="N13" s="21"/>
      <c r="O13" s="21"/>
      <c r="P13" s="21"/>
      <c r="Q13" s="21"/>
      <c r="R13" s="21"/>
      <c r="S13" s="21"/>
      <c r="T13" s="21"/>
      <c r="U13" s="20"/>
    </row>
    <row r="14" spans="1:21" s="17" customFormat="1" ht="15.75">
      <c r="A14" s="31"/>
      <c r="B14" s="32" t="s">
        <v>7</v>
      </c>
      <c r="C14" s="31"/>
      <c r="D14" s="31"/>
      <c r="E14" s="31"/>
      <c r="F14" s="31"/>
      <c r="G14" s="38">
        <v>9116711</v>
      </c>
      <c r="H14" s="45"/>
      <c r="I14" s="36">
        <v>8210720</v>
      </c>
      <c r="J14" s="21"/>
      <c r="K14" s="75">
        <v>0</v>
      </c>
      <c r="L14" s="21"/>
      <c r="M14" s="75">
        <v>0</v>
      </c>
      <c r="N14" s="21"/>
      <c r="O14" s="21"/>
      <c r="P14" s="21"/>
      <c r="Q14" s="21"/>
      <c r="R14" s="21"/>
      <c r="S14" s="21"/>
      <c r="T14" s="21"/>
      <c r="U14" s="20"/>
    </row>
    <row r="15" spans="1:21" s="17" customFormat="1" ht="15.75">
      <c r="A15" s="31"/>
      <c r="B15" s="32" t="s">
        <v>28</v>
      </c>
      <c r="C15" s="31"/>
      <c r="D15" s="31"/>
      <c r="E15" s="31"/>
      <c r="F15" s="31"/>
      <c r="G15" s="38">
        <v>17017964</v>
      </c>
      <c r="H15" s="45"/>
      <c r="I15" s="36">
        <v>18052787</v>
      </c>
      <c r="J15" s="21"/>
      <c r="K15" s="75">
        <v>0</v>
      </c>
      <c r="L15" s="21"/>
      <c r="M15" s="75">
        <v>0</v>
      </c>
      <c r="N15" s="21"/>
      <c r="O15" s="21"/>
      <c r="P15" s="21"/>
      <c r="Q15" s="21"/>
      <c r="R15" s="21"/>
      <c r="S15" s="21"/>
      <c r="T15" s="21"/>
      <c r="U15" s="20"/>
    </row>
    <row r="16" spans="1:21" s="17" customFormat="1" ht="15.75">
      <c r="A16" s="31"/>
      <c r="B16" s="32" t="s">
        <v>8</v>
      </c>
      <c r="C16" s="32"/>
      <c r="D16" s="32"/>
      <c r="E16" s="32"/>
      <c r="F16" s="31"/>
      <c r="G16" s="38">
        <v>714230</v>
      </c>
      <c r="H16" s="45"/>
      <c r="I16" s="36">
        <v>690609</v>
      </c>
      <c r="J16" s="21"/>
      <c r="K16" s="75">
        <v>0</v>
      </c>
      <c r="L16" s="21"/>
      <c r="M16" s="75">
        <v>0</v>
      </c>
      <c r="N16" s="21"/>
      <c r="O16" s="21"/>
      <c r="P16" s="21"/>
      <c r="Q16" s="21"/>
      <c r="R16" s="21"/>
      <c r="S16" s="21"/>
      <c r="T16" s="21"/>
      <c r="U16" s="20"/>
    </row>
    <row r="17" spans="1:21" s="17" customFormat="1" ht="15.75">
      <c r="A17" s="31"/>
      <c r="B17" s="32" t="s">
        <v>67</v>
      </c>
      <c r="C17" s="32"/>
      <c r="D17" s="32"/>
      <c r="E17" s="32"/>
      <c r="F17" s="31"/>
      <c r="G17" s="75">
        <v>0</v>
      </c>
      <c r="H17" s="64"/>
      <c r="I17" s="75">
        <v>0</v>
      </c>
      <c r="J17" s="21"/>
      <c r="K17" s="22">
        <v>2647451</v>
      </c>
      <c r="L17" s="21"/>
      <c r="M17" s="69">
        <v>2647451</v>
      </c>
      <c r="N17" s="21"/>
      <c r="O17" s="21"/>
      <c r="P17" s="21"/>
      <c r="Q17" s="21"/>
      <c r="R17" s="21"/>
      <c r="S17" s="21"/>
      <c r="T17" s="21"/>
      <c r="U17" s="20"/>
    </row>
    <row r="18" spans="1:21" s="17" customFormat="1" ht="15.75">
      <c r="A18" s="31"/>
      <c r="B18" s="32" t="s">
        <v>68</v>
      </c>
      <c r="C18" s="32"/>
      <c r="D18" s="32"/>
      <c r="E18" s="32"/>
      <c r="F18" s="31"/>
      <c r="G18" s="75">
        <v>0</v>
      </c>
      <c r="H18" s="64"/>
      <c r="I18" s="75">
        <v>0</v>
      </c>
      <c r="J18" s="21"/>
      <c r="K18" s="22">
        <v>42438</v>
      </c>
      <c r="L18" s="21"/>
      <c r="M18" s="17">
        <v>38428</v>
      </c>
      <c r="N18" s="21"/>
      <c r="O18" s="21"/>
      <c r="P18" s="21"/>
      <c r="Q18" s="21"/>
      <c r="R18" s="21"/>
      <c r="S18" s="21"/>
      <c r="T18" s="21"/>
      <c r="U18" s="20"/>
    </row>
    <row r="19" spans="1:21" s="17" customFormat="1" ht="15.75">
      <c r="A19" s="31"/>
      <c r="B19" s="32" t="s">
        <v>29</v>
      </c>
      <c r="C19" s="31"/>
      <c r="D19" s="31"/>
      <c r="E19" s="31"/>
      <c r="F19" s="31"/>
      <c r="G19" s="38">
        <v>60190</v>
      </c>
      <c r="H19" s="45"/>
      <c r="I19" s="36">
        <v>52832</v>
      </c>
      <c r="J19" s="21"/>
      <c r="K19" s="22">
        <v>10597</v>
      </c>
      <c r="L19" s="21"/>
      <c r="M19" s="21">
        <v>10597</v>
      </c>
      <c r="N19" s="21"/>
      <c r="O19" s="21"/>
      <c r="P19" s="21"/>
      <c r="Q19" s="21"/>
      <c r="R19" s="21"/>
      <c r="S19" s="21"/>
      <c r="T19" s="21"/>
      <c r="U19" s="20"/>
    </row>
    <row r="20" spans="1:21" s="17" customFormat="1" ht="15.75">
      <c r="A20" s="31"/>
      <c r="B20" s="32" t="s">
        <v>49</v>
      </c>
      <c r="C20" s="32"/>
      <c r="D20" s="32"/>
      <c r="E20" s="32"/>
      <c r="F20" s="31"/>
      <c r="G20" s="38">
        <v>186477</v>
      </c>
      <c r="H20" s="45"/>
      <c r="I20" s="36">
        <v>86123</v>
      </c>
      <c r="J20" s="21"/>
      <c r="K20" s="75">
        <v>0</v>
      </c>
      <c r="L20" s="21"/>
      <c r="M20" s="75">
        <v>0</v>
      </c>
      <c r="N20" s="21"/>
      <c r="O20" s="21"/>
      <c r="P20" s="21"/>
      <c r="Q20" s="21"/>
      <c r="R20" s="21"/>
      <c r="S20" s="21"/>
      <c r="T20" s="21"/>
      <c r="U20" s="20"/>
    </row>
    <row r="21" spans="1:21" s="17" customFormat="1" ht="15.75">
      <c r="A21" s="31"/>
      <c r="B21" s="32" t="s">
        <v>9</v>
      </c>
      <c r="C21" s="31"/>
      <c r="D21" s="31"/>
      <c r="E21" s="31"/>
      <c r="F21" s="31"/>
      <c r="G21" s="38">
        <v>268728</v>
      </c>
      <c r="H21" s="45"/>
      <c r="I21" s="36">
        <v>470616</v>
      </c>
      <c r="J21" s="21"/>
      <c r="K21" s="22">
        <v>6129</v>
      </c>
      <c r="L21" s="21"/>
      <c r="M21" s="21">
        <v>2018</v>
      </c>
      <c r="N21" s="21"/>
      <c r="O21" s="21"/>
      <c r="P21" s="21"/>
      <c r="Q21" s="21"/>
      <c r="R21" s="21"/>
      <c r="S21" s="21"/>
      <c r="T21" s="21"/>
      <c r="U21" s="20"/>
    </row>
    <row r="22" spans="1:21" s="17" customFormat="1" ht="15.75">
      <c r="A22" s="31"/>
      <c r="B22" s="32" t="s">
        <v>50</v>
      </c>
      <c r="C22" s="32"/>
      <c r="D22" s="32"/>
      <c r="E22" s="32"/>
      <c r="F22" s="31"/>
      <c r="G22" s="38">
        <v>84236</v>
      </c>
      <c r="H22" s="45"/>
      <c r="I22" s="36">
        <v>113937</v>
      </c>
      <c r="J22" s="21"/>
      <c r="K22" s="69">
        <v>36391</v>
      </c>
      <c r="L22" s="21"/>
      <c r="M22" s="69">
        <v>28464</v>
      </c>
      <c r="N22" s="21"/>
      <c r="O22" s="21"/>
      <c r="P22" s="21"/>
      <c r="Q22" s="21"/>
      <c r="R22" s="21"/>
      <c r="S22" s="21"/>
      <c r="T22" s="21"/>
      <c r="U22" s="20"/>
    </row>
    <row r="23" spans="1:21" s="17" customFormat="1" ht="15.75">
      <c r="A23" s="31"/>
      <c r="B23" s="32" t="s">
        <v>10</v>
      </c>
      <c r="C23" s="31"/>
      <c r="D23" s="31"/>
      <c r="E23" s="31"/>
      <c r="F23" s="31"/>
      <c r="G23" s="38">
        <v>852085</v>
      </c>
      <c r="H23" s="45"/>
      <c r="I23" s="36">
        <v>852085</v>
      </c>
      <c r="J23" s="21"/>
      <c r="K23" s="75">
        <v>0</v>
      </c>
      <c r="L23" s="21"/>
      <c r="M23" s="75">
        <v>0</v>
      </c>
      <c r="N23" s="21"/>
      <c r="O23" s="21"/>
      <c r="P23" s="21"/>
      <c r="Q23" s="21"/>
      <c r="R23" s="21"/>
      <c r="S23" s="21"/>
      <c r="T23" s="21"/>
      <c r="U23" s="20"/>
    </row>
    <row r="24" spans="1:21" s="17" customFormat="1" ht="15.75">
      <c r="A24" s="31"/>
      <c r="B24" s="32" t="s">
        <v>65</v>
      </c>
      <c r="C24" s="31"/>
      <c r="D24" s="31"/>
      <c r="E24" s="31"/>
      <c r="F24" s="31"/>
      <c r="G24" s="38">
        <v>365908</v>
      </c>
      <c r="H24" s="45"/>
      <c r="I24" s="36">
        <v>387857</v>
      </c>
      <c r="J24" s="21"/>
      <c r="K24" s="22">
        <v>329</v>
      </c>
      <c r="L24" s="21"/>
      <c r="M24" s="21">
        <v>67</v>
      </c>
      <c r="N24" s="21"/>
      <c r="O24" s="21"/>
      <c r="P24" s="21"/>
      <c r="Q24" s="21"/>
      <c r="R24" s="21"/>
      <c r="S24" s="21"/>
      <c r="T24" s="21"/>
      <c r="U24" s="20"/>
    </row>
    <row r="25" spans="1:21" s="17" customFormat="1" ht="15.75">
      <c r="A25" s="31"/>
      <c r="B25" s="32"/>
      <c r="C25" s="31"/>
      <c r="D25" s="31"/>
      <c r="E25" s="31"/>
      <c r="F25" s="31"/>
      <c r="G25" s="38"/>
      <c r="H25" s="45"/>
      <c r="I25" s="36"/>
      <c r="J25" s="21"/>
      <c r="K25" s="22"/>
      <c r="L25" s="21"/>
      <c r="M25" s="21"/>
      <c r="N25" s="21"/>
      <c r="O25" s="21"/>
      <c r="P25" s="21"/>
      <c r="Q25" s="21"/>
      <c r="R25" s="21"/>
      <c r="S25" s="21"/>
      <c r="T25" s="21"/>
      <c r="U25" s="20"/>
    </row>
    <row r="26" spans="1:21" s="17" customFormat="1" ht="15.75">
      <c r="A26" s="31"/>
      <c r="B26" s="31"/>
      <c r="C26" s="31"/>
      <c r="D26" s="31"/>
      <c r="E26" s="31"/>
      <c r="F26" s="31"/>
      <c r="G26" s="38"/>
      <c r="H26" s="45"/>
      <c r="I26" s="36"/>
      <c r="J26" s="21"/>
      <c r="K26" s="22"/>
      <c r="L26" s="21"/>
      <c r="M26" s="21"/>
      <c r="N26" s="21"/>
      <c r="O26" s="21"/>
      <c r="P26" s="21"/>
      <c r="Q26" s="21"/>
      <c r="R26" s="21"/>
      <c r="S26" s="21"/>
      <c r="T26" s="21"/>
      <c r="U26" s="20"/>
    </row>
    <row r="27" spans="1:21" s="17" customFormat="1" ht="15.75">
      <c r="A27" s="31"/>
      <c r="B27" s="31"/>
      <c r="C27" s="31"/>
      <c r="D27" s="31"/>
      <c r="E27" s="31"/>
      <c r="F27" s="31"/>
      <c r="G27" s="37"/>
      <c r="H27" s="46"/>
      <c r="I27" s="36"/>
      <c r="J27" s="23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7" customFormat="1" ht="16.5" thickBot="1">
      <c r="A28" s="31"/>
      <c r="B28" s="1" t="s">
        <v>11</v>
      </c>
      <c r="C28" s="2"/>
      <c r="D28" s="28"/>
      <c r="E28" s="28"/>
      <c r="F28" s="28"/>
      <c r="G28" s="8">
        <f>SUM(G11:G27)</f>
        <v>34972489</v>
      </c>
      <c r="H28" s="13"/>
      <c r="I28" s="8">
        <f>SUM(I11:I26)</f>
        <v>33068083</v>
      </c>
      <c r="J28" s="24"/>
      <c r="K28" s="61">
        <f>SUM(K11:K26)</f>
        <v>2784064</v>
      </c>
      <c r="L28" s="25"/>
      <c r="M28" s="61">
        <f>SUM(M11:M26)</f>
        <v>2833353</v>
      </c>
      <c r="N28" s="25"/>
      <c r="O28" s="24"/>
      <c r="P28" s="24"/>
      <c r="Q28" s="24"/>
      <c r="R28" s="24"/>
      <c r="S28" s="24"/>
      <c r="T28" s="24"/>
      <c r="U28" s="20"/>
    </row>
    <row r="29" spans="1:20" s="17" customFormat="1" ht="16.5" thickTop="1">
      <c r="A29" s="28"/>
      <c r="B29" s="28"/>
      <c r="C29" s="28"/>
      <c r="D29" s="28"/>
      <c r="E29" s="28"/>
      <c r="F29" s="28"/>
      <c r="G29" s="33"/>
      <c r="H29" s="29"/>
      <c r="I29" s="33"/>
      <c r="J29" s="20"/>
      <c r="K29" s="26"/>
      <c r="L29" s="20"/>
      <c r="M29" s="20"/>
      <c r="N29" s="20"/>
      <c r="O29" s="20"/>
      <c r="P29" s="20"/>
      <c r="Q29" s="20"/>
      <c r="R29" s="20"/>
      <c r="S29" s="20"/>
      <c r="T29" s="20"/>
    </row>
    <row r="30" spans="1:9" s="17" customFormat="1" ht="15.75">
      <c r="A30" s="28"/>
      <c r="B30" s="1" t="s">
        <v>53</v>
      </c>
      <c r="C30" s="2"/>
      <c r="D30" s="2"/>
      <c r="E30" s="2"/>
      <c r="F30" s="28"/>
      <c r="G30" s="28"/>
      <c r="H30" s="28"/>
      <c r="I30" s="28"/>
    </row>
    <row r="31" spans="1:9" s="17" customFormat="1" ht="15.75">
      <c r="A31" s="28"/>
      <c r="B31" s="1" t="s">
        <v>12</v>
      </c>
      <c r="C31" s="2"/>
      <c r="D31" s="2"/>
      <c r="E31" s="2"/>
      <c r="F31" s="28"/>
      <c r="G31" s="28"/>
      <c r="H31" s="28"/>
      <c r="I31" s="28"/>
    </row>
    <row r="32" spans="1:9" s="17" customFormat="1" ht="15.75">
      <c r="A32" s="28"/>
      <c r="B32" s="28"/>
      <c r="C32" s="28"/>
      <c r="D32" s="28"/>
      <c r="E32" s="28"/>
      <c r="F32" s="28"/>
      <c r="G32" s="36"/>
      <c r="H32" s="36"/>
      <c r="I32" s="36"/>
    </row>
    <row r="33" spans="1:21" s="17" customFormat="1" ht="15.75">
      <c r="A33" s="28"/>
      <c r="B33" s="30" t="s">
        <v>13</v>
      </c>
      <c r="C33" s="28"/>
      <c r="D33" s="28"/>
      <c r="E33" s="28"/>
      <c r="F33" s="28"/>
      <c r="G33" s="36">
        <v>23066318</v>
      </c>
      <c r="H33" s="44"/>
      <c r="I33" s="36">
        <v>21616202</v>
      </c>
      <c r="J33" s="21"/>
      <c r="K33" s="75">
        <v>0</v>
      </c>
      <c r="L33" s="21"/>
      <c r="M33" s="75">
        <v>0</v>
      </c>
      <c r="N33" s="21"/>
      <c r="O33" s="21"/>
      <c r="P33" s="21"/>
      <c r="Q33" s="21"/>
      <c r="R33" s="21"/>
      <c r="S33" s="21"/>
      <c r="T33" s="21"/>
      <c r="U33" s="20"/>
    </row>
    <row r="34" spans="1:21" s="17" customFormat="1" ht="15.75">
      <c r="A34" s="31"/>
      <c r="B34" s="32" t="s">
        <v>31</v>
      </c>
      <c r="C34" s="31"/>
      <c r="D34" s="31"/>
      <c r="E34" s="31"/>
      <c r="F34" s="31"/>
      <c r="G34" s="38"/>
      <c r="H34" s="46"/>
      <c r="I34" s="36"/>
      <c r="J34" s="21"/>
      <c r="K34" s="21"/>
      <c r="L34" s="21"/>
      <c r="M34" s="77"/>
      <c r="N34" s="21"/>
      <c r="O34" s="21"/>
      <c r="P34" s="21"/>
      <c r="Q34" s="21"/>
      <c r="R34" s="21"/>
      <c r="S34" s="21"/>
      <c r="T34" s="21"/>
      <c r="U34" s="20"/>
    </row>
    <row r="35" spans="1:21" s="17" customFormat="1" ht="15.75">
      <c r="A35" s="31"/>
      <c r="B35" s="32" t="s">
        <v>30</v>
      </c>
      <c r="C35" s="31"/>
      <c r="D35" s="31"/>
      <c r="E35" s="31"/>
      <c r="F35" s="31"/>
      <c r="G35" s="38">
        <v>3665257</v>
      </c>
      <c r="H35" s="46"/>
      <c r="I35" s="36">
        <v>3363996</v>
      </c>
      <c r="J35" s="21"/>
      <c r="K35" s="75">
        <v>0</v>
      </c>
      <c r="L35" s="21"/>
      <c r="M35" s="75">
        <v>0</v>
      </c>
      <c r="N35" s="21"/>
      <c r="O35" s="21"/>
      <c r="P35" s="21"/>
      <c r="Q35" s="21"/>
      <c r="R35" s="21"/>
      <c r="S35" s="21"/>
      <c r="T35" s="21"/>
      <c r="U35" s="20"/>
    </row>
    <row r="36" spans="1:21" s="17" customFormat="1" ht="18" customHeight="1">
      <c r="A36" s="31"/>
      <c r="B36" s="34" t="s">
        <v>32</v>
      </c>
      <c r="C36" s="35"/>
      <c r="D36" s="35"/>
      <c r="E36" s="35"/>
      <c r="F36" s="35"/>
      <c r="G36" s="38"/>
      <c r="H36" s="46"/>
      <c r="I36" s="36"/>
      <c r="J36" s="21"/>
      <c r="K36" s="77"/>
      <c r="L36" s="21"/>
      <c r="M36" s="77"/>
      <c r="N36" s="21"/>
      <c r="O36" s="21"/>
      <c r="P36" s="21"/>
      <c r="Q36" s="21"/>
      <c r="R36" s="21"/>
      <c r="S36" s="21"/>
      <c r="T36" s="21"/>
      <c r="U36" s="20"/>
    </row>
    <row r="37" spans="1:21" s="17" customFormat="1" ht="18" customHeight="1">
      <c r="A37" s="31"/>
      <c r="B37" s="34" t="s">
        <v>33</v>
      </c>
      <c r="C37" s="35"/>
      <c r="D37" s="35"/>
      <c r="E37" s="35"/>
      <c r="F37" s="35"/>
      <c r="G37" s="38">
        <v>598720</v>
      </c>
      <c r="H37" s="46"/>
      <c r="I37" s="36">
        <v>362809</v>
      </c>
      <c r="J37" s="21"/>
      <c r="K37" s="75">
        <v>0</v>
      </c>
      <c r="L37" s="21"/>
      <c r="M37" s="75">
        <v>0</v>
      </c>
      <c r="N37" s="21"/>
      <c r="O37" s="21"/>
      <c r="P37" s="21"/>
      <c r="Q37" s="21"/>
      <c r="R37" s="21"/>
      <c r="S37" s="21"/>
      <c r="T37" s="21"/>
      <c r="U37" s="20"/>
    </row>
    <row r="38" spans="1:21" s="17" customFormat="1" ht="15.75">
      <c r="A38" s="31"/>
      <c r="B38" s="32" t="s">
        <v>14</v>
      </c>
      <c r="C38" s="31"/>
      <c r="D38" s="31"/>
      <c r="E38" s="31"/>
      <c r="F38" s="31"/>
      <c r="G38" s="38">
        <v>696145</v>
      </c>
      <c r="H38" s="46"/>
      <c r="I38" s="36">
        <v>891135</v>
      </c>
      <c r="J38" s="21"/>
      <c r="K38" s="75">
        <v>0</v>
      </c>
      <c r="L38" s="21"/>
      <c r="M38" s="75">
        <v>0</v>
      </c>
      <c r="N38" s="21"/>
      <c r="O38" s="21"/>
      <c r="P38" s="21"/>
      <c r="Q38" s="21"/>
      <c r="R38" s="21"/>
      <c r="S38" s="21"/>
      <c r="T38" s="21"/>
      <c r="U38" s="20"/>
    </row>
    <row r="39" spans="1:21" s="17" customFormat="1" ht="15.75">
      <c r="A39" s="31"/>
      <c r="B39" s="32" t="s">
        <v>51</v>
      </c>
      <c r="C39" s="31"/>
      <c r="D39" s="31"/>
      <c r="E39" s="31"/>
      <c r="F39" s="31"/>
      <c r="G39" s="38">
        <v>152345</v>
      </c>
      <c r="H39" s="46"/>
      <c r="I39" s="36">
        <v>73877</v>
      </c>
      <c r="J39" s="21"/>
      <c r="K39" s="75">
        <v>0</v>
      </c>
      <c r="L39" s="21"/>
      <c r="M39" s="75">
        <v>0</v>
      </c>
      <c r="N39" s="21"/>
      <c r="O39" s="21"/>
      <c r="P39" s="21"/>
      <c r="Q39" s="21"/>
      <c r="R39" s="21"/>
      <c r="S39" s="21"/>
      <c r="T39" s="21"/>
      <c r="U39" s="20"/>
    </row>
    <row r="40" spans="1:21" s="17" customFormat="1" ht="15.75">
      <c r="A40" s="31"/>
      <c r="B40" s="32" t="s">
        <v>55</v>
      </c>
      <c r="C40" s="31"/>
      <c r="D40" s="31"/>
      <c r="E40" s="31"/>
      <c r="F40" s="31"/>
      <c r="G40" s="38">
        <v>2002636</v>
      </c>
      <c r="H40" s="46"/>
      <c r="I40" s="36">
        <v>2038624</v>
      </c>
      <c r="J40" s="21"/>
      <c r="K40" s="75">
        <v>0</v>
      </c>
      <c r="L40" s="76"/>
      <c r="M40" s="75">
        <v>0</v>
      </c>
      <c r="N40" s="21"/>
      <c r="O40" s="21"/>
      <c r="P40" s="21"/>
      <c r="Q40" s="21"/>
      <c r="R40" s="21"/>
      <c r="S40" s="21"/>
      <c r="T40" s="21"/>
      <c r="U40" s="20"/>
    </row>
    <row r="41" spans="1:21" s="17" customFormat="1" ht="15.75">
      <c r="A41" s="31"/>
      <c r="B41" s="32" t="s">
        <v>15</v>
      </c>
      <c r="C41" s="31"/>
      <c r="D41" s="31"/>
      <c r="E41" s="31"/>
      <c r="F41" s="31"/>
      <c r="G41" s="38">
        <v>757274</v>
      </c>
      <c r="H41" s="46"/>
      <c r="I41" s="36">
        <v>718525</v>
      </c>
      <c r="J41" s="21"/>
      <c r="K41" s="21">
        <v>3283</v>
      </c>
      <c r="L41" s="21"/>
      <c r="M41" s="21">
        <v>6999</v>
      </c>
      <c r="N41" s="21"/>
      <c r="O41" s="21"/>
      <c r="P41" s="21"/>
      <c r="Q41" s="21"/>
      <c r="R41" s="21"/>
      <c r="S41" s="21"/>
      <c r="T41" s="21"/>
      <c r="U41" s="20"/>
    </row>
    <row r="42" spans="1:21" s="17" customFormat="1" ht="15.75">
      <c r="A42" s="31"/>
      <c r="B42" s="32" t="s">
        <v>1</v>
      </c>
      <c r="C42" s="31"/>
      <c r="D42" s="31"/>
      <c r="E42" s="31"/>
      <c r="F42" s="31"/>
      <c r="G42" s="38">
        <v>47444</v>
      </c>
      <c r="H42" s="46"/>
      <c r="I42" s="36">
        <v>43823</v>
      </c>
      <c r="J42" s="21"/>
      <c r="K42" s="21">
        <v>36905</v>
      </c>
      <c r="L42" s="21"/>
      <c r="M42" s="21">
        <v>28978</v>
      </c>
      <c r="N42" s="21"/>
      <c r="O42" s="21"/>
      <c r="P42" s="21"/>
      <c r="Q42" s="21"/>
      <c r="R42" s="21"/>
      <c r="S42" s="21"/>
      <c r="T42" s="21"/>
      <c r="U42" s="20"/>
    </row>
    <row r="43" spans="1:21" s="17" customFormat="1" ht="15.75">
      <c r="A43" s="31"/>
      <c r="B43" s="32" t="s">
        <v>57</v>
      </c>
      <c r="C43" s="31"/>
      <c r="D43" s="31"/>
      <c r="E43" s="31"/>
      <c r="F43" s="31"/>
      <c r="G43" s="38">
        <v>840000</v>
      </c>
      <c r="H43" s="46"/>
      <c r="I43" s="36">
        <v>840000</v>
      </c>
      <c r="J43" s="21"/>
      <c r="K43" s="21">
        <v>240000</v>
      </c>
      <c r="L43" s="21"/>
      <c r="M43" s="21">
        <v>240000</v>
      </c>
      <c r="N43" s="21"/>
      <c r="O43" s="21"/>
      <c r="P43" s="21"/>
      <c r="Q43" s="21"/>
      <c r="R43" s="21"/>
      <c r="S43" s="21"/>
      <c r="T43" s="21"/>
      <c r="U43" s="20"/>
    </row>
    <row r="44" spans="1:21" s="17" customFormat="1" ht="15.75">
      <c r="A44" s="31"/>
      <c r="B44" s="32" t="s">
        <v>56</v>
      </c>
      <c r="C44" s="31"/>
      <c r="D44" s="31"/>
      <c r="E44" s="31"/>
      <c r="F44" s="31"/>
      <c r="G44" s="38">
        <v>617250</v>
      </c>
      <c r="H44" s="46"/>
      <c r="I44" s="36">
        <v>652250</v>
      </c>
      <c r="J44" s="21"/>
      <c r="K44" s="21">
        <v>600000</v>
      </c>
      <c r="L44" s="21"/>
      <c r="M44" s="21">
        <v>630000</v>
      </c>
      <c r="N44" s="21"/>
      <c r="O44" s="21"/>
      <c r="P44" s="21"/>
      <c r="Q44" s="21"/>
      <c r="R44" s="21"/>
      <c r="S44" s="21"/>
      <c r="T44" s="21"/>
      <c r="U44" s="20"/>
    </row>
    <row r="45" spans="1:21" s="17" customFormat="1" ht="15.75">
      <c r="A45" s="31"/>
      <c r="B45" s="32"/>
      <c r="C45" s="31"/>
      <c r="D45" s="31"/>
      <c r="E45" s="31"/>
      <c r="F45" s="31"/>
      <c r="G45" s="38"/>
      <c r="H45" s="46"/>
      <c r="I45" s="3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0"/>
    </row>
    <row r="46" spans="1:21" s="17" customFormat="1" ht="15.75">
      <c r="A46" s="31"/>
      <c r="B46" s="31"/>
      <c r="C46" s="31"/>
      <c r="D46" s="31"/>
      <c r="E46" s="31"/>
      <c r="F46" s="31"/>
      <c r="G46" s="38"/>
      <c r="H46" s="46"/>
      <c r="I46" s="36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7" customFormat="1" ht="15.75">
      <c r="A47" s="31"/>
      <c r="B47" s="1" t="s">
        <v>16</v>
      </c>
      <c r="C47" s="2"/>
      <c r="D47" s="28"/>
      <c r="E47" s="28"/>
      <c r="F47" s="28"/>
      <c r="G47" s="83">
        <f>SUM(G33:G45)</f>
        <v>32443389</v>
      </c>
      <c r="H47" s="84"/>
      <c r="I47" s="96">
        <f>SUM(I33:I45)</f>
        <v>30601241</v>
      </c>
      <c r="J47" s="21"/>
      <c r="K47" s="62">
        <f>SUM(K33:K45)</f>
        <v>880188</v>
      </c>
      <c r="L47" s="21"/>
      <c r="M47" s="62">
        <f>SUM(M33:M45)</f>
        <v>905977</v>
      </c>
      <c r="N47" s="21"/>
      <c r="O47" s="21"/>
      <c r="P47" s="21"/>
      <c r="Q47" s="21"/>
      <c r="R47" s="21"/>
      <c r="S47" s="21"/>
      <c r="T47" s="21"/>
      <c r="U47" s="20"/>
    </row>
    <row r="48" spans="1:21" s="17" customFormat="1" ht="15.75">
      <c r="A48" s="28"/>
      <c r="B48" s="28"/>
      <c r="C48" s="28"/>
      <c r="D48" s="28"/>
      <c r="E48" s="28"/>
      <c r="F48" s="28"/>
      <c r="G48" s="85"/>
      <c r="H48" s="86"/>
      <c r="I48" s="97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7" customFormat="1" ht="15.75">
      <c r="A49" s="28"/>
      <c r="B49" s="30" t="s">
        <v>17</v>
      </c>
      <c r="C49" s="28"/>
      <c r="D49" s="28"/>
      <c r="E49" s="28"/>
      <c r="F49" s="28"/>
      <c r="G49" s="38">
        <v>992440</v>
      </c>
      <c r="H49" s="46"/>
      <c r="I49" s="36">
        <v>990378</v>
      </c>
      <c r="J49" s="21"/>
      <c r="K49" s="21">
        <v>992440</v>
      </c>
      <c r="L49" s="21"/>
      <c r="M49" s="21">
        <v>990378</v>
      </c>
      <c r="N49" s="21"/>
      <c r="O49" s="21"/>
      <c r="P49" s="21"/>
      <c r="Q49" s="21"/>
      <c r="R49" s="21"/>
      <c r="S49" s="21"/>
      <c r="T49" s="21"/>
      <c r="U49" s="20"/>
    </row>
    <row r="50" spans="1:21" s="17" customFormat="1" ht="15.75">
      <c r="A50" s="28"/>
      <c r="B50" s="30" t="s">
        <v>18</v>
      </c>
      <c r="C50" s="28"/>
      <c r="D50" s="28"/>
      <c r="E50" s="28"/>
      <c r="F50" s="28"/>
      <c r="G50" s="38">
        <v>903318</v>
      </c>
      <c r="H50" s="46"/>
      <c r="I50" s="36">
        <v>903318</v>
      </c>
      <c r="J50" s="21"/>
      <c r="K50" s="21">
        <v>903318</v>
      </c>
      <c r="L50" s="21"/>
      <c r="M50" s="21">
        <v>903318</v>
      </c>
      <c r="N50" s="21"/>
      <c r="O50" s="21"/>
      <c r="P50" s="21"/>
      <c r="Q50" s="21"/>
      <c r="R50" s="21"/>
      <c r="S50" s="21"/>
      <c r="T50" s="21"/>
      <c r="U50" s="20"/>
    </row>
    <row r="51" spans="1:21" s="17" customFormat="1" ht="15.75">
      <c r="A51" s="28"/>
      <c r="B51" s="30" t="s">
        <v>19</v>
      </c>
      <c r="C51" s="28"/>
      <c r="D51" s="28"/>
      <c r="E51" s="28"/>
      <c r="F51" s="28"/>
      <c r="G51" s="38">
        <v>250369</v>
      </c>
      <c r="H51" s="46"/>
      <c r="I51" s="36">
        <v>204395</v>
      </c>
      <c r="J51" s="21"/>
      <c r="K51" s="21">
        <v>8118</v>
      </c>
      <c r="L51" s="21"/>
      <c r="M51" s="21">
        <v>33680</v>
      </c>
      <c r="N51" s="21"/>
      <c r="O51" s="21"/>
      <c r="P51" s="21"/>
      <c r="Q51" s="21"/>
      <c r="R51" s="21"/>
      <c r="S51" s="21"/>
      <c r="T51" s="21"/>
      <c r="U51" s="20"/>
    </row>
    <row r="52" spans="1:21" s="17" customFormat="1" ht="15.75">
      <c r="A52" s="31"/>
      <c r="B52" s="31"/>
      <c r="C52" s="31"/>
      <c r="D52" s="31"/>
      <c r="E52" s="31"/>
      <c r="F52" s="31"/>
      <c r="G52" s="38"/>
      <c r="H52" s="46"/>
      <c r="I52" s="36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17" customFormat="1" ht="15.75">
      <c r="A53" s="31"/>
      <c r="B53" s="1" t="s">
        <v>52</v>
      </c>
      <c r="C53" s="2"/>
      <c r="D53" s="2"/>
      <c r="E53" s="28"/>
      <c r="F53" s="28"/>
      <c r="G53" s="83">
        <f>SUM(G49:G52)</f>
        <v>2146127</v>
      </c>
      <c r="H53" s="84"/>
      <c r="I53" s="96">
        <f>SUM(I49:I52)</f>
        <v>2098091</v>
      </c>
      <c r="J53" s="21"/>
      <c r="K53" s="62">
        <f>SUM(K49:K52)</f>
        <v>1903876</v>
      </c>
      <c r="L53" s="21"/>
      <c r="M53" s="62">
        <f>SUM(M49:M52)</f>
        <v>1927376</v>
      </c>
      <c r="N53" s="21"/>
      <c r="O53" s="21"/>
      <c r="P53" s="21"/>
      <c r="Q53" s="21"/>
      <c r="R53" s="21"/>
      <c r="S53" s="21"/>
      <c r="T53" s="21"/>
      <c r="U53" s="20"/>
    </row>
    <row r="54" spans="1:26" s="17" customFormat="1" ht="15.75">
      <c r="A54" s="28"/>
      <c r="B54" s="28"/>
      <c r="C54" s="28"/>
      <c r="D54" s="28"/>
      <c r="E54" s="28"/>
      <c r="F54" s="28"/>
      <c r="G54" s="85"/>
      <c r="H54" s="86"/>
      <c r="I54" s="97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17" customFormat="1" ht="15.75">
      <c r="A55" s="28"/>
      <c r="B55" s="1" t="s">
        <v>34</v>
      </c>
      <c r="C55" s="28"/>
      <c r="D55" s="28"/>
      <c r="E55" s="28"/>
      <c r="F55" s="28"/>
      <c r="G55" s="87">
        <v>382973</v>
      </c>
      <c r="H55" s="88"/>
      <c r="I55" s="98">
        <v>368751</v>
      </c>
      <c r="J55" s="27"/>
      <c r="K55" s="76">
        <v>0</v>
      </c>
      <c r="L55" s="27"/>
      <c r="M55" s="76">
        <v>0</v>
      </c>
      <c r="N55" s="20"/>
      <c r="O55" s="21"/>
      <c r="P55" s="21"/>
      <c r="Q55" s="21"/>
      <c r="R55" s="21"/>
      <c r="S55" s="21"/>
      <c r="T55" s="21"/>
      <c r="U55" s="20"/>
      <c r="V55" s="20"/>
      <c r="W55" s="20"/>
      <c r="X55" s="20"/>
      <c r="Y55" s="20"/>
      <c r="Z55" s="20"/>
    </row>
    <row r="56" spans="1:26" s="17" customFormat="1" ht="15.75">
      <c r="A56" s="28"/>
      <c r="B56" s="28"/>
      <c r="C56" s="28"/>
      <c r="D56" s="28"/>
      <c r="E56" s="28"/>
      <c r="F56" s="28"/>
      <c r="G56" s="38"/>
      <c r="H56" s="46"/>
      <c r="I56" s="36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17" customFormat="1" ht="15.75">
      <c r="A57" s="28"/>
      <c r="B57" s="28"/>
      <c r="C57" s="28"/>
      <c r="D57" s="28"/>
      <c r="E57" s="28"/>
      <c r="F57" s="28"/>
      <c r="G57" s="38"/>
      <c r="H57" s="46"/>
      <c r="I57" s="36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17" customFormat="1" ht="15.75">
      <c r="A58" s="28"/>
      <c r="B58" s="1" t="s">
        <v>35</v>
      </c>
      <c r="C58" s="2"/>
      <c r="D58" s="2"/>
      <c r="E58" s="2"/>
      <c r="F58" s="28"/>
      <c r="G58" s="38"/>
      <c r="H58" s="46"/>
      <c r="I58" s="36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17" customFormat="1" ht="15.75">
      <c r="A59" s="28"/>
      <c r="B59" s="1" t="s">
        <v>79</v>
      </c>
      <c r="C59" s="2"/>
      <c r="D59" s="2"/>
      <c r="E59" s="2"/>
      <c r="F59" s="28"/>
      <c r="G59" s="8">
        <f>G47+G53+G55+G56</f>
        <v>34972489</v>
      </c>
      <c r="H59" s="13"/>
      <c r="I59" s="8">
        <f>I47+I53+I55+I56</f>
        <v>33068083</v>
      </c>
      <c r="J59" s="24"/>
      <c r="K59" s="63">
        <f>K47+K53+K55+K56</f>
        <v>2784064</v>
      </c>
      <c r="L59" s="24"/>
      <c r="M59" s="63">
        <f>M47+M53+M55+M56</f>
        <v>2833353</v>
      </c>
      <c r="N59" s="24"/>
      <c r="O59" s="24"/>
      <c r="P59" s="24"/>
      <c r="Q59" s="24"/>
      <c r="R59" s="24"/>
      <c r="S59" s="24"/>
      <c r="T59" s="24"/>
      <c r="U59" s="20"/>
      <c r="V59" s="20"/>
      <c r="W59" s="20"/>
      <c r="X59" s="20"/>
      <c r="Y59" s="20"/>
      <c r="Z59" s="20"/>
    </row>
    <row r="60" spans="1:26" s="17" customFormat="1" ht="15.75">
      <c r="A60" s="28"/>
      <c r="B60" s="28"/>
      <c r="C60" s="28"/>
      <c r="D60" s="28"/>
      <c r="E60" s="28"/>
      <c r="F60" s="28"/>
      <c r="G60" s="85"/>
      <c r="H60" s="86"/>
      <c r="I60" s="97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17" customFormat="1" ht="16.5" thickBot="1">
      <c r="A61" s="28"/>
      <c r="B61" s="1" t="s">
        <v>20</v>
      </c>
      <c r="C61" s="2"/>
      <c r="D61" s="2"/>
      <c r="E61" s="2"/>
      <c r="F61" s="28"/>
      <c r="G61" s="39">
        <v>44404862</v>
      </c>
      <c r="H61" s="47"/>
      <c r="I61" s="39">
        <v>38107398</v>
      </c>
      <c r="J61" s="24"/>
      <c r="K61" s="78">
        <v>0</v>
      </c>
      <c r="L61" s="76"/>
      <c r="M61" s="78" t="s">
        <v>54</v>
      </c>
      <c r="N61" s="23"/>
      <c r="O61" s="24"/>
      <c r="P61" s="24"/>
      <c r="Q61" s="24"/>
      <c r="R61" s="24"/>
      <c r="S61" s="24"/>
      <c r="T61" s="24"/>
      <c r="U61" s="20"/>
      <c r="V61" s="20"/>
      <c r="W61" s="20"/>
      <c r="X61" s="20"/>
      <c r="Y61" s="20"/>
      <c r="Z61" s="20"/>
    </row>
    <row r="62" spans="1:26" s="17" customFormat="1" ht="16.5" thickTop="1">
      <c r="A62" s="28"/>
      <c r="B62" s="28"/>
      <c r="C62" s="28"/>
      <c r="D62" s="28"/>
      <c r="E62" s="28"/>
      <c r="F62" s="28"/>
      <c r="G62" s="31"/>
      <c r="H62" s="86"/>
      <c r="I62" s="31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9" s="17" customFormat="1" ht="15.75">
      <c r="A63" s="28"/>
      <c r="B63" s="2" t="s">
        <v>36</v>
      </c>
      <c r="C63" s="28"/>
      <c r="D63" s="28"/>
      <c r="E63" s="28"/>
      <c r="F63" s="28"/>
      <c r="G63" s="38"/>
      <c r="H63" s="46"/>
      <c r="I63" s="38"/>
    </row>
    <row r="64" spans="1:9" s="17" customFormat="1" ht="15.75">
      <c r="A64" s="28"/>
      <c r="B64" s="28" t="s">
        <v>37</v>
      </c>
      <c r="C64" s="28"/>
      <c r="D64" s="28"/>
      <c r="E64" s="28"/>
      <c r="F64" s="28"/>
      <c r="G64" s="70">
        <v>0.0955</v>
      </c>
      <c r="H64" s="71"/>
      <c r="I64" s="70">
        <v>0.0886</v>
      </c>
    </row>
    <row r="65" spans="1:9" s="17" customFormat="1" ht="15.75">
      <c r="A65" s="28"/>
      <c r="B65" s="28" t="s">
        <v>38</v>
      </c>
      <c r="C65" s="28"/>
      <c r="D65" s="28"/>
      <c r="E65" s="28"/>
      <c r="F65" s="28"/>
      <c r="G65" s="70">
        <v>0.1255</v>
      </c>
      <c r="H65" s="72"/>
      <c r="I65" s="70">
        <v>0.1166</v>
      </c>
    </row>
    <row r="66" spans="1:9" s="17" customFormat="1" ht="15.75">
      <c r="A66" s="28"/>
      <c r="B66" s="28" t="s">
        <v>48</v>
      </c>
      <c r="C66" s="28"/>
      <c r="D66" s="28"/>
      <c r="E66" s="28"/>
      <c r="F66" s="28"/>
      <c r="G66" s="59">
        <v>1.3</v>
      </c>
      <c r="H66" s="36"/>
      <c r="I66" s="59">
        <v>1.26</v>
      </c>
    </row>
    <row r="67" spans="1:9" s="17" customFormat="1" ht="15.75">
      <c r="A67" s="28"/>
      <c r="B67" s="28"/>
      <c r="C67" s="28"/>
      <c r="D67" s="28"/>
      <c r="E67" s="28"/>
      <c r="F67" s="28"/>
      <c r="G67" s="59"/>
      <c r="H67" s="36"/>
      <c r="I67" s="59"/>
    </row>
    <row r="68" spans="1:9" s="17" customFormat="1" ht="15.75">
      <c r="A68" s="28"/>
      <c r="B68" s="28"/>
      <c r="C68" s="28"/>
      <c r="D68" s="28"/>
      <c r="E68" s="28"/>
      <c r="F68" s="28"/>
      <c r="G68" s="59"/>
      <c r="H68" s="36"/>
      <c r="I68" s="59"/>
    </row>
    <row r="69" spans="1:9" s="17" customFormat="1" ht="15.75">
      <c r="A69" s="28"/>
      <c r="B69" s="28"/>
      <c r="C69" s="28"/>
      <c r="D69" s="28"/>
      <c r="E69" s="28"/>
      <c r="F69" s="28"/>
      <c r="G69" s="59"/>
      <c r="H69" s="36"/>
      <c r="I69" s="59"/>
    </row>
    <row r="70" spans="1:9" s="17" customFormat="1" ht="15.75">
      <c r="A70" s="28"/>
      <c r="B70" s="28"/>
      <c r="C70" s="28"/>
      <c r="D70" s="28"/>
      <c r="E70" s="28"/>
      <c r="F70" s="28"/>
      <c r="G70" s="59"/>
      <c r="H70" s="36"/>
      <c r="I70" s="59"/>
    </row>
    <row r="71" spans="1:9" s="17" customFormat="1" ht="15.75">
      <c r="A71" s="28"/>
      <c r="B71" s="28"/>
      <c r="C71" s="28"/>
      <c r="D71" s="28"/>
      <c r="E71" s="28"/>
      <c r="F71" s="28"/>
      <c r="G71" s="28"/>
      <c r="H71" s="28"/>
      <c r="I71" s="28"/>
    </row>
    <row r="72" spans="1:9" s="17" customFormat="1" ht="15.75">
      <c r="A72" s="28"/>
      <c r="B72" s="28"/>
      <c r="C72" s="28"/>
      <c r="D72" s="28"/>
      <c r="E72" s="28"/>
      <c r="F72" s="28"/>
      <c r="G72" s="28"/>
      <c r="H72" s="28"/>
      <c r="I72" s="28"/>
    </row>
    <row r="73" spans="1:9" s="17" customFormat="1" ht="15.75">
      <c r="A73" s="28"/>
      <c r="B73" s="28"/>
      <c r="C73" s="28"/>
      <c r="D73" s="28"/>
      <c r="E73" s="28"/>
      <c r="F73" s="28"/>
      <c r="G73" s="28"/>
      <c r="H73" s="28"/>
      <c r="I73" s="28"/>
    </row>
    <row r="74" spans="1:9" s="17" customFormat="1" ht="15.75">
      <c r="A74" s="28"/>
      <c r="B74" s="28"/>
      <c r="C74" s="28"/>
      <c r="D74" s="28"/>
      <c r="E74" s="28"/>
      <c r="F74" s="28"/>
      <c r="G74" s="28"/>
      <c r="H74" s="28"/>
      <c r="I74" s="28"/>
    </row>
    <row r="75" spans="1:9" s="17" customFormat="1" ht="15.7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5.7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5.7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5.7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5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5.75">
      <c r="A89" s="60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5.75">
      <c r="A91" s="28"/>
      <c r="B91" s="28"/>
      <c r="C91" s="28"/>
      <c r="D91" s="28"/>
      <c r="E91" s="28"/>
      <c r="F91" s="28"/>
      <c r="G91" s="28"/>
      <c r="H91" s="28"/>
      <c r="I91" s="28"/>
    </row>
  </sheetData>
  <mergeCells count="7">
    <mergeCell ref="A1:C1"/>
    <mergeCell ref="K6:M6"/>
    <mergeCell ref="G6:I6"/>
    <mergeCell ref="A2:M2"/>
    <mergeCell ref="A3:M3"/>
    <mergeCell ref="A5:M5"/>
    <mergeCell ref="A4:M4"/>
  </mergeCells>
  <printOptions/>
  <pageMargins left="0.59" right="0.26" top="0.4" bottom="0.5" header="0.25" footer="0.5"/>
  <pageSetup firstPageNumber="3" useFirstPageNumber="1" horizontalDpi="300" verticalDpi="300" orientation="portrait" scale="6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75" zoomScaleNormal="75" workbookViewId="0" topLeftCell="A4">
      <selection activeCell="L20" sqref="L20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20.4453125" style="0" customWidth="1"/>
    <col min="6" max="6" width="11.9960937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8" customFormat="1" ht="27" customHeight="1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49"/>
      <c r="N1" s="16"/>
      <c r="O1" s="16"/>
      <c r="P1" s="16"/>
    </row>
    <row r="2" spans="1:16" s="28" customFormat="1" ht="19.5" customHeight="1">
      <c r="A2" s="103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49"/>
      <c r="N2" s="16"/>
      <c r="O2" s="16"/>
      <c r="P2" s="16"/>
    </row>
    <row r="3" spans="1:16" s="28" customFormat="1" ht="19.5" customHeight="1">
      <c r="A3" s="103" t="s">
        <v>71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49"/>
      <c r="N3" s="16"/>
      <c r="O3" s="16"/>
      <c r="P3" s="16"/>
    </row>
    <row r="4" spans="1:16" ht="19.5" customHeight="1">
      <c r="A4" s="103" t="s">
        <v>77</v>
      </c>
      <c r="B4" s="103"/>
      <c r="C4" s="103"/>
      <c r="D4" s="103"/>
      <c r="E4" s="103"/>
      <c r="F4" s="103"/>
      <c r="G4" s="103"/>
      <c r="H4" s="103"/>
      <c r="I4" s="103"/>
      <c r="J4" s="103"/>
      <c r="K4" s="6"/>
      <c r="L4" s="6"/>
      <c r="M4" s="6"/>
      <c r="N4" s="6"/>
      <c r="O4" s="6"/>
      <c r="P4" s="6"/>
    </row>
    <row r="5" spans="1:16" ht="19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6"/>
      <c r="L5" s="6"/>
      <c r="M5" s="6"/>
      <c r="N5" s="6"/>
      <c r="O5" s="6"/>
      <c r="P5" s="6"/>
    </row>
    <row r="6" spans="1:16" ht="28.5" customHeight="1">
      <c r="A6" s="15"/>
      <c r="B6" s="53" t="s">
        <v>43</v>
      </c>
      <c r="C6" s="15"/>
      <c r="D6" s="15"/>
      <c r="E6" s="15"/>
      <c r="F6" s="15"/>
      <c r="G6" s="15"/>
      <c r="H6" s="15"/>
      <c r="I6" s="15"/>
      <c r="J6" s="15"/>
      <c r="K6" s="6"/>
      <c r="L6" s="6"/>
      <c r="M6" s="6"/>
      <c r="N6" s="6"/>
      <c r="O6" s="6"/>
      <c r="P6" s="6"/>
    </row>
    <row r="7" spans="1:16" ht="21" customHeight="1">
      <c r="A7" s="15"/>
      <c r="B7" s="15"/>
      <c r="C7" s="15"/>
      <c r="D7" s="15"/>
      <c r="E7" s="15"/>
      <c r="F7" s="106" t="s">
        <v>40</v>
      </c>
      <c r="G7" s="106"/>
      <c r="H7" s="106"/>
      <c r="I7" s="53"/>
      <c r="J7" s="106" t="s">
        <v>41</v>
      </c>
      <c r="K7" s="106"/>
      <c r="L7" s="106"/>
      <c r="M7" s="6"/>
      <c r="N7" s="6"/>
      <c r="O7" s="6"/>
      <c r="P7" s="6"/>
    </row>
    <row r="8" spans="2:16" ht="63" customHeight="1">
      <c r="B8" s="9"/>
      <c r="C8" s="10"/>
      <c r="D8" s="10"/>
      <c r="E8" s="10"/>
      <c r="F8" s="54" t="s">
        <v>73</v>
      </c>
      <c r="G8" s="55"/>
      <c r="H8" s="54" t="s">
        <v>39</v>
      </c>
      <c r="I8" s="56"/>
      <c r="J8" s="54" t="s">
        <v>26</v>
      </c>
      <c r="K8" s="56"/>
      <c r="L8" s="54" t="s">
        <v>74</v>
      </c>
      <c r="M8" s="6"/>
      <c r="N8" s="6"/>
      <c r="O8" s="6"/>
      <c r="P8" s="6"/>
    </row>
    <row r="9" spans="2:16" s="17" customFormat="1" ht="21" customHeight="1">
      <c r="B9" s="65"/>
      <c r="C9" s="55"/>
      <c r="D9" s="55"/>
      <c r="E9" s="55"/>
      <c r="F9" s="68">
        <v>37894</v>
      </c>
      <c r="G9" s="66"/>
      <c r="H9" s="68">
        <v>37529</v>
      </c>
      <c r="I9" s="67"/>
      <c r="J9" s="68">
        <v>37894</v>
      </c>
      <c r="K9" s="66"/>
      <c r="L9" s="68">
        <v>37529</v>
      </c>
      <c r="M9" s="67"/>
      <c r="N9" s="56"/>
      <c r="O9" s="56"/>
      <c r="P9" s="56"/>
    </row>
    <row r="10" spans="2:16" ht="19.5" customHeight="1">
      <c r="B10" s="9"/>
      <c r="C10" s="10"/>
      <c r="D10" s="10"/>
      <c r="E10" s="10"/>
      <c r="F10" s="57" t="s">
        <v>0</v>
      </c>
      <c r="G10" s="55"/>
      <c r="H10" s="57" t="s">
        <v>0</v>
      </c>
      <c r="I10" s="56"/>
      <c r="J10" s="57" t="s">
        <v>0</v>
      </c>
      <c r="K10" s="56"/>
      <c r="L10" s="57" t="s">
        <v>0</v>
      </c>
      <c r="M10" s="6"/>
      <c r="N10" s="6"/>
      <c r="O10" s="6"/>
      <c r="P10" s="6"/>
    </row>
    <row r="11" spans="2:16" ht="24.75" customHeight="1">
      <c r="B11" s="73" t="s">
        <v>21</v>
      </c>
      <c r="C11" s="74"/>
      <c r="D11" s="74"/>
      <c r="E11" s="74"/>
      <c r="F11" s="40">
        <v>376231</v>
      </c>
      <c r="G11" s="41"/>
      <c r="H11" s="40">
        <v>395340</v>
      </c>
      <c r="I11" s="41"/>
      <c r="J11" s="40">
        <v>1141085</v>
      </c>
      <c r="K11" s="41"/>
      <c r="L11" s="40">
        <v>1196642</v>
      </c>
      <c r="M11" s="12"/>
      <c r="N11" s="12"/>
      <c r="O11" s="12"/>
      <c r="P11" s="12"/>
    </row>
    <row r="12" spans="2:16" ht="24.75" customHeight="1">
      <c r="B12" s="73" t="s">
        <v>22</v>
      </c>
      <c r="C12" s="74"/>
      <c r="D12" s="74"/>
      <c r="E12" s="74"/>
      <c r="F12" s="58">
        <v>-194518</v>
      </c>
      <c r="G12" s="42"/>
      <c r="H12" s="58">
        <v>-195730</v>
      </c>
      <c r="I12" s="42"/>
      <c r="J12" s="58">
        <v>-585140</v>
      </c>
      <c r="K12" s="42"/>
      <c r="L12" s="58">
        <v>-588343</v>
      </c>
      <c r="M12" s="5"/>
      <c r="N12" s="12"/>
      <c r="O12" s="5"/>
      <c r="P12" s="12"/>
    </row>
    <row r="13" spans="2:16" ht="24.75" customHeight="1">
      <c r="B13" s="73" t="s">
        <v>23</v>
      </c>
      <c r="C13" s="74"/>
      <c r="D13" s="74"/>
      <c r="E13" s="74"/>
      <c r="F13" s="40">
        <f>F11+F12</f>
        <v>181713</v>
      </c>
      <c r="G13" s="5"/>
      <c r="H13" s="40">
        <f>H11+H12</f>
        <v>199610</v>
      </c>
      <c r="I13" s="5"/>
      <c r="J13" s="40">
        <f>J11+J12</f>
        <v>555945</v>
      </c>
      <c r="K13" s="5"/>
      <c r="L13" s="40">
        <f>L11+L12</f>
        <v>608299</v>
      </c>
      <c r="M13" s="5"/>
      <c r="N13" s="5"/>
      <c r="O13" s="5"/>
      <c r="P13" s="5"/>
    </row>
    <row r="14" spans="2:16" ht="24.75" customHeight="1">
      <c r="B14" s="73" t="s">
        <v>80</v>
      </c>
      <c r="C14" s="74"/>
      <c r="D14" s="74"/>
      <c r="E14" s="74"/>
      <c r="F14" s="40">
        <v>12180</v>
      </c>
      <c r="G14" s="42"/>
      <c r="H14" s="40">
        <v>22267</v>
      </c>
      <c r="I14" s="42"/>
      <c r="J14" s="40">
        <v>61792</v>
      </c>
      <c r="K14" s="42"/>
      <c r="L14" s="40">
        <v>49456</v>
      </c>
      <c r="M14" s="5"/>
      <c r="N14" s="5"/>
      <c r="O14" s="5"/>
      <c r="P14" s="5"/>
    </row>
    <row r="15" spans="2:16" ht="24.75" customHeight="1">
      <c r="B15" s="73" t="s">
        <v>25</v>
      </c>
      <c r="C15" s="74"/>
      <c r="D15" s="74"/>
      <c r="E15" s="74"/>
      <c r="F15" s="58">
        <v>75425</v>
      </c>
      <c r="G15" s="42"/>
      <c r="H15" s="58">
        <v>70200</v>
      </c>
      <c r="I15" s="42"/>
      <c r="J15" s="58">
        <v>200340</v>
      </c>
      <c r="K15" s="42"/>
      <c r="L15" s="58">
        <v>182154</v>
      </c>
      <c r="M15" s="5"/>
      <c r="N15" s="5"/>
      <c r="O15" s="5"/>
      <c r="P15" s="5"/>
    </row>
    <row r="16" spans="2:16" ht="24.75" customHeight="1">
      <c r="B16" s="74" t="s">
        <v>42</v>
      </c>
      <c r="C16" s="74"/>
      <c r="D16" s="74"/>
      <c r="E16" s="74"/>
      <c r="F16" s="40">
        <f>SUM(F13:F15)</f>
        <v>269318</v>
      </c>
      <c r="G16" s="5"/>
      <c r="H16" s="40">
        <f>SUM(H13:H15)</f>
        <v>292077</v>
      </c>
      <c r="I16" s="5"/>
      <c r="J16" s="40">
        <f>SUM(J13:J15)</f>
        <v>818077</v>
      </c>
      <c r="K16" s="5"/>
      <c r="L16" s="40">
        <f>SUM(L13:L15)</f>
        <v>839909</v>
      </c>
      <c r="M16" s="5"/>
      <c r="N16" s="12"/>
      <c r="O16" s="5"/>
      <c r="P16" s="12"/>
    </row>
    <row r="17" spans="2:16" ht="24.75" customHeight="1">
      <c r="B17" s="73" t="s">
        <v>62</v>
      </c>
      <c r="C17" s="74"/>
      <c r="D17" s="74"/>
      <c r="E17" s="74"/>
      <c r="F17" s="58">
        <v>-152330</v>
      </c>
      <c r="G17" s="42"/>
      <c r="H17" s="58">
        <v>-142851</v>
      </c>
      <c r="I17" s="42"/>
      <c r="J17" s="58">
        <v>-440016</v>
      </c>
      <c r="K17" s="42"/>
      <c r="L17" s="58">
        <v>-435379</v>
      </c>
      <c r="M17" s="5"/>
      <c r="N17" s="12"/>
      <c r="O17" s="5"/>
      <c r="P17" s="12"/>
    </row>
    <row r="18" spans="2:16" ht="24.75" customHeight="1">
      <c r="B18" s="73" t="s">
        <v>81</v>
      </c>
      <c r="C18" s="74"/>
      <c r="D18" s="74"/>
      <c r="E18" s="74"/>
      <c r="F18">
        <f>SUM(F16:F17)</f>
        <v>116988</v>
      </c>
      <c r="G18" s="5"/>
      <c r="H18">
        <f>SUM(H16:H17)</f>
        <v>149226</v>
      </c>
      <c r="J18">
        <f>SUM(J16:J17)</f>
        <v>378061</v>
      </c>
      <c r="K18" t="e">
        <f>K16+#REF!</f>
        <v>#REF!</v>
      </c>
      <c r="L18">
        <f>SUM(L16:L17)</f>
        <v>404530</v>
      </c>
      <c r="M18" s="5"/>
      <c r="N18" s="12"/>
      <c r="O18" s="5"/>
      <c r="P18" s="12"/>
    </row>
    <row r="19" spans="2:16" ht="24.75" customHeight="1">
      <c r="B19" s="73" t="s">
        <v>82</v>
      </c>
      <c r="C19" s="74"/>
      <c r="D19" s="74"/>
      <c r="E19" s="74"/>
      <c r="F19" s="99">
        <v>-63059</v>
      </c>
      <c r="G19" s="5"/>
      <c r="H19">
        <v>-134121</v>
      </c>
      <c r="J19" s="99">
        <v>-235562</v>
      </c>
      <c r="L19">
        <v>-238030</v>
      </c>
      <c r="M19" s="5"/>
      <c r="N19" s="12"/>
      <c r="O19" s="5"/>
      <c r="P19" s="12"/>
    </row>
    <row r="20" spans="2:16" ht="23.25" customHeight="1">
      <c r="B20" s="73" t="s">
        <v>69</v>
      </c>
      <c r="C20" s="74"/>
      <c r="D20" s="74"/>
      <c r="E20" s="74"/>
      <c r="F20" s="58">
        <v>8645</v>
      </c>
      <c r="G20" s="42"/>
      <c r="H20" s="95">
        <v>0</v>
      </c>
      <c r="I20" s="42"/>
      <c r="J20" s="58">
        <v>-7284</v>
      </c>
      <c r="K20" s="42"/>
      <c r="L20" s="95">
        <v>0</v>
      </c>
      <c r="M20" s="5"/>
      <c r="N20" s="12"/>
      <c r="O20" s="5"/>
      <c r="P20" s="12"/>
    </row>
    <row r="21" spans="2:16" ht="24.75" customHeight="1">
      <c r="B21" s="74" t="s">
        <v>63</v>
      </c>
      <c r="C21" s="74"/>
      <c r="D21" s="74"/>
      <c r="E21" s="74"/>
      <c r="F21" s="40">
        <f>SUM(F18:F20)</f>
        <v>62574</v>
      </c>
      <c r="G21" s="5"/>
      <c r="H21" s="40">
        <f>SUM(H18:H20)</f>
        <v>15105</v>
      </c>
      <c r="I21" s="40"/>
      <c r="J21" s="40">
        <f>SUM(J18:J20)</f>
        <v>135215</v>
      </c>
      <c r="K21" s="40" t="e">
        <f>SUM(K18:K20)</f>
        <v>#REF!</v>
      </c>
      <c r="L21" s="40">
        <f>SUM(L18:L20)</f>
        <v>166500</v>
      </c>
      <c r="M21" s="5"/>
      <c r="N21" s="5"/>
      <c r="O21" s="5"/>
      <c r="P21" s="5"/>
    </row>
    <row r="22" spans="2:16" ht="24.75" customHeight="1">
      <c r="B22" s="74" t="s">
        <v>58</v>
      </c>
      <c r="C22" s="74"/>
      <c r="D22" s="74"/>
      <c r="E22" s="74"/>
      <c r="F22" s="40">
        <v>-14180</v>
      </c>
      <c r="G22" s="5"/>
      <c r="H22" s="40">
        <v>-12557</v>
      </c>
      <c r="I22" s="5"/>
      <c r="J22" s="40">
        <v>-42085</v>
      </c>
      <c r="K22" s="5"/>
      <c r="L22" s="40">
        <v>-37151</v>
      </c>
      <c r="M22" s="5"/>
      <c r="N22" s="5"/>
      <c r="O22" s="5"/>
      <c r="P22" s="5"/>
    </row>
    <row r="23" spans="2:16" ht="24.75" customHeight="1">
      <c r="B23" s="73" t="s">
        <v>83</v>
      </c>
      <c r="C23" s="74"/>
      <c r="D23" s="74"/>
      <c r="E23" s="74"/>
      <c r="F23" s="58">
        <v>7316</v>
      </c>
      <c r="G23" s="43"/>
      <c r="H23" s="58">
        <v>-721</v>
      </c>
      <c r="I23" s="43"/>
      <c r="J23" s="58">
        <v>15533</v>
      </c>
      <c r="K23" s="43"/>
      <c r="L23" s="58">
        <v>5717</v>
      </c>
      <c r="M23" s="11"/>
      <c r="N23" s="12"/>
      <c r="O23" s="4"/>
      <c r="P23" s="12"/>
    </row>
    <row r="24" spans="2:16" ht="24.75" customHeight="1">
      <c r="B24" s="73" t="s">
        <v>86</v>
      </c>
      <c r="C24" s="74"/>
      <c r="D24" s="74"/>
      <c r="E24" s="74"/>
      <c r="F24" s="40">
        <f>SUM(F21:F23)</f>
        <v>55710</v>
      </c>
      <c r="G24" s="5"/>
      <c r="H24" s="40">
        <f>SUM(H21:H23)</f>
        <v>1827</v>
      </c>
      <c r="I24" s="40"/>
      <c r="J24" s="40">
        <f>SUM(J21:J23)</f>
        <v>108663</v>
      </c>
      <c r="K24" s="40" t="e">
        <f>SUM(K21:K23)</f>
        <v>#REF!</v>
      </c>
      <c r="L24" s="40">
        <f>SUM(L21:L23)</f>
        <v>135066</v>
      </c>
      <c r="M24" s="5"/>
      <c r="N24" s="5"/>
      <c r="O24" s="5"/>
      <c r="P24" s="5"/>
    </row>
    <row r="25" spans="2:16" ht="24.75" customHeight="1">
      <c r="B25" s="73" t="s">
        <v>1</v>
      </c>
      <c r="C25" s="74"/>
      <c r="D25" s="74"/>
      <c r="E25" s="74"/>
      <c r="F25" s="41">
        <v>-12107</v>
      </c>
      <c r="G25" s="42"/>
      <c r="H25" s="41">
        <v>-3992</v>
      </c>
      <c r="I25" s="42"/>
      <c r="J25" s="41">
        <v>-35629</v>
      </c>
      <c r="K25" s="42"/>
      <c r="L25" s="41">
        <v>-32089</v>
      </c>
      <c r="M25" s="5"/>
      <c r="N25" s="5"/>
      <c r="O25" s="5"/>
      <c r="P25" s="5"/>
    </row>
    <row r="26" spans="2:16" ht="24.75" customHeight="1">
      <c r="B26" s="73" t="s">
        <v>2</v>
      </c>
      <c r="C26" s="74"/>
      <c r="D26" s="74"/>
      <c r="E26" s="74"/>
      <c r="F26" s="58">
        <v>-697</v>
      </c>
      <c r="G26" s="42"/>
      <c r="H26" s="58">
        <v>-80</v>
      </c>
      <c r="I26" s="42"/>
      <c r="J26" s="58">
        <v>-1221</v>
      </c>
      <c r="K26" s="42"/>
      <c r="L26" s="58">
        <v>-383</v>
      </c>
      <c r="M26" s="5"/>
      <c r="N26" s="5"/>
      <c r="O26" s="5"/>
      <c r="P26" s="5"/>
    </row>
    <row r="27" spans="2:16" ht="24.75" customHeight="1">
      <c r="B27" s="104" t="s">
        <v>84</v>
      </c>
      <c r="C27" s="105"/>
      <c r="D27" s="105"/>
      <c r="E27" s="105"/>
      <c r="F27" s="40">
        <f>SUM(F24:F26)</f>
        <v>42906</v>
      </c>
      <c r="G27" s="5"/>
      <c r="H27" s="40">
        <f>SUM(H24:H26)</f>
        <v>-2245</v>
      </c>
      <c r="I27" s="5"/>
      <c r="J27" s="40">
        <f>SUM(J24:J26)</f>
        <v>71813</v>
      </c>
      <c r="K27" s="5"/>
      <c r="L27" s="40">
        <f>SUM(L24:L26)</f>
        <v>102594</v>
      </c>
      <c r="M27" s="5"/>
      <c r="N27" s="5"/>
      <c r="O27" s="5"/>
      <c r="P27" s="5"/>
    </row>
    <row r="28" spans="2:16" ht="19.5" customHeight="1">
      <c r="B28" s="73" t="s">
        <v>24</v>
      </c>
      <c r="C28" s="74"/>
      <c r="D28" s="74"/>
      <c r="E28" s="74"/>
      <c r="F28" s="58">
        <v>-7672</v>
      </c>
      <c r="G28" s="42"/>
      <c r="H28" s="58">
        <v>-10998</v>
      </c>
      <c r="I28" s="42"/>
      <c r="J28" s="58">
        <v>-18835</v>
      </c>
      <c r="K28" s="42"/>
      <c r="L28" s="58">
        <v>-33294</v>
      </c>
      <c r="M28" s="5"/>
      <c r="N28" s="5"/>
      <c r="O28" s="5"/>
      <c r="P28" s="5"/>
    </row>
    <row r="29" spans="2:16" ht="24.75" customHeight="1" thickBot="1">
      <c r="B29" s="73" t="s">
        <v>85</v>
      </c>
      <c r="C29" s="74"/>
      <c r="D29" s="74"/>
      <c r="E29" s="74"/>
      <c r="F29" s="93">
        <f>F27+F28</f>
        <v>35234</v>
      </c>
      <c r="G29" s="5"/>
      <c r="H29" s="93">
        <f>H27+H28</f>
        <v>-13243</v>
      </c>
      <c r="I29" s="5"/>
      <c r="J29" s="93">
        <f>J27+J28</f>
        <v>52978</v>
      </c>
      <c r="K29" s="5"/>
      <c r="L29" s="93">
        <f>L27+L28</f>
        <v>69300</v>
      </c>
      <c r="M29" s="5"/>
      <c r="N29" s="12"/>
      <c r="O29" s="5"/>
      <c r="P29" s="12"/>
    </row>
    <row r="30" spans="2:16" ht="24.75" customHeight="1">
      <c r="B30" s="73"/>
      <c r="C30" s="74"/>
      <c r="D30" s="74"/>
      <c r="E30" s="74"/>
      <c r="M30" s="5"/>
      <c r="N30" s="12"/>
      <c r="O30" s="5"/>
      <c r="P30" s="12"/>
    </row>
    <row r="31" spans="2:16" ht="24.75" customHeight="1" thickBot="1">
      <c r="B31" s="74" t="s">
        <v>60</v>
      </c>
      <c r="F31" s="89">
        <v>3.56</v>
      </c>
      <c r="G31" s="42"/>
      <c r="H31" s="91">
        <v>-1.35</v>
      </c>
      <c r="I31" s="42"/>
      <c r="J31" s="89">
        <v>5.35</v>
      </c>
      <c r="K31" s="42" t="s">
        <v>59</v>
      </c>
      <c r="L31" s="91">
        <v>7.35</v>
      </c>
      <c r="M31" s="4"/>
      <c r="N31" s="4"/>
      <c r="O31" s="4"/>
      <c r="P31" s="4"/>
    </row>
    <row r="32" spans="2:16" ht="24.75" customHeight="1" thickBot="1">
      <c r="B32" s="74" t="s">
        <v>61</v>
      </c>
      <c r="F32" s="90" t="s">
        <v>54</v>
      </c>
      <c r="G32" s="4"/>
      <c r="H32" s="100" t="s">
        <v>54</v>
      </c>
      <c r="I32" s="4"/>
      <c r="J32" s="90" t="s">
        <v>54</v>
      </c>
      <c r="K32" s="4"/>
      <c r="L32" s="100" t="s">
        <v>54</v>
      </c>
      <c r="M32" s="4"/>
      <c r="N32" s="4"/>
      <c r="O32" s="4"/>
      <c r="P32" s="4"/>
    </row>
    <row r="33" spans="2:16" ht="24.75" customHeight="1">
      <c r="B33" s="3"/>
      <c r="F33" s="41"/>
      <c r="G33" s="4"/>
      <c r="H33" s="14"/>
      <c r="I33" s="4"/>
      <c r="J33" s="4"/>
      <c r="K33" s="4"/>
      <c r="L33" s="4"/>
      <c r="M33" s="4"/>
      <c r="N33" s="4"/>
      <c r="O33" s="4"/>
      <c r="P33" s="14"/>
    </row>
    <row r="34" spans="7:16" ht="24.75" customHeight="1"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7:16" ht="24.75" customHeight="1">
      <c r="G35" s="4"/>
      <c r="I35" s="4"/>
      <c r="J35" s="4"/>
      <c r="K35" s="4"/>
      <c r="L35" s="4"/>
      <c r="M35" s="4"/>
      <c r="N35" s="4"/>
      <c r="O35" s="4"/>
      <c r="P35" s="4"/>
    </row>
    <row r="36" ht="19.5" customHeight="1"/>
  </sheetData>
  <mergeCells count="8">
    <mergeCell ref="A1:L1"/>
    <mergeCell ref="A2:L2"/>
    <mergeCell ref="A3:L3"/>
    <mergeCell ref="B27:E27"/>
    <mergeCell ref="A4:J4"/>
    <mergeCell ref="A5:J5"/>
    <mergeCell ref="F7:H7"/>
    <mergeCell ref="J7:L7"/>
  </mergeCells>
  <printOptions/>
  <pageMargins left="0.75" right="0.39" top="0.75" bottom="1" header="0.5" footer="0.5"/>
  <pageSetup firstPageNumber="4" useFirstPageNumber="1" horizontalDpi="600" verticalDpi="600" orientation="portrait" scale="70" r:id="rId1"/>
  <headerFooter alignWithMargins="0">
    <oddHeader>&amp;R
</oddHeader>
    <oddFooter>&amp;C&amp;10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zoomScale="75" zoomScaleNormal="75" workbookViewId="0" topLeftCell="A5">
      <selection activeCell="B22" sqref="B22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10.5546875" style="0" customWidth="1"/>
    <col min="5" max="5" width="16.10546875" style="0" customWidth="1"/>
    <col min="6" max="6" width="10.664062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8" customFormat="1" ht="38.25" customHeight="1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49"/>
      <c r="N1" s="16"/>
      <c r="O1" s="16"/>
      <c r="P1" s="16"/>
    </row>
    <row r="2" spans="1:16" ht="19.5" customHeight="1">
      <c r="A2" s="103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6"/>
      <c r="N2" s="6"/>
      <c r="O2" s="6"/>
      <c r="P2" s="6"/>
    </row>
    <row r="3" spans="1:16" ht="19.5" customHeight="1">
      <c r="A3" s="103" t="s">
        <v>71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6"/>
      <c r="N3" s="6"/>
      <c r="O3" s="6"/>
      <c r="P3" s="6"/>
    </row>
    <row r="4" spans="1:16" ht="19.5" customHeight="1">
      <c r="A4" s="103" t="s">
        <v>78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6"/>
      <c r="N4" s="6"/>
      <c r="O4" s="6"/>
      <c r="P4" s="6"/>
    </row>
    <row r="5" spans="1:16" ht="28.5" customHeight="1">
      <c r="A5" s="15"/>
      <c r="B5" s="53" t="s">
        <v>44</v>
      </c>
      <c r="C5" s="15"/>
      <c r="D5" s="15"/>
      <c r="E5" s="15"/>
      <c r="F5" s="15"/>
      <c r="G5" s="15"/>
      <c r="H5" s="15"/>
      <c r="I5" s="15"/>
      <c r="J5" s="15"/>
      <c r="K5" s="6"/>
      <c r="L5" s="6"/>
      <c r="M5" s="6"/>
      <c r="N5" s="6"/>
      <c r="O5" s="6"/>
      <c r="P5" s="6"/>
    </row>
    <row r="6" spans="1:16" ht="30" customHeight="1">
      <c r="A6" s="15"/>
      <c r="B6" s="15"/>
      <c r="C6" s="15"/>
      <c r="D6" s="15"/>
      <c r="E6" s="15"/>
      <c r="F6" s="106" t="s">
        <v>40</v>
      </c>
      <c r="G6" s="106"/>
      <c r="H6" s="106"/>
      <c r="I6" s="53"/>
      <c r="J6" s="106" t="s">
        <v>41</v>
      </c>
      <c r="K6" s="106"/>
      <c r="L6" s="106"/>
      <c r="M6" s="6"/>
      <c r="N6" s="6"/>
      <c r="O6" s="6"/>
      <c r="P6" s="6"/>
    </row>
    <row r="7" spans="2:16" ht="66" customHeight="1">
      <c r="B7" s="9"/>
      <c r="C7" s="10"/>
      <c r="D7" s="10"/>
      <c r="E7" s="10"/>
      <c r="F7" s="54" t="s">
        <v>73</v>
      </c>
      <c r="G7" s="55"/>
      <c r="H7" s="54" t="s">
        <v>39</v>
      </c>
      <c r="I7" s="56"/>
      <c r="J7" s="54" t="s">
        <v>26</v>
      </c>
      <c r="K7" s="56"/>
      <c r="L7" s="54" t="s">
        <v>74</v>
      </c>
      <c r="M7" s="6"/>
      <c r="N7" s="6"/>
      <c r="O7" s="6"/>
      <c r="P7" s="6"/>
    </row>
    <row r="8" spans="2:16" ht="21" customHeight="1">
      <c r="B8" s="9"/>
      <c r="C8" s="10"/>
      <c r="D8" s="10"/>
      <c r="E8" s="10"/>
      <c r="F8" s="68">
        <v>37894</v>
      </c>
      <c r="G8" s="66"/>
      <c r="H8" s="68">
        <v>37529</v>
      </c>
      <c r="I8" s="67"/>
      <c r="J8" s="68">
        <v>37894</v>
      </c>
      <c r="K8" s="66"/>
      <c r="L8" s="68">
        <v>37529</v>
      </c>
      <c r="M8" s="6"/>
      <c r="N8" s="6"/>
      <c r="O8" s="6"/>
      <c r="P8" s="6"/>
    </row>
    <row r="9" spans="2:16" ht="20.25" customHeight="1">
      <c r="B9" s="9"/>
      <c r="C9" s="10"/>
      <c r="D9" s="10"/>
      <c r="E9" s="10"/>
      <c r="F9" s="57" t="s">
        <v>0</v>
      </c>
      <c r="G9" s="55"/>
      <c r="H9" s="57" t="s">
        <v>0</v>
      </c>
      <c r="I9" s="56"/>
      <c r="J9" s="57" t="s">
        <v>0</v>
      </c>
      <c r="K9" s="56"/>
      <c r="L9" s="57" t="s">
        <v>0</v>
      </c>
      <c r="M9" s="6"/>
      <c r="N9" s="6"/>
      <c r="O9" s="6"/>
      <c r="P9" s="6"/>
    </row>
    <row r="10" spans="2:16" ht="24.75" customHeight="1">
      <c r="B10" s="73" t="s">
        <v>21</v>
      </c>
      <c r="C10" s="74"/>
      <c r="D10" s="74"/>
      <c r="E10" s="74"/>
      <c r="F10" s="40">
        <v>991</v>
      </c>
      <c r="G10" s="41"/>
      <c r="H10" s="40">
        <v>4934</v>
      </c>
      <c r="I10" s="41"/>
      <c r="J10" s="40">
        <v>3368</v>
      </c>
      <c r="K10" s="41"/>
      <c r="L10" s="40">
        <v>15129</v>
      </c>
      <c r="M10" s="12"/>
      <c r="N10" s="12"/>
      <c r="O10" s="12"/>
      <c r="P10" s="12"/>
    </row>
    <row r="11" spans="2:16" ht="24.75" customHeight="1">
      <c r="B11" s="73" t="s">
        <v>22</v>
      </c>
      <c r="C11" s="74"/>
      <c r="D11" s="74"/>
      <c r="E11" s="74"/>
      <c r="F11" s="79">
        <v>0</v>
      </c>
      <c r="G11" s="42"/>
      <c r="H11" s="79">
        <v>0</v>
      </c>
      <c r="I11" s="42"/>
      <c r="J11" s="79">
        <v>0</v>
      </c>
      <c r="K11" s="42"/>
      <c r="L11" s="79">
        <v>0</v>
      </c>
      <c r="M11" s="5"/>
      <c r="N11" s="12"/>
      <c r="O11" s="5"/>
      <c r="P11" s="12"/>
    </row>
    <row r="12" spans="2:16" ht="24.75" customHeight="1">
      <c r="B12" s="73" t="s">
        <v>23</v>
      </c>
      <c r="C12" s="74"/>
      <c r="D12" s="74"/>
      <c r="E12" s="74"/>
      <c r="F12" s="40">
        <f>F10+F11</f>
        <v>991</v>
      </c>
      <c r="G12" s="5"/>
      <c r="H12" s="40">
        <f>H10+H11</f>
        <v>4934</v>
      </c>
      <c r="I12" s="5"/>
      <c r="J12" s="40">
        <f>J10+J11</f>
        <v>3368</v>
      </c>
      <c r="K12" s="5"/>
      <c r="L12" s="40">
        <f>L10+L11</f>
        <v>15129</v>
      </c>
      <c r="M12" s="5"/>
      <c r="N12" s="5"/>
      <c r="O12" s="5"/>
      <c r="P12" s="5"/>
    </row>
    <row r="13" spans="2:16" ht="24.75" customHeight="1">
      <c r="B13" s="73" t="s">
        <v>25</v>
      </c>
      <c r="C13" s="74"/>
      <c r="D13" s="74"/>
      <c r="E13" s="74"/>
      <c r="F13" s="58">
        <v>21511</v>
      </c>
      <c r="G13" s="42"/>
      <c r="H13" s="58">
        <v>8322</v>
      </c>
      <c r="I13" s="42"/>
      <c r="J13" s="58">
        <v>29311</v>
      </c>
      <c r="K13" s="42"/>
      <c r="L13" s="58">
        <v>8322</v>
      </c>
      <c r="M13" s="5"/>
      <c r="N13" s="5"/>
      <c r="O13" s="5"/>
      <c r="P13" s="5"/>
    </row>
    <row r="14" spans="2:16" ht="24.75" customHeight="1">
      <c r="B14" s="74" t="s">
        <v>42</v>
      </c>
      <c r="C14" s="74"/>
      <c r="D14" s="74"/>
      <c r="E14" s="74"/>
      <c r="F14" s="40">
        <f>SUM(F12:F13)</f>
        <v>22502</v>
      </c>
      <c r="G14" s="5"/>
      <c r="H14" s="40">
        <f>SUM(H12:H13)</f>
        <v>13256</v>
      </c>
      <c r="I14" s="5"/>
      <c r="J14" s="40">
        <f>SUM(J12:J13)</f>
        <v>32679</v>
      </c>
      <c r="K14" s="5"/>
      <c r="L14" s="40">
        <f>SUM(L12:L13)</f>
        <v>23451</v>
      </c>
      <c r="M14" s="5"/>
      <c r="N14" s="12"/>
      <c r="O14" s="5"/>
      <c r="P14" s="12"/>
    </row>
    <row r="15" spans="2:16" ht="24.75" customHeight="1">
      <c r="B15" s="73" t="s">
        <v>62</v>
      </c>
      <c r="C15" s="73"/>
      <c r="D15" s="73"/>
      <c r="E15" s="73"/>
      <c r="F15" s="58">
        <v>-1457</v>
      </c>
      <c r="G15" s="42"/>
      <c r="H15" s="58">
        <v>-2134</v>
      </c>
      <c r="I15" s="42"/>
      <c r="J15" s="58">
        <v>-3898</v>
      </c>
      <c r="K15" s="42"/>
      <c r="L15" s="58">
        <v>-4123</v>
      </c>
      <c r="M15" s="99"/>
      <c r="N15" s="12"/>
      <c r="O15" s="5"/>
      <c r="P15" s="12"/>
    </row>
    <row r="16" spans="2:16" ht="24.75" customHeight="1">
      <c r="B16" s="73" t="s">
        <v>63</v>
      </c>
      <c r="C16" s="74"/>
      <c r="D16" s="74"/>
      <c r="E16" s="74"/>
      <c r="F16" s="40">
        <f>F14+F15</f>
        <v>21045</v>
      </c>
      <c r="G16" s="5"/>
      <c r="H16" s="40">
        <f>H14+H15</f>
        <v>11122</v>
      </c>
      <c r="I16" s="5"/>
      <c r="J16" s="40">
        <f>J14+J15</f>
        <v>28781</v>
      </c>
      <c r="K16" s="5"/>
      <c r="L16" s="40">
        <f>L14+L15</f>
        <v>19328</v>
      </c>
      <c r="M16" s="5"/>
      <c r="N16" s="12"/>
      <c r="O16" s="5"/>
      <c r="P16" s="12"/>
    </row>
    <row r="17" spans="2:16" ht="24.75" customHeight="1">
      <c r="B17" s="74" t="s">
        <v>58</v>
      </c>
      <c r="C17" s="74"/>
      <c r="D17" s="74"/>
      <c r="E17" s="74"/>
      <c r="F17" s="58">
        <v>-13252</v>
      </c>
      <c r="G17" s="5"/>
      <c r="H17" s="58">
        <v>-12113</v>
      </c>
      <c r="I17" s="5"/>
      <c r="J17" s="58">
        <v>-39287</v>
      </c>
      <c r="K17" s="5"/>
      <c r="L17" s="58">
        <v>-35427</v>
      </c>
      <c r="M17" s="5"/>
      <c r="N17" s="5"/>
      <c r="O17" s="5"/>
      <c r="P17" s="5"/>
    </row>
    <row r="18" spans="2:16" ht="24.75" customHeight="1">
      <c r="B18" s="73" t="s">
        <v>87</v>
      </c>
      <c r="C18" s="74"/>
      <c r="D18" s="74"/>
      <c r="E18" s="74"/>
      <c r="F18">
        <f>F16+F17</f>
        <v>7793</v>
      </c>
      <c r="G18" s="42"/>
      <c r="H18">
        <f>H16+H17</f>
        <v>-991</v>
      </c>
      <c r="J18">
        <f>J16+J17</f>
        <v>-10506</v>
      </c>
      <c r="K18">
        <f>SUM(K17:K17)</f>
        <v>0</v>
      </c>
      <c r="L18">
        <f>L16+L17</f>
        <v>-16099</v>
      </c>
      <c r="M18" s="5"/>
      <c r="N18" s="5"/>
      <c r="O18" s="5"/>
      <c r="P18" s="5"/>
    </row>
    <row r="19" spans="2:16" ht="24.75" customHeight="1">
      <c r="B19" s="73" t="s">
        <v>1</v>
      </c>
      <c r="C19" s="74"/>
      <c r="D19" s="74"/>
      <c r="E19" s="74"/>
      <c r="F19" s="41">
        <v>-5743</v>
      </c>
      <c r="G19" s="80"/>
      <c r="H19" s="40">
        <v>-1766</v>
      </c>
      <c r="I19" s="80"/>
      <c r="J19" s="41">
        <v>-7927</v>
      </c>
      <c r="K19" s="80"/>
      <c r="L19" s="40">
        <v>-1766</v>
      </c>
      <c r="M19" s="5"/>
      <c r="N19" s="5"/>
      <c r="O19" s="5"/>
      <c r="P19" s="5"/>
    </row>
    <row r="20" spans="2:16" ht="29.25" customHeight="1" thickBot="1">
      <c r="B20" s="73" t="s">
        <v>85</v>
      </c>
      <c r="F20" s="94">
        <f>F18+F19</f>
        <v>2050</v>
      </c>
      <c r="H20" s="94">
        <f>H18+H19</f>
        <v>-2757</v>
      </c>
      <c r="J20" s="94">
        <f>J18+J19</f>
        <v>-18433</v>
      </c>
      <c r="L20" s="94">
        <f>L18+L19</f>
        <v>-17865</v>
      </c>
      <c r="M20" s="4"/>
      <c r="N20" s="4"/>
      <c r="O20" s="4"/>
      <c r="P20" s="4"/>
    </row>
    <row r="21" spans="2:12" ht="25.5" customHeight="1">
      <c r="B21" s="92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6">
    <mergeCell ref="F6:H6"/>
    <mergeCell ref="J6:L6"/>
    <mergeCell ref="A1:L1"/>
    <mergeCell ref="A2:L2"/>
    <mergeCell ref="A3:L3"/>
    <mergeCell ref="A4:L4"/>
  </mergeCells>
  <printOptions/>
  <pageMargins left="0.75" right="0.75" top="1" bottom="0.5" header="0.5" footer="0.5"/>
  <pageSetup firstPageNumber="5" useFirstPageNumber="1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2003-11-12T07:50:10Z</cp:lastPrinted>
  <dcterms:created xsi:type="dcterms:W3CDTF">1998-02-23T08:08:43Z</dcterms:created>
  <dcterms:modified xsi:type="dcterms:W3CDTF">2003-11-12T07:51:08Z</dcterms:modified>
  <cp:category/>
  <cp:version/>
  <cp:contentType/>
  <cp:contentStatus/>
</cp:coreProperties>
</file>