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690" windowHeight="2610" tabRatio="602" activeTab="0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'bscws'!$A$1:$M$63</definedName>
    <definedName name="_xlnm.Print_Area" localSheetId="2">'copl'!$A$1:$L$24</definedName>
    <definedName name="_xlnm.Print_Area" localSheetId="1">'plcws'!$A$1:$L$38</definedName>
    <definedName name="Print_Area_MI">#REF!</definedName>
    <definedName name="Z_2C86B8A0_CB04_11D2_8BB1_006097ADF19E_.wvu.PrintArea" localSheetId="0" hidden="1">'bscws'!$A$1:$J$94</definedName>
    <definedName name="Z_2C86B8A0_CB04_11D2_8BB1_006097ADF19E_.wvu.PrintArea" localSheetId="1" hidden="1">'plcws'!$A$1:$M$36</definedName>
    <definedName name="Z_E0B45900_729B_11D4_B8E1_006097ADF19E_.wvu.PrintArea" localSheetId="0" hidden="1">'bscws'!$A$1:$J$94</definedName>
    <definedName name="Z_E0B45900_729B_11D4_B8E1_006097ADF19E_.wvu.PrintArea" localSheetId="1" hidden="1">'plcws'!$A$1:$M$36</definedName>
  </definedNames>
  <calcPr fullCalcOnLoad="1"/>
</workbook>
</file>

<file path=xl/sharedStrings.xml><?xml version="1.0" encoding="utf-8"?>
<sst xmlns="http://schemas.openxmlformats.org/spreadsheetml/2006/main" count="134" uniqueCount="91">
  <si>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</si>
  <si>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</si>
  <si>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</si>
  <si>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</si>
  <si>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</si>
  <si>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</si>
  <si>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</si>
  <si>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</si>
  <si>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</si>
  <si>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</si>
  <si>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</si>
  <si>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</si>
  <si>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</si>
  <si>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</si>
  <si>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</si>
  <si>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</si>
  <si>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</si>
  <si>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</si>
  <si>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</si>
  <si>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</si>
  <si>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</si>
  <si>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</si>
  <si>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</si>
  <si>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</si>
  <si>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</si>
  <si>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</si>
  <si>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Loan (and financing) loss and provision</t>
  </si>
  <si>
    <t>Current year-to-date</t>
  </si>
  <si>
    <t>Current Financial Quarter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</si>
  <si>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</si>
  <si>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</si>
  <si>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</si>
  <si>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</si>
  <si>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</si>
  <si>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</si>
  <si>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</si>
  <si>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</si>
  <si>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</si>
  <si>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</si>
  <si>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</si>
  <si>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</si>
  <si>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</si>
  <si>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</si>
  <si>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</si>
  <si>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 xml:space="preserve"> interests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</si>
  <si>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</si>
  <si>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</si>
  <si>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</si>
  <si>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</si>
  <si>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</si>
  <si>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</si>
  <si>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</si>
  <si>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</si>
  <si>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Subsidiary companies</t>
  </si>
  <si>
    <t>Trade creditors</t>
  </si>
  <si>
    <t>SHAREHOLDERS' EQUITY</t>
  </si>
  <si>
    <t>LIABILITIES, SHAREHOLDERS' EQUITY</t>
  </si>
  <si>
    <t xml:space="preserve"> EQUITY</t>
  </si>
  <si>
    <t>Amount due to Cagamas</t>
  </si>
  <si>
    <t>Borrowings</t>
  </si>
  <si>
    <t>Redeemable bonds</t>
  </si>
  <si>
    <t>Finance cost</t>
  </si>
  <si>
    <t xml:space="preserve">  </t>
  </si>
  <si>
    <t>Profit before provision</t>
  </si>
  <si>
    <t>Fully diluted earnings per share (sen)</t>
  </si>
  <si>
    <t>Net islamic banking operating income</t>
  </si>
  <si>
    <t>Overhead expenses</t>
  </si>
  <si>
    <t>Operating profit</t>
  </si>
  <si>
    <t>Previous Financial Year Ended</t>
  </si>
  <si>
    <t xml:space="preserve">Loss before taxation </t>
  </si>
  <si>
    <t>Property, plant and equipment</t>
  </si>
  <si>
    <t>Unaudited Balance Sheet As At 31/03/2003</t>
  </si>
  <si>
    <t>31-03-2003</t>
  </si>
  <si>
    <t>31-12-2002</t>
  </si>
  <si>
    <t>31-03-2002</t>
  </si>
  <si>
    <t>Transfer to profit equalisation reserve</t>
  </si>
  <si>
    <t>Current Year Quarter</t>
  </si>
  <si>
    <t>Preceding Year Corresponding Period</t>
  </si>
  <si>
    <t>Current Year-To-Date</t>
  </si>
  <si>
    <t>Share in profit of an associated company</t>
  </si>
  <si>
    <t>Profit before taxation (and zakat)</t>
  </si>
  <si>
    <t xml:space="preserve">Profit for the financial period before minority </t>
  </si>
  <si>
    <t>N/A</t>
  </si>
  <si>
    <t>Loss for the financial period</t>
  </si>
  <si>
    <t xml:space="preserve">Profit for the financial period after minority </t>
  </si>
  <si>
    <t>(Compay no. 23218 - W)</t>
  </si>
  <si>
    <t>Condensed Financial Statements</t>
  </si>
  <si>
    <t>(Company no. 23218 - W)</t>
  </si>
  <si>
    <t>Unaudited Income Statements For The Financial Quarter Ended 31 March 2003</t>
  </si>
  <si>
    <t>Earnings per share (sen)</t>
  </si>
  <si>
    <t>Operating revenue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</si>
</sst>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3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 locked="0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6" fillId="0" borderId="0" xfId="0" applyFont="1" applyAlignment="1" applyProtection="1">
      <alignment horizontal="center"/>
      <protection/>
    </xf>
    <xf numFmtId="37" fontId="8" fillId="0" borderId="0" xfId="0" applyFont="1" applyAlignment="1">
      <alignment/>
    </xf>
    <xf numFmtId="198" fontId="8" fillId="0" borderId="0" xfId="0" applyNumberFormat="1" applyFont="1" applyAlignment="1">
      <alignment horizontal="centerContinuous"/>
    </xf>
    <xf numFmtId="37" fontId="5" fillId="0" borderId="0" xfId="0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195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5" fillId="0" borderId="0" xfId="0" applyFont="1" applyAlignment="1" applyProtection="1">
      <alignment/>
      <protection locked="0"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37" fontId="10" fillId="0" borderId="0" xfId="0" applyFont="1" applyAlignment="1">
      <alignment/>
    </xf>
    <xf numFmtId="0" fontId="4" fillId="0" borderId="0" xfId="0" applyNumberFormat="1" applyFont="1" applyAlignment="1" applyProtection="1">
      <alignment horizontal="center" wrapText="1"/>
      <protection/>
    </xf>
    <xf numFmtId="37" fontId="4" fillId="0" borderId="0" xfId="0" applyFont="1" applyBorder="1" applyAlignment="1" applyProtection="1">
      <alignment horizontal="center"/>
      <protection/>
    </xf>
    <xf numFmtId="201" fontId="4" fillId="0" borderId="0" xfId="0" applyNumberFormat="1" applyFont="1" applyAlignment="1">
      <alignment horizontal="center" wrapText="1"/>
    </xf>
    <xf numFmtId="37" fontId="10" fillId="0" borderId="0" xfId="0" applyFont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10" fillId="0" borderId="0" xfId="0" applyFont="1" applyAlignment="1" applyProtection="1">
      <alignment/>
      <protection locked="0"/>
    </xf>
    <xf numFmtId="37" fontId="10" fillId="0" borderId="0" xfId="0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37" fontId="10" fillId="0" borderId="0" xfId="0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0" xfId="0" applyFont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 quotePrefix="1">
      <alignment horizontal="right"/>
      <protection/>
    </xf>
    <xf numFmtId="37" fontId="11" fillId="0" borderId="0" xfId="0" applyFont="1" applyAlignment="1" applyProtection="1">
      <alignment/>
      <protection locked="0"/>
    </xf>
    <xf numFmtId="37" fontId="4" fillId="0" borderId="0" xfId="0" applyFont="1" applyBorder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/>
      <protection/>
    </xf>
    <xf numFmtId="37" fontId="10" fillId="0" borderId="3" xfId="0" applyFont="1" applyBorder="1" applyAlignment="1">
      <alignment/>
    </xf>
    <xf numFmtId="193" fontId="10" fillId="0" borderId="0" xfId="0" applyNumberFormat="1" applyFont="1" applyAlignment="1" applyProtection="1">
      <alignment/>
      <protection/>
    </xf>
    <xf numFmtId="37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/>
      <protection/>
    </xf>
    <xf numFmtId="37" fontId="10" fillId="0" borderId="0" xfId="0" applyFont="1" applyAlignment="1" applyProtection="1">
      <alignment horizontal="left" shrinkToFit="1"/>
      <protection/>
    </xf>
    <xf numFmtId="37" fontId="10" fillId="0" borderId="1" xfId="0" applyFont="1" applyBorder="1" applyAlignment="1" applyProtection="1">
      <alignment/>
      <protection/>
    </xf>
    <xf numFmtId="37" fontId="10" fillId="0" borderId="4" xfId="0" applyFont="1" applyBorder="1" applyAlignment="1" applyProtection="1">
      <alignment/>
      <protection/>
    </xf>
    <xf numFmtId="37" fontId="10" fillId="0" borderId="1" xfId="0" applyFont="1" applyBorder="1" applyAlignment="1">
      <alignment/>
    </xf>
    <xf numFmtId="37" fontId="10" fillId="0" borderId="0" xfId="0" applyFont="1" applyAlignment="1" applyProtection="1">
      <alignment horizontal="right"/>
      <protection locked="0"/>
    </xf>
    <xf numFmtId="37" fontId="10" fillId="0" borderId="0" xfId="0" applyFont="1" applyBorder="1" applyAlignment="1" applyProtection="1">
      <alignment horizontal="right"/>
      <protection locked="0"/>
    </xf>
    <xf numFmtId="37" fontId="10" fillId="0" borderId="0" xfId="0" applyFont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 locked="0"/>
    </xf>
    <xf numFmtId="197" fontId="10" fillId="0" borderId="6" xfId="0" applyNumberFormat="1" applyFont="1" applyBorder="1" applyAlignment="1" applyProtection="1" quotePrefix="1">
      <alignment horizontal="right"/>
      <protection/>
    </xf>
    <xf numFmtId="10" fontId="4" fillId="0" borderId="0" xfId="0" applyNumberFormat="1" applyFont="1" applyAlignment="1" applyProtection="1">
      <alignment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>
      <alignment horizontal="center" wrapText="1"/>
    </xf>
    <xf numFmtId="198" fontId="4" fillId="0" borderId="0" xfId="0" applyNumberFormat="1" applyFont="1" applyAlignment="1">
      <alignment horizontal="centerContinuous"/>
    </xf>
    <xf numFmtId="198" fontId="10" fillId="0" borderId="0" xfId="0" applyNumberFormat="1" applyFont="1" applyAlignment="1">
      <alignment horizontal="centerContinuous"/>
    </xf>
    <xf numFmtId="37" fontId="4" fillId="0" borderId="0" xfId="0" applyFont="1" applyAlignment="1">
      <alignment horizontal="center"/>
    </xf>
    <xf numFmtId="37" fontId="10" fillId="0" borderId="7" xfId="0" applyNumberFormat="1" applyFont="1" applyBorder="1" applyAlignment="1" applyProtection="1">
      <alignment/>
      <protection locked="0"/>
    </xf>
    <xf numFmtId="197" fontId="10" fillId="0" borderId="7" xfId="0" applyNumberFormat="1" applyFont="1" applyBorder="1" applyAlignment="1" applyProtection="1">
      <alignment/>
      <protection locked="0"/>
    </xf>
    <xf numFmtId="37" fontId="10" fillId="0" borderId="8" xfId="0" applyNumberFormat="1" applyFont="1" applyBorder="1" applyAlignment="1" applyProtection="1">
      <alignment/>
      <protection locked="0"/>
    </xf>
    <xf numFmtId="37" fontId="10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/>
    </xf>
    <xf numFmtId="197" fontId="10" fillId="0" borderId="0" xfId="0" applyNumberFormat="1" applyFont="1" applyBorder="1" applyAlignment="1" applyProtection="1">
      <alignment/>
      <protection locked="0"/>
    </xf>
    <xf numFmtId="39" fontId="10" fillId="0" borderId="8" xfId="0" applyNumberFormat="1" applyFont="1" applyBorder="1" applyAlignment="1" applyProtection="1">
      <alignment/>
      <protection locked="0"/>
    </xf>
    <xf numFmtId="39" fontId="10" fillId="0" borderId="8" xfId="0" applyNumberFormat="1" applyFont="1" applyBorder="1" applyAlignment="1" applyProtection="1">
      <alignment horizontal="right"/>
      <protection locked="0"/>
    </xf>
    <xf numFmtId="37" fontId="10" fillId="0" borderId="9" xfId="0" applyFont="1" applyBorder="1" applyAlignment="1">
      <alignment horizontal="right"/>
    </xf>
    <xf numFmtId="37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 applyProtection="1">
      <alignment horizontal="center"/>
      <protection/>
    </xf>
    <xf numFmtId="197" fontId="10" fillId="0" borderId="7" xfId="0" applyNumberFormat="1" applyFont="1" applyBorder="1" applyAlignment="1" applyProtection="1">
      <alignment horizontal="right"/>
      <protection locked="0"/>
    </xf>
    <xf numFmtId="197" fontId="10" fillId="0" borderId="0" xfId="0" applyNumberFormat="1" applyFont="1" applyBorder="1" applyAlignment="1" applyProtection="1">
      <alignment horizontal="right"/>
      <protection locked="0"/>
    </xf>
    <xf numFmtId="37" fontId="10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 horizontal="right"/>
    </xf>
    <xf numFmtId="37" fontId="10" fillId="0" borderId="8" xfId="0" applyFont="1" applyBorder="1" applyAlignment="1">
      <alignment horizontal="right"/>
    </xf>
    <xf numFmtId="37" fontId="10" fillId="0" borderId="0" xfId="0" applyNumberFormat="1" applyFont="1" applyAlignment="1" applyProtection="1">
      <alignment horizontal="right"/>
      <protection locked="0"/>
    </xf>
    <xf numFmtId="37" fontId="10" fillId="0" borderId="0" xfId="0" applyNumberFormat="1" applyFont="1" applyBorder="1" applyAlignment="1" applyProtection="1">
      <alignment horizontal="right"/>
      <protection locked="0"/>
    </xf>
    <xf numFmtId="37" fontId="4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tabSelected="1" zoomScale="75" zoomScaleNormal="75" workbookViewId="0" topLeftCell="A2">
      <selection activeCell="M18" sqref="M18"/>
    </sheetView>
  </sheetViews>
  <sheetFormatPr defaultColWidth="8.88671875" defaultRowHeight="15.75"/>
  <cols>
    <col min="1" max="1" width="3.6640625" style="4" customWidth="1"/>
    <col min="2" max="2" width="8.88671875" style="4" customWidth="1"/>
    <col min="3" max="3" width="9.88671875" style="4" customWidth="1"/>
    <col min="4" max="4" width="11.4453125" style="4" bestFit="1" customWidth="1"/>
    <col min="5" max="5" width="8.88671875" style="4" customWidth="1"/>
    <col min="6" max="6" width="7.99609375" style="4" customWidth="1"/>
    <col min="7" max="7" width="12.4453125" style="4" customWidth="1"/>
    <col min="8" max="8" width="0.88671875" style="4" customWidth="1"/>
    <col min="9" max="9" width="11.77734375" style="4" customWidth="1"/>
    <col min="10" max="10" width="0.88671875" style="4" customWidth="1"/>
    <col min="11" max="11" width="11.5546875" style="4" customWidth="1"/>
    <col min="12" max="12" width="0.88671875" style="4" customWidth="1"/>
    <col min="13" max="13" width="11.4453125" style="4" customWidth="1"/>
    <col min="14" max="16" width="9.21484375" style="4" customWidth="1"/>
    <col min="17" max="20" width="10.6640625" style="4" customWidth="1"/>
    <col min="21" max="16384" width="8.88671875" style="4" customWidth="1"/>
  </cols>
  <sheetData>
    <row r="1" spans="1:19" ht="27.75" customHeight="1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  <c r="P1" s="1"/>
      <c r="Q1" s="1"/>
      <c r="R1" s="1"/>
      <c r="S1" s="1"/>
    </row>
    <row r="2" spans="1:19" ht="15.75" customHeight="1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"/>
      <c r="O2" s="1"/>
      <c r="P2" s="1"/>
      <c r="Q2" s="1"/>
      <c r="R2" s="1"/>
      <c r="S2" s="1"/>
    </row>
    <row r="3" spans="1:19" ht="15.75" customHeight="1">
      <c r="A3" s="96" t="s">
        <v>86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  <c r="O3" s="1"/>
      <c r="P3" s="1"/>
      <c r="Q3" s="1"/>
      <c r="R3" s="1"/>
      <c r="S3" s="1"/>
    </row>
    <row r="4" spans="1:19" ht="24.75" customHeight="1">
      <c r="A4" s="96" t="s">
        <v>71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1"/>
      <c r="O4" s="1"/>
      <c r="P4" s="1"/>
      <c r="Q4" s="1"/>
      <c r="R4" s="1"/>
      <c r="S4" s="1"/>
    </row>
    <row r="5" spans="1:19" ht="24.75" customHeight="1">
      <c r="A5" s="11"/>
      <c r="B5" s="11"/>
      <c r="C5" s="11"/>
      <c r="D5" s="11"/>
      <c r="E5" s="11"/>
      <c r="F5" s="11"/>
      <c r="G5" s="95" t="s">
        <v>48</v>
      </c>
      <c r="H5" s="95"/>
      <c r="I5" s="95"/>
      <c r="J5" s="1"/>
      <c r="K5" s="95" t="s">
        <v>49</v>
      </c>
      <c r="L5" s="95"/>
      <c r="M5" s="95"/>
      <c r="N5" s="1"/>
      <c r="O5" s="1"/>
      <c r="P5" s="1"/>
      <c r="Q5" s="1"/>
      <c r="R5" s="1"/>
      <c r="S5" s="1"/>
    </row>
    <row r="6" spans="1:21" s="12" customFormat="1" ht="52.5" customHeight="1">
      <c r="A6" s="27"/>
      <c r="B6" s="27"/>
      <c r="C6" s="27"/>
      <c r="D6" s="27"/>
      <c r="E6" s="27"/>
      <c r="F6" s="27"/>
      <c r="G6" s="28" t="s">
        <v>28</v>
      </c>
      <c r="H6" s="29"/>
      <c r="I6" s="28" t="s">
        <v>68</v>
      </c>
      <c r="J6" s="29"/>
      <c r="K6" s="28" t="s">
        <v>28</v>
      </c>
      <c r="L6" s="29"/>
      <c r="M6" s="28" t="s">
        <v>68</v>
      </c>
      <c r="N6" s="16"/>
      <c r="O6" s="16"/>
      <c r="P6" s="16"/>
      <c r="Q6" s="16"/>
      <c r="R6" s="16"/>
      <c r="S6" s="16"/>
      <c r="T6" s="17"/>
      <c r="U6" s="18"/>
    </row>
    <row r="7" spans="1:21" s="12" customFormat="1" ht="19.5" customHeight="1">
      <c r="A7" s="27"/>
      <c r="B7" s="27"/>
      <c r="C7" s="27"/>
      <c r="D7" s="27"/>
      <c r="E7" s="27"/>
      <c r="F7" s="27"/>
      <c r="G7" s="30" t="s">
        <v>72</v>
      </c>
      <c r="H7" s="27"/>
      <c r="I7" s="30" t="s">
        <v>73</v>
      </c>
      <c r="J7" s="27"/>
      <c r="K7" s="30" t="s">
        <v>72</v>
      </c>
      <c r="L7" s="27"/>
      <c r="M7" s="30" t="s">
        <v>73</v>
      </c>
      <c r="N7" s="16"/>
      <c r="O7" s="16"/>
      <c r="P7" s="16"/>
      <c r="Q7" s="16"/>
      <c r="R7" s="16"/>
      <c r="S7" s="16"/>
      <c r="T7" s="17"/>
      <c r="U7" s="18"/>
    </row>
    <row r="8" spans="1:21" s="12" customFormat="1" ht="18.75">
      <c r="A8" s="27"/>
      <c r="B8" s="27"/>
      <c r="C8" s="27"/>
      <c r="D8" s="31"/>
      <c r="E8" s="31"/>
      <c r="F8" s="27"/>
      <c r="G8" s="1" t="s">
        <v>0</v>
      </c>
      <c r="H8" s="29"/>
      <c r="I8" s="1" t="s">
        <v>0</v>
      </c>
      <c r="J8" s="29"/>
      <c r="K8" s="1" t="s">
        <v>0</v>
      </c>
      <c r="L8" s="29"/>
      <c r="M8" s="1" t="s">
        <v>0</v>
      </c>
      <c r="N8" s="16"/>
      <c r="O8" s="16"/>
      <c r="P8" s="16"/>
      <c r="Q8" s="16"/>
      <c r="R8" s="16"/>
      <c r="S8" s="16"/>
      <c r="T8" s="16"/>
      <c r="U8" s="18"/>
    </row>
    <row r="9" spans="1:21" s="12" customFormat="1" ht="18.75">
      <c r="A9" s="27"/>
      <c r="B9" s="32" t="s">
        <v>4</v>
      </c>
      <c r="C9" s="27"/>
      <c r="D9" s="27"/>
      <c r="E9" s="27"/>
      <c r="F9" s="27"/>
      <c r="G9" s="33"/>
      <c r="H9" s="34"/>
      <c r="I9" s="33"/>
      <c r="J9" s="35"/>
      <c r="K9" s="35"/>
      <c r="L9" s="35"/>
      <c r="M9" s="35"/>
      <c r="N9" s="18"/>
      <c r="O9" s="18"/>
      <c r="P9" s="18"/>
      <c r="Q9" s="18"/>
      <c r="R9" s="18"/>
      <c r="S9" s="18"/>
      <c r="T9" s="18"/>
      <c r="U9" s="18"/>
    </row>
    <row r="10" spans="1:21" s="12" customFormat="1" ht="18.75">
      <c r="A10" s="27"/>
      <c r="B10" s="36" t="s">
        <v>5</v>
      </c>
      <c r="C10" s="27"/>
      <c r="D10" s="27"/>
      <c r="E10" s="27"/>
      <c r="F10" s="27"/>
      <c r="G10" s="37">
        <v>2658814</v>
      </c>
      <c r="H10" s="38"/>
      <c r="I10" s="37">
        <v>2712983</v>
      </c>
      <c r="J10" s="39"/>
      <c r="K10" s="40">
        <v>64218</v>
      </c>
      <c r="L10" s="39"/>
      <c r="M10" s="39">
        <v>99128</v>
      </c>
      <c r="N10" s="20"/>
      <c r="O10" s="20"/>
      <c r="P10" s="20"/>
      <c r="Q10" s="20"/>
      <c r="R10" s="20"/>
      <c r="S10" s="20"/>
      <c r="T10" s="20"/>
      <c r="U10" s="20"/>
    </row>
    <row r="11" spans="1:21" s="12" customFormat="1" ht="18.75">
      <c r="A11" s="27"/>
      <c r="B11" s="36" t="s">
        <v>6</v>
      </c>
      <c r="C11" s="36"/>
      <c r="D11" s="36"/>
      <c r="E11" s="36"/>
      <c r="F11" s="36"/>
      <c r="G11" s="33">
        <v>694180</v>
      </c>
      <c r="H11" s="38"/>
      <c r="I11" s="33">
        <v>496564</v>
      </c>
      <c r="J11" s="39"/>
      <c r="K11" s="40">
        <v>7200</v>
      </c>
      <c r="L11" s="39"/>
      <c r="M11" s="40">
        <v>7200</v>
      </c>
      <c r="N11" s="20"/>
      <c r="O11" s="20"/>
      <c r="P11" s="20"/>
      <c r="Q11" s="20"/>
      <c r="R11" s="20"/>
      <c r="S11" s="20"/>
      <c r="T11" s="20"/>
      <c r="U11" s="18"/>
    </row>
    <row r="12" spans="1:21" s="12" customFormat="1" ht="18.75">
      <c r="A12" s="27"/>
      <c r="B12" s="36" t="s">
        <v>3</v>
      </c>
      <c r="C12" s="27"/>
      <c r="D12" s="27"/>
      <c r="E12" s="27"/>
      <c r="F12" s="27"/>
      <c r="G12" s="33">
        <v>2125141</v>
      </c>
      <c r="H12" s="38"/>
      <c r="I12" s="33">
        <v>940970</v>
      </c>
      <c r="J12" s="39"/>
      <c r="K12" s="41">
        <v>0</v>
      </c>
      <c r="L12" s="39"/>
      <c r="M12" s="41">
        <v>0</v>
      </c>
      <c r="N12" s="20"/>
      <c r="O12" s="20"/>
      <c r="P12" s="20"/>
      <c r="Q12" s="20"/>
      <c r="R12" s="20"/>
      <c r="S12" s="20"/>
      <c r="T12" s="20"/>
      <c r="U12" s="18"/>
    </row>
    <row r="13" spans="1:21" s="12" customFormat="1" ht="18.75">
      <c r="A13" s="27"/>
      <c r="B13" s="36" t="s">
        <v>7</v>
      </c>
      <c r="C13" s="27"/>
      <c r="D13" s="27"/>
      <c r="E13" s="27"/>
      <c r="F13" s="27"/>
      <c r="G13" s="33">
        <v>8075088</v>
      </c>
      <c r="H13" s="38"/>
      <c r="I13" s="33">
        <v>8210720</v>
      </c>
      <c r="J13" s="39"/>
      <c r="K13" s="41">
        <v>0</v>
      </c>
      <c r="L13" s="39"/>
      <c r="M13" s="41">
        <v>0</v>
      </c>
      <c r="N13" s="20"/>
      <c r="O13" s="20"/>
      <c r="P13" s="20"/>
      <c r="Q13" s="20"/>
      <c r="R13" s="20"/>
      <c r="S13" s="20"/>
      <c r="T13" s="20"/>
      <c r="U13" s="18"/>
    </row>
    <row r="14" spans="1:21" s="12" customFormat="1" ht="18.75">
      <c r="A14" s="27"/>
      <c r="B14" s="36" t="s">
        <v>29</v>
      </c>
      <c r="C14" s="27"/>
      <c r="D14" s="27"/>
      <c r="E14" s="27"/>
      <c r="F14" s="27"/>
      <c r="G14" s="33">
        <v>17622300</v>
      </c>
      <c r="H14" s="38"/>
      <c r="I14" s="33">
        <v>18052787</v>
      </c>
      <c r="J14" s="39"/>
      <c r="K14" s="41">
        <v>0</v>
      </c>
      <c r="L14" s="39"/>
      <c r="M14" s="41">
        <v>0</v>
      </c>
      <c r="N14" s="21"/>
      <c r="O14" s="20"/>
      <c r="P14" s="20"/>
      <c r="Q14" s="20"/>
      <c r="R14" s="20"/>
      <c r="S14" s="20"/>
      <c r="T14" s="20"/>
      <c r="U14" s="18"/>
    </row>
    <row r="15" spans="1:21" s="12" customFormat="1" ht="18.75">
      <c r="A15" s="27"/>
      <c r="B15" s="36" t="s">
        <v>8</v>
      </c>
      <c r="C15" s="36"/>
      <c r="D15" s="36"/>
      <c r="E15" s="36"/>
      <c r="F15" s="27"/>
      <c r="G15" s="33">
        <v>725162</v>
      </c>
      <c r="H15" s="38"/>
      <c r="I15" s="33">
        <v>690609</v>
      </c>
      <c r="J15" s="39"/>
      <c r="K15" s="41">
        <v>0</v>
      </c>
      <c r="L15" s="39"/>
      <c r="M15" s="41">
        <v>0</v>
      </c>
      <c r="N15" s="20"/>
      <c r="O15" s="20"/>
      <c r="P15" s="20"/>
      <c r="Q15" s="20"/>
      <c r="R15" s="20"/>
      <c r="S15" s="20"/>
      <c r="T15" s="20"/>
      <c r="U15" s="18"/>
    </row>
    <row r="16" spans="1:21" s="12" customFormat="1" ht="18.75">
      <c r="A16" s="27"/>
      <c r="B16" s="36" t="s">
        <v>53</v>
      </c>
      <c r="C16" s="36"/>
      <c r="D16" s="36"/>
      <c r="E16" s="36"/>
      <c r="F16" s="27"/>
      <c r="G16" s="41">
        <v>0</v>
      </c>
      <c r="H16" s="42"/>
      <c r="I16" s="41">
        <v>0</v>
      </c>
      <c r="J16" s="39"/>
      <c r="K16" s="40">
        <v>2681154</v>
      </c>
      <c r="L16" s="39"/>
      <c r="M16" s="43">
        <v>2685879</v>
      </c>
      <c r="N16" s="20"/>
      <c r="O16" s="20"/>
      <c r="P16" s="20"/>
      <c r="Q16" s="20"/>
      <c r="R16" s="20"/>
      <c r="S16" s="20"/>
      <c r="T16" s="20"/>
      <c r="U16" s="18"/>
    </row>
    <row r="17" spans="1:21" s="12" customFormat="1" ht="18.75">
      <c r="A17" s="27"/>
      <c r="B17" s="36" t="s">
        <v>30</v>
      </c>
      <c r="C17" s="27"/>
      <c r="D17" s="27"/>
      <c r="E17" s="27"/>
      <c r="F17" s="27"/>
      <c r="G17" s="33">
        <v>55070</v>
      </c>
      <c r="H17" s="38"/>
      <c r="I17" s="33">
        <v>52832</v>
      </c>
      <c r="J17" s="39"/>
      <c r="K17" s="40">
        <v>10597</v>
      </c>
      <c r="L17" s="39"/>
      <c r="M17" s="39">
        <v>10597</v>
      </c>
      <c r="N17" s="20"/>
      <c r="O17" s="20"/>
      <c r="P17" s="20"/>
      <c r="Q17" s="20"/>
      <c r="R17" s="20"/>
      <c r="S17" s="20"/>
      <c r="T17" s="20"/>
      <c r="U17" s="18"/>
    </row>
    <row r="18" spans="1:21" s="12" customFormat="1" ht="18.75">
      <c r="A18" s="27"/>
      <c r="B18" s="36" t="s">
        <v>51</v>
      </c>
      <c r="C18" s="36"/>
      <c r="D18" s="36"/>
      <c r="E18" s="36"/>
      <c r="F18" s="27"/>
      <c r="G18" s="33">
        <v>84057</v>
      </c>
      <c r="H18" s="38"/>
      <c r="I18" s="33">
        <v>86123</v>
      </c>
      <c r="J18" s="39"/>
      <c r="K18" s="41">
        <v>0</v>
      </c>
      <c r="L18" s="39"/>
      <c r="M18" s="41">
        <v>0</v>
      </c>
      <c r="N18" s="20"/>
      <c r="O18" s="20"/>
      <c r="P18" s="20"/>
      <c r="Q18" s="20"/>
      <c r="R18" s="20"/>
      <c r="S18" s="20"/>
      <c r="T18" s="20"/>
      <c r="U18" s="18"/>
    </row>
    <row r="19" spans="1:21" s="12" customFormat="1" ht="18.75">
      <c r="A19" s="27"/>
      <c r="B19" s="36" t="s">
        <v>9</v>
      </c>
      <c r="C19" s="27"/>
      <c r="D19" s="27"/>
      <c r="E19" s="27"/>
      <c r="F19" s="27"/>
      <c r="G19" s="33">
        <v>228603</v>
      </c>
      <c r="H19" s="38"/>
      <c r="I19" s="33">
        <v>470616</v>
      </c>
      <c r="J19" s="39"/>
      <c r="K19" s="40">
        <v>1403</v>
      </c>
      <c r="L19" s="39"/>
      <c r="M19" s="39">
        <v>2018</v>
      </c>
      <c r="N19" s="20"/>
      <c r="O19" s="20"/>
      <c r="P19" s="20"/>
      <c r="Q19" s="20"/>
      <c r="R19" s="20"/>
      <c r="S19" s="20"/>
      <c r="T19" s="20"/>
      <c r="U19" s="18"/>
    </row>
    <row r="20" spans="1:21" s="12" customFormat="1" ht="18.75">
      <c r="A20" s="27"/>
      <c r="B20" s="36" t="s">
        <v>52</v>
      </c>
      <c r="C20" s="36"/>
      <c r="D20" s="36"/>
      <c r="E20" s="36"/>
      <c r="F20" s="27"/>
      <c r="G20" s="33">
        <v>110570</v>
      </c>
      <c r="H20" s="38"/>
      <c r="I20" s="33">
        <v>113937</v>
      </c>
      <c r="J20" s="39"/>
      <c r="K20" s="43">
        <v>28464</v>
      </c>
      <c r="L20" s="39"/>
      <c r="M20" s="43">
        <v>28464</v>
      </c>
      <c r="N20" s="20"/>
      <c r="O20" s="20"/>
      <c r="P20" s="20"/>
      <c r="Q20" s="20"/>
      <c r="R20" s="20"/>
      <c r="S20" s="20"/>
      <c r="T20" s="20"/>
      <c r="U20" s="18"/>
    </row>
    <row r="21" spans="1:21" s="12" customFormat="1" ht="18.75">
      <c r="A21" s="27"/>
      <c r="B21" s="36" t="s">
        <v>10</v>
      </c>
      <c r="C21" s="27"/>
      <c r="D21" s="27"/>
      <c r="E21" s="27"/>
      <c r="F21" s="27"/>
      <c r="G21" s="33">
        <v>852085</v>
      </c>
      <c r="H21" s="38"/>
      <c r="I21" s="33">
        <v>852085</v>
      </c>
      <c r="J21" s="39"/>
      <c r="K21" s="41">
        <v>0</v>
      </c>
      <c r="L21" s="39"/>
      <c r="M21" s="41">
        <v>0</v>
      </c>
      <c r="N21" s="20"/>
      <c r="O21" s="20"/>
      <c r="P21" s="20"/>
      <c r="Q21" s="20"/>
      <c r="R21" s="20"/>
      <c r="S21" s="20"/>
      <c r="T21" s="20"/>
      <c r="U21" s="18"/>
    </row>
    <row r="22" spans="1:21" s="12" customFormat="1" ht="18.75">
      <c r="A22" s="27"/>
      <c r="B22" s="36" t="s">
        <v>70</v>
      </c>
      <c r="C22" s="27"/>
      <c r="D22" s="27"/>
      <c r="E22" s="27"/>
      <c r="F22" s="27"/>
      <c r="G22" s="33">
        <v>383621</v>
      </c>
      <c r="H22" s="38"/>
      <c r="I22" s="33">
        <v>387857</v>
      </c>
      <c r="J22" s="39"/>
      <c r="K22" s="40">
        <v>226</v>
      </c>
      <c r="L22" s="39"/>
      <c r="M22" s="39">
        <v>67</v>
      </c>
      <c r="N22" s="20"/>
      <c r="O22" s="20"/>
      <c r="P22" s="20"/>
      <c r="Q22" s="20"/>
      <c r="R22" s="20"/>
      <c r="S22" s="20"/>
      <c r="T22" s="20"/>
      <c r="U22" s="18"/>
    </row>
    <row r="23" spans="1:21" s="12" customFormat="1" ht="18.75">
      <c r="A23" s="27"/>
      <c r="B23" s="36"/>
      <c r="C23" s="27"/>
      <c r="D23" s="27"/>
      <c r="E23" s="27"/>
      <c r="F23" s="27"/>
      <c r="G23" s="33"/>
      <c r="H23" s="38"/>
      <c r="I23" s="33"/>
      <c r="J23" s="39"/>
      <c r="K23" s="40"/>
      <c r="L23" s="39"/>
      <c r="M23" s="39"/>
      <c r="N23" s="20"/>
      <c r="O23" s="20"/>
      <c r="P23" s="20"/>
      <c r="Q23" s="20"/>
      <c r="R23" s="20"/>
      <c r="S23" s="20"/>
      <c r="T23" s="20"/>
      <c r="U23" s="18"/>
    </row>
    <row r="24" spans="1:21" s="12" customFormat="1" ht="18.75">
      <c r="A24" s="27"/>
      <c r="B24" s="27"/>
      <c r="C24" s="27"/>
      <c r="D24" s="27"/>
      <c r="E24" s="27"/>
      <c r="F24" s="27"/>
      <c r="G24" s="45"/>
      <c r="H24" s="34"/>
      <c r="I24" s="33"/>
      <c r="J24" s="46"/>
      <c r="K24" s="40"/>
      <c r="L24" s="35"/>
      <c r="M24" s="35"/>
      <c r="N24" s="18"/>
      <c r="O24" s="18"/>
      <c r="P24" s="18"/>
      <c r="Q24" s="18"/>
      <c r="R24" s="18"/>
      <c r="S24" s="18"/>
      <c r="T24" s="18"/>
      <c r="U24" s="18"/>
    </row>
    <row r="25" spans="1:21" s="12" customFormat="1" ht="19.5" thickBot="1">
      <c r="A25" s="27"/>
      <c r="B25" s="32" t="s">
        <v>11</v>
      </c>
      <c r="C25" s="47"/>
      <c r="D25" s="27"/>
      <c r="E25" s="27"/>
      <c r="F25" s="27"/>
      <c r="G25" s="48">
        <f>SUM(G10:G24)</f>
        <v>33614691</v>
      </c>
      <c r="H25" s="49"/>
      <c r="I25" s="48">
        <f>SUM(I10:I23)</f>
        <v>33068083</v>
      </c>
      <c r="J25" s="49"/>
      <c r="K25" s="50">
        <f>SUM(K10:K23)</f>
        <v>2793262</v>
      </c>
      <c r="L25" s="51"/>
      <c r="M25" s="50">
        <f>SUM(M10:M23)</f>
        <v>2833353</v>
      </c>
      <c r="N25" s="24"/>
      <c r="O25" s="23"/>
      <c r="P25" s="23"/>
      <c r="Q25" s="23"/>
      <c r="R25" s="23"/>
      <c r="S25" s="23"/>
      <c r="T25" s="23"/>
      <c r="U25" s="18"/>
    </row>
    <row r="26" spans="1:20" s="12" customFormat="1" ht="19.5" thickTop="1">
      <c r="A26" s="27"/>
      <c r="B26" s="27"/>
      <c r="C26" s="27"/>
      <c r="D26" s="27"/>
      <c r="E26" s="27"/>
      <c r="F26" s="27"/>
      <c r="G26" s="52"/>
      <c r="H26" s="35"/>
      <c r="I26" s="52"/>
      <c r="J26" s="35"/>
      <c r="K26" s="53"/>
      <c r="L26" s="35"/>
      <c r="M26" s="35"/>
      <c r="N26" s="18"/>
      <c r="O26" s="18"/>
      <c r="P26" s="18"/>
      <c r="Q26" s="18"/>
      <c r="R26" s="18"/>
      <c r="S26" s="18"/>
      <c r="T26" s="18"/>
    </row>
    <row r="27" spans="1:13" s="12" customFormat="1" ht="18.75">
      <c r="A27" s="27"/>
      <c r="B27" s="32" t="s">
        <v>56</v>
      </c>
      <c r="C27" s="47"/>
      <c r="D27" s="47"/>
      <c r="E27" s="47"/>
      <c r="F27" s="27"/>
      <c r="G27" s="27"/>
      <c r="H27" s="27"/>
      <c r="I27" s="27"/>
      <c r="J27" s="27"/>
      <c r="K27" s="27"/>
      <c r="L27" s="27"/>
      <c r="M27" s="27"/>
    </row>
    <row r="28" spans="1:13" s="12" customFormat="1" ht="18.75">
      <c r="A28" s="27"/>
      <c r="B28" s="32" t="s">
        <v>12</v>
      </c>
      <c r="C28" s="47"/>
      <c r="D28" s="47"/>
      <c r="E28" s="47"/>
      <c r="F28" s="27"/>
      <c r="G28" s="27"/>
      <c r="H28" s="27"/>
      <c r="I28" s="27"/>
      <c r="J28" s="27"/>
      <c r="K28" s="27"/>
      <c r="L28" s="27"/>
      <c r="M28" s="27"/>
    </row>
    <row r="29" spans="1:13" s="12" customFormat="1" ht="18.75">
      <c r="A29" s="27"/>
      <c r="B29" s="27"/>
      <c r="C29" s="27"/>
      <c r="D29" s="27"/>
      <c r="E29" s="27"/>
      <c r="F29" s="27"/>
      <c r="G29" s="33"/>
      <c r="H29" s="33"/>
      <c r="I29" s="33"/>
      <c r="J29" s="27"/>
      <c r="K29" s="27"/>
      <c r="L29" s="27"/>
      <c r="M29" s="27"/>
    </row>
    <row r="30" spans="1:21" s="12" customFormat="1" ht="18.75">
      <c r="A30" s="27"/>
      <c r="B30" s="36" t="s">
        <v>13</v>
      </c>
      <c r="C30" s="27"/>
      <c r="D30" s="27"/>
      <c r="E30" s="27"/>
      <c r="F30" s="27"/>
      <c r="G30" s="33">
        <v>21930682</v>
      </c>
      <c r="H30" s="34"/>
      <c r="I30" s="33">
        <v>21616202</v>
      </c>
      <c r="J30" s="39"/>
      <c r="K30" s="41">
        <v>0</v>
      </c>
      <c r="L30" s="39"/>
      <c r="M30" s="41">
        <v>0</v>
      </c>
      <c r="N30" s="20"/>
      <c r="O30" s="20"/>
      <c r="P30" s="20"/>
      <c r="Q30" s="20"/>
      <c r="R30" s="20"/>
      <c r="S30" s="20"/>
      <c r="T30" s="20"/>
      <c r="U30" s="18"/>
    </row>
    <row r="31" spans="1:21" s="12" customFormat="1" ht="18.75">
      <c r="A31" s="27"/>
      <c r="B31" s="36" t="s">
        <v>32</v>
      </c>
      <c r="C31" s="27"/>
      <c r="D31" s="27"/>
      <c r="E31" s="27"/>
      <c r="F31" s="27"/>
      <c r="G31" s="33"/>
      <c r="H31" s="34"/>
      <c r="I31" s="33"/>
      <c r="J31" s="39"/>
      <c r="K31" s="39"/>
      <c r="L31" s="39"/>
      <c r="M31" s="54"/>
      <c r="N31" s="20"/>
      <c r="O31" s="20"/>
      <c r="P31" s="20"/>
      <c r="Q31" s="20"/>
      <c r="R31" s="20"/>
      <c r="S31" s="20"/>
      <c r="T31" s="20"/>
      <c r="U31" s="18"/>
    </row>
    <row r="32" spans="1:21" s="12" customFormat="1" ht="18.75">
      <c r="A32" s="27"/>
      <c r="B32" s="36" t="s">
        <v>31</v>
      </c>
      <c r="C32" s="27"/>
      <c r="D32" s="27"/>
      <c r="E32" s="27"/>
      <c r="F32" s="27"/>
      <c r="G32" s="33">
        <v>3417522</v>
      </c>
      <c r="H32" s="34"/>
      <c r="I32" s="33">
        <v>3363996</v>
      </c>
      <c r="J32" s="39"/>
      <c r="K32" s="41">
        <v>0</v>
      </c>
      <c r="L32" s="39"/>
      <c r="M32" s="41">
        <v>0</v>
      </c>
      <c r="N32" s="20"/>
      <c r="O32" s="20"/>
      <c r="P32" s="20"/>
      <c r="Q32" s="20"/>
      <c r="R32" s="20"/>
      <c r="S32" s="20"/>
      <c r="T32" s="20"/>
      <c r="U32" s="18"/>
    </row>
    <row r="33" spans="1:21" s="12" customFormat="1" ht="18" customHeight="1">
      <c r="A33" s="27"/>
      <c r="B33" s="55" t="s">
        <v>33</v>
      </c>
      <c r="C33" s="56"/>
      <c r="D33" s="56"/>
      <c r="E33" s="56"/>
      <c r="F33" s="56"/>
      <c r="G33" s="33"/>
      <c r="H33" s="34"/>
      <c r="I33" s="33"/>
      <c r="J33" s="39"/>
      <c r="K33" s="54"/>
      <c r="L33" s="39"/>
      <c r="M33" s="54"/>
      <c r="N33" s="20"/>
      <c r="O33" s="20"/>
      <c r="P33" s="20"/>
      <c r="Q33" s="20"/>
      <c r="R33" s="20"/>
      <c r="S33" s="20"/>
      <c r="T33" s="20"/>
      <c r="U33" s="18"/>
    </row>
    <row r="34" spans="1:21" s="12" customFormat="1" ht="18" customHeight="1">
      <c r="A34" s="27"/>
      <c r="B34" s="55" t="s">
        <v>34</v>
      </c>
      <c r="C34" s="56"/>
      <c r="D34" s="56"/>
      <c r="E34" s="56"/>
      <c r="F34" s="56"/>
      <c r="G34" s="33">
        <v>431532</v>
      </c>
      <c r="H34" s="34"/>
      <c r="I34" s="33">
        <v>362809</v>
      </c>
      <c r="J34" s="39"/>
      <c r="K34" s="41">
        <v>0</v>
      </c>
      <c r="L34" s="39"/>
      <c r="M34" s="41">
        <v>0</v>
      </c>
      <c r="N34" s="20"/>
      <c r="O34" s="20"/>
      <c r="P34" s="20"/>
      <c r="Q34" s="20"/>
      <c r="R34" s="20"/>
      <c r="S34" s="20"/>
      <c r="T34" s="20"/>
      <c r="U34" s="18"/>
    </row>
    <row r="35" spans="1:21" s="12" customFormat="1" ht="18.75">
      <c r="A35" s="27"/>
      <c r="B35" s="36" t="s">
        <v>14</v>
      </c>
      <c r="C35" s="27"/>
      <c r="D35" s="27"/>
      <c r="E35" s="27"/>
      <c r="F35" s="27"/>
      <c r="G35" s="33">
        <v>761245</v>
      </c>
      <c r="H35" s="34"/>
      <c r="I35" s="33">
        <v>891135</v>
      </c>
      <c r="J35" s="39"/>
      <c r="K35" s="41">
        <v>0</v>
      </c>
      <c r="L35" s="39"/>
      <c r="M35" s="41">
        <v>0</v>
      </c>
      <c r="N35" s="20"/>
      <c r="O35" s="20"/>
      <c r="P35" s="20"/>
      <c r="Q35" s="20"/>
      <c r="R35" s="20"/>
      <c r="S35" s="20"/>
      <c r="T35" s="20"/>
      <c r="U35" s="18"/>
    </row>
    <row r="36" spans="1:21" s="12" customFormat="1" ht="18.75">
      <c r="A36" s="27"/>
      <c r="B36" s="36" t="s">
        <v>54</v>
      </c>
      <c r="C36" s="27"/>
      <c r="D36" s="27"/>
      <c r="E36" s="27"/>
      <c r="F36" s="27"/>
      <c r="G36" s="33">
        <v>75331</v>
      </c>
      <c r="H36" s="34"/>
      <c r="I36" s="33">
        <v>73877</v>
      </c>
      <c r="J36" s="39"/>
      <c r="K36" s="41">
        <v>0</v>
      </c>
      <c r="L36" s="39"/>
      <c r="M36" s="41">
        <v>0</v>
      </c>
      <c r="N36" s="20"/>
      <c r="O36" s="20"/>
      <c r="P36" s="20"/>
      <c r="Q36" s="20"/>
      <c r="R36" s="20"/>
      <c r="S36" s="20"/>
      <c r="T36" s="20"/>
      <c r="U36" s="18"/>
    </row>
    <row r="37" spans="1:21" s="12" customFormat="1" ht="18.75">
      <c r="A37" s="27"/>
      <c r="B37" s="36" t="s">
        <v>58</v>
      </c>
      <c r="C37" s="27"/>
      <c r="D37" s="27"/>
      <c r="E37" s="27"/>
      <c r="F37" s="27"/>
      <c r="G37" s="33">
        <v>2221355</v>
      </c>
      <c r="H37" s="34"/>
      <c r="I37" s="33">
        <v>2038624</v>
      </c>
      <c r="J37" s="39"/>
      <c r="K37" s="41">
        <v>0</v>
      </c>
      <c r="L37" s="44"/>
      <c r="M37" s="41">
        <v>0</v>
      </c>
      <c r="N37" s="20"/>
      <c r="O37" s="20"/>
      <c r="P37" s="20"/>
      <c r="Q37" s="20"/>
      <c r="R37" s="20"/>
      <c r="S37" s="20"/>
      <c r="T37" s="20"/>
      <c r="U37" s="18"/>
    </row>
    <row r="38" spans="1:21" s="12" customFormat="1" ht="18.75">
      <c r="A38" s="27"/>
      <c r="B38" s="36" t="s">
        <v>15</v>
      </c>
      <c r="C38" s="27"/>
      <c r="D38" s="27"/>
      <c r="E38" s="27"/>
      <c r="F38" s="27"/>
      <c r="G38" s="33">
        <v>772225</v>
      </c>
      <c r="H38" s="34"/>
      <c r="I38" s="33">
        <v>718525</v>
      </c>
      <c r="J38" s="39"/>
      <c r="K38" s="39">
        <v>9785</v>
      </c>
      <c r="L38" s="39"/>
      <c r="M38" s="39">
        <v>6999</v>
      </c>
      <c r="N38" s="20"/>
      <c r="O38" s="20"/>
      <c r="P38" s="20"/>
      <c r="Q38" s="20"/>
      <c r="R38" s="20"/>
      <c r="S38" s="20"/>
      <c r="T38" s="20"/>
      <c r="U38" s="18"/>
    </row>
    <row r="39" spans="1:21" s="12" customFormat="1" ht="18.75">
      <c r="A39" s="27"/>
      <c r="B39" s="36" t="s">
        <v>1</v>
      </c>
      <c r="C39" s="27"/>
      <c r="D39" s="27"/>
      <c r="E39" s="27"/>
      <c r="F39" s="27"/>
      <c r="G39" s="33">
        <v>42544</v>
      </c>
      <c r="H39" s="34"/>
      <c r="I39" s="33">
        <v>43823</v>
      </c>
      <c r="J39" s="39"/>
      <c r="K39" s="39">
        <v>28978</v>
      </c>
      <c r="L39" s="39"/>
      <c r="M39" s="39">
        <v>28978</v>
      </c>
      <c r="N39" s="20"/>
      <c r="O39" s="20"/>
      <c r="P39" s="20"/>
      <c r="Q39" s="20"/>
      <c r="R39" s="20"/>
      <c r="S39" s="20"/>
      <c r="T39" s="20"/>
      <c r="U39" s="18"/>
    </row>
    <row r="40" spans="1:21" s="12" customFormat="1" ht="18.75">
      <c r="A40" s="27"/>
      <c r="B40" s="36" t="s">
        <v>60</v>
      </c>
      <c r="C40" s="27"/>
      <c r="D40" s="27"/>
      <c r="E40" s="27"/>
      <c r="F40" s="27"/>
      <c r="G40" s="33">
        <v>840000</v>
      </c>
      <c r="H40" s="34"/>
      <c r="I40" s="33">
        <v>840000</v>
      </c>
      <c r="J40" s="39"/>
      <c r="K40" s="39">
        <v>240000</v>
      </c>
      <c r="L40" s="39"/>
      <c r="M40" s="39">
        <v>240000</v>
      </c>
      <c r="N40" s="20"/>
      <c r="O40" s="20"/>
      <c r="P40" s="20"/>
      <c r="Q40" s="20"/>
      <c r="R40" s="20"/>
      <c r="S40" s="20"/>
      <c r="T40" s="20"/>
      <c r="U40" s="18"/>
    </row>
    <row r="41" spans="1:21" s="12" customFormat="1" ht="18.75">
      <c r="A41" s="27"/>
      <c r="B41" s="36" t="s">
        <v>59</v>
      </c>
      <c r="C41" s="27"/>
      <c r="D41" s="27"/>
      <c r="E41" s="27"/>
      <c r="F41" s="27"/>
      <c r="G41" s="33">
        <v>622250</v>
      </c>
      <c r="H41" s="34"/>
      <c r="I41" s="33">
        <v>652250</v>
      </c>
      <c r="J41" s="39"/>
      <c r="K41" s="39">
        <v>600000</v>
      </c>
      <c r="L41" s="39"/>
      <c r="M41" s="39">
        <v>630000</v>
      </c>
      <c r="N41" s="20"/>
      <c r="O41" s="20"/>
      <c r="P41" s="20"/>
      <c r="Q41" s="20"/>
      <c r="R41" s="20"/>
      <c r="S41" s="20"/>
      <c r="T41" s="20"/>
      <c r="U41" s="18"/>
    </row>
    <row r="42" spans="1:21" s="12" customFormat="1" ht="18.75">
      <c r="A42" s="27"/>
      <c r="B42" s="36"/>
      <c r="C42" s="27"/>
      <c r="D42" s="27"/>
      <c r="E42" s="27"/>
      <c r="F42" s="27"/>
      <c r="G42" s="33"/>
      <c r="H42" s="34"/>
      <c r="I42" s="33"/>
      <c r="J42" s="39"/>
      <c r="K42" s="39"/>
      <c r="L42" s="39"/>
      <c r="M42" s="39"/>
      <c r="N42" s="20"/>
      <c r="O42" s="20"/>
      <c r="P42" s="20"/>
      <c r="Q42" s="20"/>
      <c r="R42" s="20"/>
      <c r="S42" s="20"/>
      <c r="T42" s="20"/>
      <c r="U42" s="18"/>
    </row>
    <row r="43" spans="1:21" s="12" customFormat="1" ht="18.75">
      <c r="A43" s="27"/>
      <c r="B43" s="27"/>
      <c r="C43" s="27"/>
      <c r="D43" s="27"/>
      <c r="E43" s="27"/>
      <c r="F43" s="27"/>
      <c r="G43" s="33"/>
      <c r="H43" s="34"/>
      <c r="I43" s="33"/>
      <c r="J43" s="35"/>
      <c r="K43" s="35"/>
      <c r="L43" s="35"/>
      <c r="M43" s="35"/>
      <c r="N43" s="18"/>
      <c r="O43" s="18"/>
      <c r="P43" s="18"/>
      <c r="Q43" s="18"/>
      <c r="R43" s="18"/>
      <c r="S43" s="18"/>
      <c r="T43" s="18"/>
      <c r="U43" s="18"/>
    </row>
    <row r="44" spans="1:21" s="12" customFormat="1" ht="18.75">
      <c r="A44" s="27"/>
      <c r="B44" s="32" t="s">
        <v>16</v>
      </c>
      <c r="C44" s="47"/>
      <c r="D44" s="27"/>
      <c r="E44" s="27"/>
      <c r="F44" s="27"/>
      <c r="G44" s="57">
        <f>SUM(G30:G42)</f>
        <v>31114686</v>
      </c>
      <c r="H44" s="39"/>
      <c r="I44" s="57">
        <f>SUM(I30:I42)</f>
        <v>30601241</v>
      </c>
      <c r="J44" s="39"/>
      <c r="K44" s="58">
        <f>SUM(K30:K42)</f>
        <v>878763</v>
      </c>
      <c r="L44" s="39"/>
      <c r="M44" s="58">
        <f>SUM(M30:M42)</f>
        <v>905977</v>
      </c>
      <c r="N44" s="20"/>
      <c r="O44" s="20"/>
      <c r="P44" s="20"/>
      <c r="Q44" s="20"/>
      <c r="R44" s="20"/>
      <c r="S44" s="20"/>
      <c r="T44" s="20"/>
      <c r="U44" s="18"/>
    </row>
    <row r="45" spans="1:21" s="12" customFormat="1" ht="18.75">
      <c r="A45" s="27"/>
      <c r="B45" s="27"/>
      <c r="C45" s="27"/>
      <c r="D45" s="27"/>
      <c r="E45" s="27"/>
      <c r="F45" s="27"/>
      <c r="G45" s="59"/>
      <c r="H45" s="35"/>
      <c r="I45" s="59"/>
      <c r="J45" s="35"/>
      <c r="K45" s="35"/>
      <c r="L45" s="35"/>
      <c r="M45" s="35"/>
      <c r="N45" s="18"/>
      <c r="O45" s="18"/>
      <c r="P45" s="18"/>
      <c r="Q45" s="18"/>
      <c r="R45" s="18"/>
      <c r="S45" s="18"/>
      <c r="T45" s="18"/>
      <c r="U45" s="18"/>
    </row>
    <row r="46" spans="1:21" s="12" customFormat="1" ht="18.75">
      <c r="A46" s="27"/>
      <c r="B46" s="36" t="s">
        <v>17</v>
      </c>
      <c r="C46" s="27"/>
      <c r="D46" s="27"/>
      <c r="E46" s="27"/>
      <c r="F46" s="27"/>
      <c r="G46" s="33">
        <v>990378</v>
      </c>
      <c r="H46" s="34"/>
      <c r="I46" s="33">
        <v>990378</v>
      </c>
      <c r="J46" s="39"/>
      <c r="K46" s="39">
        <v>990378</v>
      </c>
      <c r="L46" s="39"/>
      <c r="M46" s="39">
        <v>990378</v>
      </c>
      <c r="N46" s="20"/>
      <c r="O46" s="20"/>
      <c r="P46" s="20"/>
      <c r="Q46" s="20"/>
      <c r="R46" s="20"/>
      <c r="S46" s="20"/>
      <c r="T46" s="20"/>
      <c r="U46" s="18"/>
    </row>
    <row r="47" spans="1:21" s="12" customFormat="1" ht="18.75">
      <c r="A47" s="27"/>
      <c r="B47" s="36" t="s">
        <v>18</v>
      </c>
      <c r="C47" s="27"/>
      <c r="D47" s="27"/>
      <c r="E47" s="27"/>
      <c r="F47" s="27"/>
      <c r="G47" s="33">
        <v>903318</v>
      </c>
      <c r="H47" s="34"/>
      <c r="I47" s="33">
        <v>903318</v>
      </c>
      <c r="J47" s="39"/>
      <c r="K47" s="39">
        <v>903318</v>
      </c>
      <c r="L47" s="39"/>
      <c r="M47" s="39">
        <v>903318</v>
      </c>
      <c r="N47" s="20"/>
      <c r="O47" s="20"/>
      <c r="P47" s="20"/>
      <c r="Q47" s="20"/>
      <c r="R47" s="20"/>
      <c r="S47" s="20"/>
      <c r="T47" s="20"/>
      <c r="U47" s="18"/>
    </row>
    <row r="48" spans="1:21" s="12" customFormat="1" ht="18.75">
      <c r="A48" s="27"/>
      <c r="B48" s="36" t="s">
        <v>19</v>
      </c>
      <c r="C48" s="27"/>
      <c r="D48" s="27"/>
      <c r="E48" s="27"/>
      <c r="F48" s="27"/>
      <c r="G48" s="33">
        <v>231437</v>
      </c>
      <c r="H48" s="34"/>
      <c r="I48" s="33">
        <v>204395</v>
      </c>
      <c r="J48" s="39"/>
      <c r="K48" s="39">
        <v>20803</v>
      </c>
      <c r="L48" s="39"/>
      <c r="M48" s="39">
        <v>33680</v>
      </c>
      <c r="N48" s="20"/>
      <c r="O48" s="20"/>
      <c r="P48" s="20"/>
      <c r="Q48" s="20"/>
      <c r="R48" s="20"/>
      <c r="S48" s="20"/>
      <c r="T48" s="20"/>
      <c r="U48" s="18"/>
    </row>
    <row r="49" spans="1:21" s="12" customFormat="1" ht="18.75">
      <c r="A49" s="27"/>
      <c r="B49" s="27"/>
      <c r="C49" s="27"/>
      <c r="D49" s="27"/>
      <c r="E49" s="27"/>
      <c r="F49" s="27"/>
      <c r="G49" s="33"/>
      <c r="H49" s="34"/>
      <c r="I49" s="33"/>
      <c r="J49" s="35"/>
      <c r="K49" s="35"/>
      <c r="L49" s="35"/>
      <c r="M49" s="35"/>
      <c r="N49" s="18"/>
      <c r="O49" s="18"/>
      <c r="P49" s="18"/>
      <c r="Q49" s="18"/>
      <c r="R49" s="18"/>
      <c r="S49" s="18"/>
      <c r="T49" s="18"/>
      <c r="U49" s="18"/>
    </row>
    <row r="50" spans="1:21" s="12" customFormat="1" ht="18.75">
      <c r="A50" s="27"/>
      <c r="B50" s="32" t="s">
        <v>55</v>
      </c>
      <c r="C50" s="47"/>
      <c r="D50" s="47"/>
      <c r="E50" s="27"/>
      <c r="F50" s="27"/>
      <c r="G50" s="57">
        <f>SUM(G46:G49)</f>
        <v>2125133</v>
      </c>
      <c r="H50" s="39"/>
      <c r="I50" s="57">
        <f>SUM(I46:I49)</f>
        <v>2098091</v>
      </c>
      <c r="J50" s="39"/>
      <c r="K50" s="58">
        <f>SUM(K46:K49)</f>
        <v>1914499</v>
      </c>
      <c r="L50" s="39"/>
      <c r="M50" s="58">
        <f>SUM(M46:M49)</f>
        <v>1927376</v>
      </c>
      <c r="N50" s="20"/>
      <c r="O50" s="20"/>
      <c r="P50" s="20"/>
      <c r="Q50" s="20"/>
      <c r="R50" s="20"/>
      <c r="S50" s="20"/>
      <c r="T50" s="20"/>
      <c r="U50" s="18"/>
    </row>
    <row r="51" spans="1:26" s="12" customFormat="1" ht="18.75">
      <c r="A51" s="27"/>
      <c r="B51" s="27"/>
      <c r="C51" s="27"/>
      <c r="D51" s="27"/>
      <c r="E51" s="27"/>
      <c r="F51" s="27"/>
      <c r="G51" s="59"/>
      <c r="H51" s="35"/>
      <c r="I51" s="59"/>
      <c r="J51" s="35"/>
      <c r="K51" s="35"/>
      <c r="L51" s="35"/>
      <c r="M51" s="3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12" customFormat="1" ht="18.75">
      <c r="A52" s="27"/>
      <c r="B52" s="32" t="s">
        <v>35</v>
      </c>
      <c r="C52" s="27"/>
      <c r="D52" s="27"/>
      <c r="E52" s="27"/>
      <c r="F52" s="27"/>
      <c r="G52" s="60">
        <v>374872</v>
      </c>
      <c r="H52" s="61"/>
      <c r="I52" s="60">
        <v>368751</v>
      </c>
      <c r="J52" s="62"/>
      <c r="K52" s="44">
        <v>0</v>
      </c>
      <c r="L52" s="62"/>
      <c r="M52" s="44">
        <v>0</v>
      </c>
      <c r="N52" s="18"/>
      <c r="O52" s="20"/>
      <c r="P52" s="20"/>
      <c r="Q52" s="20"/>
      <c r="R52" s="20"/>
      <c r="S52" s="20"/>
      <c r="T52" s="20"/>
      <c r="U52" s="18"/>
      <c r="V52" s="18"/>
      <c r="W52" s="18"/>
      <c r="X52" s="18"/>
      <c r="Y52" s="18"/>
      <c r="Z52" s="18"/>
    </row>
    <row r="53" spans="1:26" s="12" customFormat="1" ht="18.75">
      <c r="A53" s="27"/>
      <c r="B53" s="27"/>
      <c r="C53" s="27"/>
      <c r="D53" s="27"/>
      <c r="E53" s="27"/>
      <c r="F53" s="27"/>
      <c r="G53" s="33"/>
      <c r="H53" s="34"/>
      <c r="I53" s="33"/>
      <c r="J53" s="35"/>
      <c r="K53" s="35"/>
      <c r="L53" s="35"/>
      <c r="M53" s="3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12" customFormat="1" ht="18.75">
      <c r="A54" s="27"/>
      <c r="B54" s="32" t="s">
        <v>36</v>
      </c>
      <c r="C54" s="47"/>
      <c r="D54" s="47"/>
      <c r="E54" s="47"/>
      <c r="F54" s="27"/>
      <c r="G54" s="33"/>
      <c r="H54" s="34"/>
      <c r="I54" s="33"/>
      <c r="J54" s="35"/>
      <c r="K54" s="35"/>
      <c r="L54" s="35"/>
      <c r="M54" s="3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12" customFormat="1" ht="18.75">
      <c r="A55" s="27"/>
      <c r="B55" s="32" t="s">
        <v>57</v>
      </c>
      <c r="C55" s="47"/>
      <c r="D55" s="47"/>
      <c r="E55" s="47"/>
      <c r="F55" s="27"/>
      <c r="G55" s="48">
        <f>G44+G50+G52+G53</f>
        <v>33614691</v>
      </c>
      <c r="H55" s="49"/>
      <c r="I55" s="48">
        <f>I44+I50+I52+I53</f>
        <v>33068083</v>
      </c>
      <c r="J55" s="49"/>
      <c r="K55" s="63">
        <f>K44+K50+K52+K53</f>
        <v>2793262</v>
      </c>
      <c r="L55" s="49"/>
      <c r="M55" s="63">
        <f>M44+M50+M52+M53</f>
        <v>2833353</v>
      </c>
      <c r="N55" s="23"/>
      <c r="O55" s="23"/>
      <c r="P55" s="23"/>
      <c r="Q55" s="23"/>
      <c r="R55" s="23"/>
      <c r="S55" s="23"/>
      <c r="T55" s="23"/>
      <c r="U55" s="18"/>
      <c r="V55" s="18"/>
      <c r="W55" s="18"/>
      <c r="X55" s="18"/>
      <c r="Y55" s="18"/>
      <c r="Z55" s="18"/>
    </row>
    <row r="56" spans="1:26" s="12" customFormat="1" ht="18.75">
      <c r="A56" s="27"/>
      <c r="B56" s="27"/>
      <c r="C56" s="27"/>
      <c r="D56" s="27"/>
      <c r="E56" s="27"/>
      <c r="F56" s="27"/>
      <c r="G56" s="59"/>
      <c r="H56" s="35"/>
      <c r="I56" s="59"/>
      <c r="J56" s="35"/>
      <c r="K56" s="35"/>
      <c r="L56" s="35"/>
      <c r="M56" s="3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12" customFormat="1" ht="19.5" thickBot="1">
      <c r="A57" s="27"/>
      <c r="B57" s="32" t="s">
        <v>20</v>
      </c>
      <c r="C57" s="47"/>
      <c r="D57" s="47"/>
      <c r="E57" s="47"/>
      <c r="F57" s="27"/>
      <c r="G57" s="64">
        <v>45079457</v>
      </c>
      <c r="H57" s="65"/>
      <c r="I57" s="64">
        <v>38107398</v>
      </c>
      <c r="J57" s="49"/>
      <c r="K57" s="66">
        <v>0</v>
      </c>
      <c r="L57" s="44"/>
      <c r="M57" s="66">
        <v>0</v>
      </c>
      <c r="N57" s="22"/>
      <c r="O57" s="23"/>
      <c r="P57" s="23"/>
      <c r="Q57" s="23"/>
      <c r="R57" s="23"/>
      <c r="S57" s="23"/>
      <c r="T57" s="23"/>
      <c r="U57" s="18"/>
      <c r="V57" s="18"/>
      <c r="W57" s="18"/>
      <c r="X57" s="18"/>
      <c r="Y57" s="18"/>
      <c r="Z57" s="18"/>
    </row>
    <row r="58" spans="1:26" s="12" customFormat="1" ht="19.5" thickTop="1">
      <c r="A58" s="27"/>
      <c r="B58" s="27"/>
      <c r="C58" s="27"/>
      <c r="D58" s="27"/>
      <c r="E58" s="27"/>
      <c r="F58" s="27"/>
      <c r="G58" s="27"/>
      <c r="H58" s="35"/>
      <c r="I58" s="27"/>
      <c r="J58" s="35"/>
      <c r="K58" s="35"/>
      <c r="L58" s="35"/>
      <c r="M58" s="3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13" s="12" customFormat="1" ht="18.75">
      <c r="A59" s="27"/>
      <c r="B59" s="47" t="s">
        <v>37</v>
      </c>
      <c r="C59" s="27"/>
      <c r="D59" s="27"/>
      <c r="E59" s="27"/>
      <c r="F59" s="27"/>
      <c r="G59" s="33"/>
      <c r="H59" s="34"/>
      <c r="I59" s="33"/>
      <c r="J59" s="27"/>
      <c r="K59" s="27"/>
      <c r="L59" s="27"/>
      <c r="M59" s="27"/>
    </row>
    <row r="60" spans="1:13" s="12" customFormat="1" ht="18.75">
      <c r="A60" s="27"/>
      <c r="B60" s="27" t="s">
        <v>38</v>
      </c>
      <c r="C60" s="27"/>
      <c r="D60" s="27"/>
      <c r="E60" s="27"/>
      <c r="F60" s="27"/>
      <c r="G60" s="67">
        <v>0.0924</v>
      </c>
      <c r="H60" s="68"/>
      <c r="I60" s="67">
        <v>0.0886</v>
      </c>
      <c r="J60" s="27"/>
      <c r="K60" s="27"/>
      <c r="L60" s="27"/>
      <c r="M60" s="27"/>
    </row>
    <row r="61" spans="1:13" s="12" customFormat="1" ht="18.75">
      <c r="A61" s="27"/>
      <c r="B61" s="27" t="s">
        <v>39</v>
      </c>
      <c r="C61" s="27"/>
      <c r="D61" s="27"/>
      <c r="E61" s="27"/>
      <c r="F61" s="27"/>
      <c r="G61" s="67">
        <v>0.1216</v>
      </c>
      <c r="H61" s="69"/>
      <c r="I61" s="67">
        <v>0.1166</v>
      </c>
      <c r="J61" s="27"/>
      <c r="K61" s="27"/>
      <c r="L61" s="27"/>
      <c r="M61" s="27"/>
    </row>
    <row r="62" spans="1:13" s="12" customFormat="1" ht="18.75">
      <c r="A62" s="27"/>
      <c r="B62" s="27" t="s">
        <v>50</v>
      </c>
      <c r="C62" s="27"/>
      <c r="D62" s="27"/>
      <c r="E62" s="27"/>
      <c r="F62" s="27"/>
      <c r="G62" s="70">
        <f>(G50-G21)/G46</f>
        <v>1.2854162754019172</v>
      </c>
      <c r="H62" s="33"/>
      <c r="I62" s="70">
        <f>(I50-I21)/I46</f>
        <v>1.2581115493276305</v>
      </c>
      <c r="J62" s="27"/>
      <c r="K62" s="27"/>
      <c r="L62" s="27"/>
      <c r="M62" s="27"/>
    </row>
    <row r="63" spans="1:13" s="12" customFormat="1" ht="18.75">
      <c r="A63" s="27"/>
      <c r="B63" s="27"/>
      <c r="C63" s="27"/>
      <c r="D63" s="27"/>
      <c r="E63" s="27"/>
      <c r="F63" s="27"/>
      <c r="G63" s="70"/>
      <c r="H63" s="33"/>
      <c r="I63" s="70"/>
      <c r="J63" s="27"/>
      <c r="K63" s="27"/>
      <c r="L63" s="27"/>
      <c r="M63" s="27"/>
    </row>
    <row r="64" spans="1:9" s="12" customFormat="1" ht="15.75">
      <c r="A64" s="4"/>
      <c r="B64" s="4"/>
      <c r="C64" s="4"/>
      <c r="D64" s="4"/>
      <c r="E64" s="4"/>
      <c r="F64" s="4"/>
      <c r="G64" s="25"/>
      <c r="H64" s="19"/>
      <c r="I64" s="25"/>
    </row>
    <row r="65" spans="1:9" s="12" customFormat="1" ht="15.75">
      <c r="A65" s="4"/>
      <c r="B65" s="4"/>
      <c r="C65" s="4"/>
      <c r="D65" s="4"/>
      <c r="E65" s="4"/>
      <c r="F65" s="4"/>
      <c r="G65" s="25"/>
      <c r="H65" s="19"/>
      <c r="I65" s="25"/>
    </row>
    <row r="66" spans="1:9" s="12" customFormat="1" ht="15.75">
      <c r="A66" s="4"/>
      <c r="B66" s="4"/>
      <c r="C66" s="4"/>
      <c r="D66" s="4"/>
      <c r="E66" s="4"/>
      <c r="F66" s="4"/>
      <c r="G66" s="25"/>
      <c r="H66" s="19"/>
      <c r="I66" s="25"/>
    </row>
    <row r="67" spans="1:9" s="12" customFormat="1" ht="15.75">
      <c r="A67" s="4"/>
      <c r="B67" s="4"/>
      <c r="C67" s="4"/>
      <c r="D67" s="4"/>
      <c r="E67" s="4"/>
      <c r="F67" s="4"/>
      <c r="G67" s="4"/>
      <c r="H67" s="4"/>
      <c r="I67" s="4"/>
    </row>
    <row r="68" spans="1:9" s="12" customFormat="1" ht="15.75">
      <c r="A68" s="4"/>
      <c r="B68" s="4"/>
      <c r="C68" s="4"/>
      <c r="D68" s="4"/>
      <c r="E68" s="4"/>
      <c r="F68" s="4"/>
      <c r="G68" s="4"/>
      <c r="H68" s="4"/>
      <c r="I68" s="4"/>
    </row>
    <row r="69" spans="1:9" s="12" customFormat="1" ht="15.75">
      <c r="A69" s="4"/>
      <c r="B69" s="4"/>
      <c r="C69" s="4"/>
      <c r="D69" s="4"/>
      <c r="E69" s="4"/>
      <c r="F69" s="4"/>
      <c r="G69" s="4"/>
      <c r="H69" s="4"/>
      <c r="I69" s="4"/>
    </row>
    <row r="70" spans="1:9" s="12" customFormat="1" ht="15.75">
      <c r="A70" s="4"/>
      <c r="B70" s="4"/>
      <c r="C70" s="4"/>
      <c r="D70" s="4"/>
      <c r="E70" s="4"/>
      <c r="F70" s="4"/>
      <c r="G70" s="4"/>
      <c r="H70" s="4"/>
      <c r="I70" s="4"/>
    </row>
    <row r="71" spans="1:9" s="12" customFormat="1" ht="15.75">
      <c r="A71" s="4"/>
      <c r="B71" s="4"/>
      <c r="C71" s="4"/>
      <c r="D71" s="4"/>
      <c r="E71" s="4"/>
      <c r="F71" s="4"/>
      <c r="G71" s="4"/>
      <c r="H71" s="4"/>
      <c r="I71" s="4"/>
    </row>
    <row r="85" ht="15.75">
      <c r="A85" s="26"/>
    </row>
  </sheetData>
  <mergeCells count="6">
    <mergeCell ref="K5:M5"/>
    <mergeCell ref="G5:I5"/>
    <mergeCell ref="A1:M1"/>
    <mergeCell ref="A2:M2"/>
    <mergeCell ref="A4:M4"/>
    <mergeCell ref="A3:M3"/>
  </mergeCells>
  <printOptions/>
  <pageMargins left="0.59" right="0.26" top="0.4" bottom="0.5" header="0.25" footer="0.5"/>
  <pageSetup firstPageNumber="1" useFirstPageNumber="1" horizontalDpi="600" verticalDpi="600" orientation="portrait" scale="59" r:id="rId1"/>
  <headerFooter alignWithMargins="0">
    <oddHeader>&amp;R
</oddHeader>
    <oddFooter>&amp;L&amp;8c:\klse0303/&amp;F&amp;C&amp;8&amp;P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F22">
      <selection activeCell="P36" sqref="P36"/>
    </sheetView>
  </sheetViews>
  <sheetFormatPr defaultColWidth="8.88671875" defaultRowHeight="15.75"/>
  <cols>
    <col min="1" max="1" width="3.99609375" style="4" customWidth="1"/>
    <col min="2" max="2" width="7.5546875" style="4" customWidth="1"/>
    <col min="3" max="3" width="7.6640625" style="4" customWidth="1"/>
    <col min="4" max="4" width="8.6640625" style="4" customWidth="1"/>
    <col min="5" max="5" width="20.4453125" style="4" customWidth="1"/>
    <col min="6" max="6" width="11.99609375" style="4" customWidth="1"/>
    <col min="7" max="7" width="1.66796875" style="4" customWidth="1"/>
    <col min="8" max="8" width="14.99609375" style="4" customWidth="1"/>
    <col min="9" max="9" width="1.88671875" style="4" customWidth="1"/>
    <col min="10" max="10" width="11.4453125" style="4" customWidth="1"/>
    <col min="11" max="11" width="1.33203125" style="4" customWidth="1"/>
    <col min="12" max="12" width="14.10546875" style="4" customWidth="1"/>
    <col min="13" max="13" width="10.21484375" style="4" customWidth="1"/>
    <col min="14" max="17" width="10.6640625" style="4" customWidth="1"/>
    <col min="18" max="16384" width="8.88671875" style="4" customWidth="1"/>
  </cols>
  <sheetData>
    <row r="1" spans="1:16" ht="38.25" customHeight="1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"/>
      <c r="N1" s="3"/>
      <c r="O1" s="3"/>
      <c r="P1" s="3"/>
    </row>
    <row r="2" spans="1:16" ht="18" customHeight="1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"/>
      <c r="N2" s="3"/>
      <c r="O2" s="3"/>
      <c r="P2" s="3"/>
    </row>
    <row r="3" spans="1:16" ht="20.25" customHeight="1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"/>
      <c r="N3" s="3"/>
      <c r="O3" s="3"/>
      <c r="P3" s="3"/>
    </row>
    <row r="4" spans="1:16" ht="22.5" customHeight="1">
      <c r="A4" s="95" t="s">
        <v>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"/>
      <c r="N4" s="3"/>
      <c r="O4" s="3"/>
      <c r="P4" s="3"/>
    </row>
    <row r="5" spans="1:16" ht="28.5" customHeight="1">
      <c r="A5" s="1"/>
      <c r="B5" s="1" t="s">
        <v>45</v>
      </c>
      <c r="C5" s="1"/>
      <c r="D5" s="1"/>
      <c r="E5" s="1"/>
      <c r="F5" s="1"/>
      <c r="G5" s="1"/>
      <c r="H5" s="1"/>
      <c r="I5" s="1"/>
      <c r="J5" s="1"/>
      <c r="K5" s="31"/>
      <c r="L5" s="31"/>
      <c r="M5" s="3"/>
      <c r="N5" s="3"/>
      <c r="O5" s="3"/>
      <c r="P5" s="3"/>
    </row>
    <row r="6" spans="1:16" ht="29.25" customHeight="1">
      <c r="A6" s="1"/>
      <c r="B6" s="1"/>
      <c r="C6" s="1"/>
      <c r="D6" s="1"/>
      <c r="E6" s="1"/>
      <c r="F6" s="95" t="s">
        <v>41</v>
      </c>
      <c r="G6" s="95"/>
      <c r="H6" s="95"/>
      <c r="I6" s="1"/>
      <c r="J6" s="95" t="s">
        <v>42</v>
      </c>
      <c r="K6" s="95"/>
      <c r="L6" s="95"/>
      <c r="M6" s="3"/>
      <c r="N6" s="3"/>
      <c r="O6" s="3"/>
      <c r="P6" s="3"/>
    </row>
    <row r="7" spans="1:16" ht="78" customHeight="1">
      <c r="A7" s="27"/>
      <c r="B7" s="5"/>
      <c r="C7" s="6"/>
      <c r="D7" s="6"/>
      <c r="E7" s="6"/>
      <c r="F7" s="71" t="s">
        <v>76</v>
      </c>
      <c r="G7" s="6"/>
      <c r="H7" s="71" t="s">
        <v>40</v>
      </c>
      <c r="I7" s="31"/>
      <c r="J7" s="71" t="s">
        <v>78</v>
      </c>
      <c r="K7" s="31"/>
      <c r="L7" s="71" t="s">
        <v>77</v>
      </c>
      <c r="M7" s="3"/>
      <c r="N7" s="3"/>
      <c r="O7" s="3"/>
      <c r="P7" s="3"/>
    </row>
    <row r="8" spans="1:16" s="12" customFormat="1" ht="21" customHeight="1">
      <c r="A8" s="27"/>
      <c r="B8" s="5"/>
      <c r="C8" s="6"/>
      <c r="D8" s="6"/>
      <c r="E8" s="6"/>
      <c r="F8" s="30">
        <v>37711</v>
      </c>
      <c r="G8" s="72"/>
      <c r="H8" s="30">
        <v>37346</v>
      </c>
      <c r="I8" s="73"/>
      <c r="J8" s="30">
        <v>37711</v>
      </c>
      <c r="K8" s="72"/>
      <c r="L8" s="30">
        <v>37346</v>
      </c>
      <c r="M8" s="13"/>
      <c r="N8" s="7"/>
      <c r="O8" s="7"/>
      <c r="P8" s="7"/>
    </row>
    <row r="9" spans="1:16" ht="19.5" customHeight="1">
      <c r="A9" s="27"/>
      <c r="B9" s="5"/>
      <c r="C9" s="6"/>
      <c r="D9" s="6"/>
      <c r="E9" s="6"/>
      <c r="F9" s="74" t="s">
        <v>0</v>
      </c>
      <c r="G9" s="6"/>
      <c r="H9" s="74" t="s">
        <v>0</v>
      </c>
      <c r="I9" s="31"/>
      <c r="J9" s="74" t="s">
        <v>0</v>
      </c>
      <c r="K9" s="31"/>
      <c r="L9" s="74" t="s">
        <v>0</v>
      </c>
      <c r="M9" s="3"/>
      <c r="N9" s="3"/>
      <c r="O9" s="3"/>
      <c r="P9" s="3"/>
    </row>
    <row r="10" spans="1:16" ht="19.5" customHeight="1">
      <c r="A10" s="27"/>
      <c r="B10" s="5"/>
      <c r="C10" s="6"/>
      <c r="D10" s="6"/>
      <c r="E10" s="6"/>
      <c r="F10" s="74"/>
      <c r="G10" s="6"/>
      <c r="H10" s="74"/>
      <c r="I10" s="31"/>
      <c r="J10" s="74"/>
      <c r="K10" s="31"/>
      <c r="L10" s="74"/>
      <c r="M10" s="3"/>
      <c r="N10" s="3"/>
      <c r="O10" s="3"/>
      <c r="P10" s="3"/>
    </row>
    <row r="11" spans="1:16" s="90" customFormat="1" ht="19.5" customHeight="1" thickBot="1">
      <c r="A11" s="47"/>
      <c r="B11" s="36" t="s">
        <v>90</v>
      </c>
      <c r="C11" s="6"/>
      <c r="D11" s="6"/>
      <c r="E11" s="6"/>
      <c r="F11" s="92">
        <v>471356</v>
      </c>
      <c r="G11" s="91"/>
      <c r="H11" s="92">
        <v>449591</v>
      </c>
      <c r="I11" s="91"/>
      <c r="J11" s="92">
        <v>471356</v>
      </c>
      <c r="K11" s="91"/>
      <c r="L11" s="92">
        <v>449591</v>
      </c>
      <c r="M11" s="89"/>
      <c r="N11" s="89"/>
      <c r="O11" s="89"/>
      <c r="P11" s="89"/>
    </row>
    <row r="12" spans="1:16" ht="19.5" customHeight="1">
      <c r="A12" s="27"/>
      <c r="B12" s="5"/>
      <c r="C12" s="6"/>
      <c r="D12" s="6"/>
      <c r="E12" s="6"/>
      <c r="F12" s="74"/>
      <c r="G12" s="6"/>
      <c r="H12" s="74"/>
      <c r="I12" s="31"/>
      <c r="J12" s="74"/>
      <c r="K12" s="31"/>
      <c r="L12" s="74"/>
      <c r="M12" s="3"/>
      <c r="N12" s="3"/>
      <c r="O12" s="3"/>
      <c r="P12" s="3"/>
    </row>
    <row r="13" spans="1:16" ht="24.75" customHeight="1">
      <c r="A13" s="27"/>
      <c r="B13" s="36" t="s">
        <v>21</v>
      </c>
      <c r="C13" s="27"/>
      <c r="D13" s="27"/>
      <c r="E13" s="27"/>
      <c r="F13" s="37">
        <v>394980</v>
      </c>
      <c r="G13" s="38"/>
      <c r="H13" s="37">
        <v>380591</v>
      </c>
      <c r="I13" s="38"/>
      <c r="J13" s="37">
        <v>394980</v>
      </c>
      <c r="K13" s="38"/>
      <c r="L13" s="37">
        <v>380591</v>
      </c>
      <c r="M13" s="8"/>
      <c r="N13" s="8"/>
      <c r="O13" s="8"/>
      <c r="P13" s="8"/>
    </row>
    <row r="14" spans="1:16" ht="24.75" customHeight="1">
      <c r="A14" s="27"/>
      <c r="B14" s="36" t="s">
        <v>22</v>
      </c>
      <c r="C14" s="27"/>
      <c r="D14" s="27"/>
      <c r="E14" s="27"/>
      <c r="F14" s="75">
        <v>-194053</v>
      </c>
      <c r="G14" s="34"/>
      <c r="H14" s="75">
        <v>-192776</v>
      </c>
      <c r="I14" s="34"/>
      <c r="J14" s="75">
        <v>-194053</v>
      </c>
      <c r="K14" s="34"/>
      <c r="L14" s="75">
        <v>-192776</v>
      </c>
      <c r="M14" s="9"/>
      <c r="N14" s="8"/>
      <c r="O14" s="9"/>
      <c r="P14" s="8"/>
    </row>
    <row r="15" spans="1:16" ht="24.75" customHeight="1">
      <c r="A15" s="27"/>
      <c r="B15" s="36" t="s">
        <v>23</v>
      </c>
      <c r="C15" s="27"/>
      <c r="D15" s="27"/>
      <c r="E15" s="27"/>
      <c r="F15" s="37">
        <f>F13+F14</f>
        <v>200927</v>
      </c>
      <c r="G15" s="39"/>
      <c r="H15" s="37">
        <f>H13+H14</f>
        <v>187815</v>
      </c>
      <c r="I15" s="39"/>
      <c r="J15" s="37">
        <f>J13+J14</f>
        <v>200927</v>
      </c>
      <c r="K15" s="39"/>
      <c r="L15" s="37">
        <f>L13+L14</f>
        <v>187815</v>
      </c>
      <c r="M15" s="9"/>
      <c r="N15" s="9"/>
      <c r="O15" s="9"/>
      <c r="P15" s="9"/>
    </row>
    <row r="16" spans="1:16" ht="24.75" customHeight="1">
      <c r="A16" s="27"/>
      <c r="B16" s="36" t="s">
        <v>65</v>
      </c>
      <c r="C16" s="27"/>
      <c r="D16" s="27"/>
      <c r="E16" s="27"/>
      <c r="F16" s="37">
        <v>24023</v>
      </c>
      <c r="G16" s="34"/>
      <c r="H16" s="37">
        <v>14606</v>
      </c>
      <c r="I16" s="34"/>
      <c r="J16" s="37">
        <v>24023</v>
      </c>
      <c r="K16" s="34"/>
      <c r="L16" s="37">
        <v>14606</v>
      </c>
      <c r="M16" s="9"/>
      <c r="N16" s="9"/>
      <c r="O16" s="9"/>
      <c r="P16" s="9"/>
    </row>
    <row r="17" spans="1:16" ht="24.75" customHeight="1">
      <c r="A17" s="27"/>
      <c r="B17" s="36" t="s">
        <v>25</v>
      </c>
      <c r="C17" s="27"/>
      <c r="D17" s="27"/>
      <c r="E17" s="27"/>
      <c r="F17" s="75">
        <v>52353</v>
      </c>
      <c r="G17" s="34"/>
      <c r="H17" s="75">
        <v>54394</v>
      </c>
      <c r="I17" s="34"/>
      <c r="J17" s="75">
        <v>52353</v>
      </c>
      <c r="K17" s="34"/>
      <c r="L17" s="75">
        <v>54394</v>
      </c>
      <c r="M17" s="9"/>
      <c r="N17" s="9"/>
      <c r="O17" s="9"/>
      <c r="P17" s="9"/>
    </row>
    <row r="18" spans="1:16" ht="24.75" customHeight="1">
      <c r="A18" s="27"/>
      <c r="B18" s="27" t="s">
        <v>43</v>
      </c>
      <c r="C18" s="27"/>
      <c r="D18" s="27"/>
      <c r="E18" s="27"/>
      <c r="F18" s="37">
        <f>SUM(F15:F17)</f>
        <v>277303</v>
      </c>
      <c r="G18" s="39"/>
      <c r="H18" s="37">
        <f>SUM(H15:H17)</f>
        <v>256815</v>
      </c>
      <c r="I18" s="39"/>
      <c r="J18" s="37">
        <f>SUM(J15:J17)</f>
        <v>277303</v>
      </c>
      <c r="K18" s="39"/>
      <c r="L18" s="37">
        <f>SUM(L15:L17)</f>
        <v>256815</v>
      </c>
      <c r="M18" s="9"/>
      <c r="N18" s="8"/>
      <c r="O18" s="9"/>
      <c r="P18" s="8"/>
    </row>
    <row r="19" spans="1:16" ht="24.75" customHeight="1">
      <c r="A19" s="27"/>
      <c r="B19" s="36" t="s">
        <v>66</v>
      </c>
      <c r="C19" s="36"/>
      <c r="D19" s="36"/>
      <c r="E19" s="36"/>
      <c r="F19" s="75">
        <v>-140101</v>
      </c>
      <c r="G19" s="34"/>
      <c r="H19" s="75">
        <v>-147733</v>
      </c>
      <c r="I19" s="34"/>
      <c r="J19" s="75">
        <v>-140101</v>
      </c>
      <c r="K19" s="34"/>
      <c r="L19" s="75">
        <v>-147733</v>
      </c>
      <c r="M19" s="9"/>
      <c r="N19" s="8"/>
      <c r="O19" s="9"/>
      <c r="P19" s="8"/>
    </row>
    <row r="20" spans="1:16" ht="24.75" customHeight="1">
      <c r="A20" s="27"/>
      <c r="B20" s="36" t="s">
        <v>63</v>
      </c>
      <c r="C20" s="27"/>
      <c r="D20" s="27"/>
      <c r="E20" s="27"/>
      <c r="F20" s="27">
        <f>F18+F19</f>
        <v>137202</v>
      </c>
      <c r="G20" s="39"/>
      <c r="H20" s="27">
        <f>H18+H19</f>
        <v>109082</v>
      </c>
      <c r="I20" s="27"/>
      <c r="J20" s="27">
        <f>J18+J19</f>
        <v>137202</v>
      </c>
      <c r="K20" s="27">
        <f>K18+K19</f>
        <v>0</v>
      </c>
      <c r="L20" s="27">
        <f>L18+L19</f>
        <v>109082</v>
      </c>
      <c r="M20" s="9"/>
      <c r="N20" s="8"/>
      <c r="O20" s="9"/>
      <c r="P20" s="8"/>
    </row>
    <row r="21" spans="1:16" ht="23.25" customHeight="1">
      <c r="A21" s="27"/>
      <c r="B21" s="36" t="s">
        <v>26</v>
      </c>
      <c r="C21" s="27"/>
      <c r="D21" s="27"/>
      <c r="E21" s="27"/>
      <c r="F21" s="38">
        <v>-77865</v>
      </c>
      <c r="G21" s="34"/>
      <c r="H21" s="38">
        <v>-32988</v>
      </c>
      <c r="I21" s="34"/>
      <c r="J21" s="38">
        <v>-77865</v>
      </c>
      <c r="K21" s="34"/>
      <c r="L21" s="38">
        <v>-32988</v>
      </c>
      <c r="M21" s="9"/>
      <c r="N21" s="8"/>
      <c r="O21" s="9"/>
      <c r="P21" s="8"/>
    </row>
    <row r="22" spans="1:16" ht="23.25" customHeight="1">
      <c r="A22" s="27"/>
      <c r="B22" s="36" t="s">
        <v>75</v>
      </c>
      <c r="C22" s="27"/>
      <c r="D22" s="27"/>
      <c r="E22" s="27"/>
      <c r="F22" s="75">
        <v>-1495</v>
      </c>
      <c r="G22" s="34"/>
      <c r="H22" s="76">
        <v>0</v>
      </c>
      <c r="I22" s="34"/>
      <c r="J22" s="75">
        <v>-1495</v>
      </c>
      <c r="K22" s="34"/>
      <c r="L22" s="76">
        <v>0</v>
      </c>
      <c r="M22" s="9"/>
      <c r="N22" s="8"/>
      <c r="O22" s="9"/>
      <c r="P22" s="8"/>
    </row>
    <row r="23" spans="1:16" ht="24.75" customHeight="1">
      <c r="A23" s="27"/>
      <c r="B23" s="27" t="s">
        <v>67</v>
      </c>
      <c r="C23" s="27"/>
      <c r="D23" s="27"/>
      <c r="E23" s="27"/>
      <c r="F23" s="37">
        <f>SUM(F20:F22)</f>
        <v>57842</v>
      </c>
      <c r="G23" s="39"/>
      <c r="H23" s="37">
        <f>SUM(H20:H22)</f>
        <v>76094</v>
      </c>
      <c r="I23" s="37"/>
      <c r="J23" s="37">
        <f>SUM(J20:J22)</f>
        <v>57842</v>
      </c>
      <c r="K23" s="37">
        <f>SUM(K20:K21)</f>
        <v>0</v>
      </c>
      <c r="L23" s="37">
        <f>SUM(L20:L22)</f>
        <v>76094</v>
      </c>
      <c r="M23" s="9"/>
      <c r="N23" s="9"/>
      <c r="O23" s="9"/>
      <c r="P23" s="9"/>
    </row>
    <row r="24" spans="1:16" ht="24.75" customHeight="1">
      <c r="A24" s="27"/>
      <c r="B24" s="27" t="s">
        <v>61</v>
      </c>
      <c r="C24" s="27"/>
      <c r="D24" s="27"/>
      <c r="E24" s="27"/>
      <c r="F24" s="37">
        <v>-14078</v>
      </c>
      <c r="G24" s="39"/>
      <c r="H24" s="37">
        <v>-12343</v>
      </c>
      <c r="I24" s="39"/>
      <c r="J24" s="37">
        <v>-14078</v>
      </c>
      <c r="K24" s="39"/>
      <c r="L24" s="37">
        <v>-12343</v>
      </c>
      <c r="M24" s="9"/>
      <c r="N24" s="9"/>
      <c r="O24" s="9"/>
      <c r="P24" s="9"/>
    </row>
    <row r="25" spans="1:16" ht="24.75" customHeight="1">
      <c r="A25" s="27"/>
      <c r="B25" s="36" t="s">
        <v>79</v>
      </c>
      <c r="C25" s="27"/>
      <c r="D25" s="27"/>
      <c r="E25" s="27"/>
      <c r="F25" s="75">
        <v>3311</v>
      </c>
      <c r="G25" s="61"/>
      <c r="H25" s="75">
        <v>4479</v>
      </c>
      <c r="I25" s="61"/>
      <c r="J25" s="75">
        <v>3311</v>
      </c>
      <c r="K25" s="61"/>
      <c r="L25" s="75">
        <v>4479</v>
      </c>
      <c r="M25" s="14"/>
      <c r="N25" s="8"/>
      <c r="O25" s="10"/>
      <c r="P25" s="8"/>
    </row>
    <row r="26" spans="1:16" ht="24.75" customHeight="1">
      <c r="A26" s="27"/>
      <c r="B26" s="36" t="s">
        <v>80</v>
      </c>
      <c r="C26" s="27"/>
      <c r="D26" s="27"/>
      <c r="E26" s="27"/>
      <c r="F26" s="37">
        <f>SUM(F23:F25)</f>
        <v>47075</v>
      </c>
      <c r="G26" s="39"/>
      <c r="H26" s="37">
        <f>SUM(H23:H25)</f>
        <v>68230</v>
      </c>
      <c r="I26" s="37"/>
      <c r="J26" s="37">
        <f>SUM(J23:J25)</f>
        <v>47075</v>
      </c>
      <c r="K26" s="37">
        <f>SUM(K23:K25)</f>
        <v>0</v>
      </c>
      <c r="L26" s="37">
        <f>SUM(L23:L25)</f>
        <v>68230</v>
      </c>
      <c r="M26" s="9"/>
      <c r="N26" s="9"/>
      <c r="O26" s="9"/>
      <c r="P26" s="9"/>
    </row>
    <row r="27" spans="1:16" ht="24.75" customHeight="1">
      <c r="A27" s="27"/>
      <c r="B27" s="36" t="s">
        <v>1</v>
      </c>
      <c r="C27" s="27"/>
      <c r="D27" s="27"/>
      <c r="E27" s="27"/>
      <c r="F27" s="38">
        <v>-13778</v>
      </c>
      <c r="G27" s="34"/>
      <c r="H27" s="38">
        <v>-13935</v>
      </c>
      <c r="I27" s="34"/>
      <c r="J27" s="38">
        <v>-13778</v>
      </c>
      <c r="K27" s="34"/>
      <c r="L27" s="38">
        <v>-13935</v>
      </c>
      <c r="M27" s="9"/>
      <c r="N27" s="9"/>
      <c r="O27" s="9"/>
      <c r="P27" s="9"/>
    </row>
    <row r="28" spans="1:16" ht="24.75" customHeight="1">
      <c r="A28" s="27"/>
      <c r="B28" s="36" t="s">
        <v>2</v>
      </c>
      <c r="C28" s="27"/>
      <c r="D28" s="27"/>
      <c r="E28" s="27"/>
      <c r="F28" s="75">
        <v>-262</v>
      </c>
      <c r="G28" s="34"/>
      <c r="H28" s="75">
        <v>-80</v>
      </c>
      <c r="I28" s="34"/>
      <c r="J28" s="75">
        <v>-262</v>
      </c>
      <c r="K28" s="34"/>
      <c r="L28" s="75">
        <v>-80</v>
      </c>
      <c r="M28" s="9"/>
      <c r="N28" s="9"/>
      <c r="O28" s="9"/>
      <c r="P28" s="9"/>
    </row>
    <row r="29" spans="1:16" ht="24.75" customHeight="1">
      <c r="A29" s="27"/>
      <c r="B29" s="97" t="s">
        <v>81</v>
      </c>
      <c r="C29" s="98"/>
      <c r="D29" s="98"/>
      <c r="E29" s="98"/>
      <c r="F29" s="37"/>
      <c r="G29" s="39"/>
      <c r="H29" s="37"/>
      <c r="I29" s="39"/>
      <c r="J29" s="37"/>
      <c r="K29" s="39"/>
      <c r="L29" s="37"/>
      <c r="M29" s="9"/>
      <c r="N29" s="9"/>
      <c r="O29" s="9"/>
      <c r="P29" s="9"/>
    </row>
    <row r="30" spans="1:16" ht="19.5" customHeight="1">
      <c r="A30" s="27"/>
      <c r="B30" s="36" t="s">
        <v>44</v>
      </c>
      <c r="C30" s="27"/>
      <c r="D30" s="27"/>
      <c r="E30" s="27"/>
      <c r="F30" s="37">
        <f>SUM(F26:F28)</f>
        <v>33035</v>
      </c>
      <c r="G30" s="39"/>
      <c r="H30" s="37">
        <f>SUM(H26:H28)</f>
        <v>54215</v>
      </c>
      <c r="I30" s="39"/>
      <c r="J30" s="37">
        <f>SUM(J26:J28)</f>
        <v>33035</v>
      </c>
      <c r="K30" s="39"/>
      <c r="L30" s="37">
        <f>SUM(L26:L28)</f>
        <v>54215</v>
      </c>
      <c r="M30" s="9"/>
      <c r="N30" s="9"/>
      <c r="O30" s="9"/>
      <c r="P30" s="9"/>
    </row>
    <row r="31" spans="1:16" ht="24.75" customHeight="1">
      <c r="A31" s="27"/>
      <c r="B31" s="36" t="s">
        <v>24</v>
      </c>
      <c r="C31" s="27"/>
      <c r="D31" s="27"/>
      <c r="E31" s="27"/>
      <c r="F31" s="75">
        <v>-6120</v>
      </c>
      <c r="G31" s="34"/>
      <c r="H31" s="75">
        <v>-12606</v>
      </c>
      <c r="I31" s="34"/>
      <c r="J31" s="75">
        <v>-6120</v>
      </c>
      <c r="K31" s="34"/>
      <c r="L31" s="75">
        <v>-12606</v>
      </c>
      <c r="M31" s="9"/>
      <c r="N31" s="8"/>
      <c r="O31" s="9"/>
      <c r="P31" s="8"/>
    </row>
    <row r="32" spans="1:16" ht="24.75" customHeight="1">
      <c r="A32" s="27"/>
      <c r="B32" s="36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9"/>
      <c r="N32" s="8"/>
      <c r="O32" s="9"/>
      <c r="P32" s="8"/>
    </row>
    <row r="33" spans="1:16" ht="24.75" customHeight="1" thickBot="1">
      <c r="A33" s="27"/>
      <c r="B33" s="36" t="s">
        <v>44</v>
      </c>
      <c r="C33" s="27"/>
      <c r="D33" s="27"/>
      <c r="E33" s="27"/>
      <c r="F33" s="77">
        <f>F30+F31</f>
        <v>26915</v>
      </c>
      <c r="G33" s="39"/>
      <c r="H33" s="77">
        <f>H30+H31</f>
        <v>41609</v>
      </c>
      <c r="I33" s="39"/>
      <c r="J33" s="77">
        <f>J30+J31</f>
        <v>26915</v>
      </c>
      <c r="K33" s="39"/>
      <c r="L33" s="77">
        <f>L30+L31</f>
        <v>41609</v>
      </c>
      <c r="M33" s="9"/>
      <c r="N33" s="8"/>
      <c r="O33" s="9"/>
      <c r="P33" s="8"/>
    </row>
    <row r="34" spans="1:16" ht="24.75" customHeight="1">
      <c r="A34" s="27"/>
      <c r="B34" s="78"/>
      <c r="C34" s="35"/>
      <c r="D34" s="35"/>
      <c r="E34" s="79"/>
      <c r="F34" s="38"/>
      <c r="G34" s="80"/>
      <c r="H34" s="80"/>
      <c r="I34" s="80"/>
      <c r="J34" s="38"/>
      <c r="K34" s="80"/>
      <c r="L34" s="80"/>
      <c r="M34" s="9"/>
      <c r="N34" s="8"/>
      <c r="O34" s="9"/>
      <c r="P34" s="8"/>
    </row>
    <row r="35" spans="1:16" ht="24.75" customHeight="1">
      <c r="A35" s="27"/>
      <c r="B35" s="36"/>
      <c r="C35" s="27"/>
      <c r="D35" s="27"/>
      <c r="E35" s="27"/>
      <c r="F35" s="38"/>
      <c r="G35" s="38"/>
      <c r="H35" s="38"/>
      <c r="I35" s="38"/>
      <c r="J35" s="38"/>
      <c r="K35" s="38"/>
      <c r="L35" s="38"/>
      <c r="M35" s="9"/>
      <c r="N35" s="9"/>
      <c r="O35" s="9"/>
      <c r="P35" s="9"/>
    </row>
    <row r="36" spans="1:16" ht="24.75" customHeight="1" thickBot="1">
      <c r="A36" s="27"/>
      <c r="B36" s="27" t="s">
        <v>89</v>
      </c>
      <c r="C36" s="27"/>
      <c r="D36" s="27"/>
      <c r="E36" s="27"/>
      <c r="F36" s="81">
        <v>2.72</v>
      </c>
      <c r="G36" s="34"/>
      <c r="H36" s="82">
        <v>4.51</v>
      </c>
      <c r="I36" s="34"/>
      <c r="J36" s="81">
        <v>2.72</v>
      </c>
      <c r="K36" s="34" t="s">
        <v>62</v>
      </c>
      <c r="L36" s="82">
        <v>4.51</v>
      </c>
      <c r="M36" s="10"/>
      <c r="N36" s="10"/>
      <c r="O36" s="10"/>
      <c r="P36" s="10"/>
    </row>
    <row r="37" spans="1:16" ht="24.75" customHeight="1" thickBot="1">
      <c r="A37" s="27"/>
      <c r="B37" s="27" t="s">
        <v>64</v>
      </c>
      <c r="C37" s="27"/>
      <c r="D37" s="27"/>
      <c r="E37" s="27"/>
      <c r="F37" s="83" t="s">
        <v>82</v>
      </c>
      <c r="G37" s="84"/>
      <c r="H37" s="83" t="s">
        <v>82</v>
      </c>
      <c r="I37" s="84"/>
      <c r="J37" s="83" t="s">
        <v>82</v>
      </c>
      <c r="K37" s="84"/>
      <c r="L37" s="83" t="s">
        <v>82</v>
      </c>
      <c r="M37" s="10"/>
      <c r="N37" s="10"/>
      <c r="O37" s="10"/>
      <c r="P37" s="10"/>
    </row>
    <row r="38" spans="1:16" ht="24.75" customHeight="1">
      <c r="A38" s="27"/>
      <c r="B38" s="36"/>
      <c r="C38" s="27"/>
      <c r="D38" s="27"/>
      <c r="E38" s="27"/>
      <c r="F38" s="38"/>
      <c r="G38" s="35"/>
      <c r="H38" s="85"/>
      <c r="I38" s="35"/>
      <c r="J38" s="35"/>
      <c r="K38" s="35"/>
      <c r="L38" s="35"/>
      <c r="M38" s="10"/>
      <c r="N38" s="10"/>
      <c r="O38" s="10"/>
      <c r="P38" s="15"/>
    </row>
    <row r="39" spans="7:16" ht="24.75" customHeight="1"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7:16" ht="24.75" customHeight="1">
      <c r="G40" s="10"/>
      <c r="I40" s="10"/>
      <c r="J40" s="10"/>
      <c r="K40" s="10"/>
      <c r="L40" s="10"/>
      <c r="M40" s="10"/>
      <c r="N40" s="10"/>
      <c r="O40" s="10"/>
      <c r="P40" s="10"/>
    </row>
    <row r="41" ht="19.5" customHeight="1"/>
  </sheetData>
  <mergeCells count="7">
    <mergeCell ref="B29:E29"/>
    <mergeCell ref="F6:H6"/>
    <mergeCell ref="J6:L6"/>
    <mergeCell ref="A1:L1"/>
    <mergeCell ref="A2:L2"/>
    <mergeCell ref="A3:L3"/>
    <mergeCell ref="A4:L4"/>
  </mergeCells>
  <printOptions/>
  <pageMargins left="0.75" right="0.39" top="0.75" bottom="1" header="0.5" footer="0.5"/>
  <pageSetup firstPageNumber="2" useFirstPageNumber="1" horizontalDpi="600" verticalDpi="600" orientation="portrait" scale="66" r:id="rId1"/>
  <headerFooter alignWithMargins="0">
    <oddHeader>&amp;R
</oddHeader>
    <oddFooter>&amp;L&amp;8c:\klse0303/&amp;F&amp;C&amp;8&amp;P&amp;10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75" zoomScaleNormal="75" workbookViewId="0" topLeftCell="D6">
      <selection activeCell="B17" sqref="B17"/>
    </sheetView>
  </sheetViews>
  <sheetFormatPr defaultColWidth="8.88671875" defaultRowHeight="15.75"/>
  <cols>
    <col min="1" max="1" width="3.99609375" style="4" customWidth="1"/>
    <col min="2" max="2" width="7.5546875" style="4" customWidth="1"/>
    <col min="3" max="3" width="7.6640625" style="4" customWidth="1"/>
    <col min="4" max="4" width="10.5546875" style="4" customWidth="1"/>
    <col min="5" max="5" width="16.10546875" style="4" customWidth="1"/>
    <col min="6" max="6" width="10.6640625" style="4" customWidth="1"/>
    <col min="7" max="7" width="1.66796875" style="4" customWidth="1"/>
    <col min="8" max="8" width="14.99609375" style="4" customWidth="1"/>
    <col min="9" max="9" width="1.88671875" style="4" customWidth="1"/>
    <col min="10" max="10" width="11.4453125" style="4" customWidth="1"/>
    <col min="11" max="11" width="1.33203125" style="4" customWidth="1"/>
    <col min="12" max="12" width="14.6640625" style="4" customWidth="1"/>
    <col min="13" max="13" width="10.21484375" style="4" customWidth="1"/>
    <col min="14" max="17" width="10.6640625" style="4" customWidth="1"/>
    <col min="18" max="16384" width="8.88671875" style="4" customWidth="1"/>
  </cols>
  <sheetData>
    <row r="1" spans="1:16" ht="38.25" customHeight="1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"/>
      <c r="N1" s="3"/>
      <c r="O1" s="3"/>
      <c r="P1" s="3"/>
    </row>
    <row r="2" spans="1:16" ht="15.75" customHeight="1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3"/>
      <c r="N2" s="3"/>
      <c r="O2" s="3"/>
      <c r="P2" s="3"/>
    </row>
    <row r="3" spans="1:16" ht="24.75" customHeight="1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"/>
      <c r="N3" s="3"/>
      <c r="O3" s="3"/>
      <c r="P3" s="3"/>
    </row>
    <row r="4" spans="1:16" ht="21.75" customHeight="1">
      <c r="A4" s="95" t="s">
        <v>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"/>
      <c r="N4" s="3"/>
      <c r="O4" s="3"/>
      <c r="P4" s="3"/>
    </row>
    <row r="5" spans="1:16" ht="28.5" customHeight="1">
      <c r="A5" s="1"/>
      <c r="B5" s="1" t="s">
        <v>46</v>
      </c>
      <c r="C5" s="1"/>
      <c r="D5" s="1"/>
      <c r="E5" s="1"/>
      <c r="F5" s="1"/>
      <c r="G5" s="1"/>
      <c r="H5" s="1"/>
      <c r="I5" s="1"/>
      <c r="J5" s="1"/>
      <c r="K5" s="31"/>
      <c r="L5" s="31"/>
      <c r="M5" s="3"/>
      <c r="N5" s="3"/>
      <c r="O5" s="3"/>
      <c r="P5" s="3"/>
    </row>
    <row r="6" spans="1:16" ht="30" customHeight="1">
      <c r="A6" s="1"/>
      <c r="B6" s="1"/>
      <c r="C6" s="1"/>
      <c r="D6" s="1"/>
      <c r="E6" s="1"/>
      <c r="F6" s="95" t="s">
        <v>41</v>
      </c>
      <c r="G6" s="95"/>
      <c r="H6" s="95"/>
      <c r="I6" s="1"/>
      <c r="J6" s="95" t="s">
        <v>42</v>
      </c>
      <c r="K6" s="95"/>
      <c r="L6" s="95"/>
      <c r="M6" s="3"/>
      <c r="N6" s="3"/>
      <c r="O6" s="3"/>
      <c r="P6" s="3"/>
    </row>
    <row r="7" spans="1:16" ht="89.25" customHeight="1">
      <c r="A7" s="27"/>
      <c r="B7" s="5"/>
      <c r="C7" s="6"/>
      <c r="D7" s="6"/>
      <c r="E7" s="6"/>
      <c r="F7" s="71" t="s">
        <v>76</v>
      </c>
      <c r="G7" s="6"/>
      <c r="H7" s="71" t="s">
        <v>40</v>
      </c>
      <c r="I7" s="31"/>
      <c r="J7" s="71" t="s">
        <v>27</v>
      </c>
      <c r="K7" s="31"/>
      <c r="L7" s="71" t="s">
        <v>77</v>
      </c>
      <c r="M7" s="3"/>
      <c r="N7" s="3"/>
      <c r="O7" s="3"/>
      <c r="P7" s="3"/>
    </row>
    <row r="8" spans="1:16" ht="21" customHeight="1">
      <c r="A8" s="27"/>
      <c r="B8" s="5"/>
      <c r="C8" s="6"/>
      <c r="D8" s="6"/>
      <c r="E8" s="6"/>
      <c r="F8" s="30" t="s">
        <v>72</v>
      </c>
      <c r="G8" s="6"/>
      <c r="H8" s="30" t="s">
        <v>74</v>
      </c>
      <c r="I8" s="31"/>
      <c r="J8" s="30" t="s">
        <v>72</v>
      </c>
      <c r="K8" s="6"/>
      <c r="L8" s="30" t="s">
        <v>74</v>
      </c>
      <c r="M8" s="3"/>
      <c r="N8" s="3"/>
      <c r="O8" s="3"/>
      <c r="P8" s="3"/>
    </row>
    <row r="9" spans="1:16" ht="20.25" customHeight="1">
      <c r="A9" s="27"/>
      <c r="B9" s="5"/>
      <c r="C9" s="6"/>
      <c r="D9" s="6"/>
      <c r="E9" s="6"/>
      <c r="F9" s="74" t="s">
        <v>0</v>
      </c>
      <c r="G9" s="6"/>
      <c r="H9" s="74" t="s">
        <v>0</v>
      </c>
      <c r="I9" s="31"/>
      <c r="J9" s="74" t="s">
        <v>0</v>
      </c>
      <c r="K9" s="31"/>
      <c r="L9" s="74" t="s">
        <v>0</v>
      </c>
      <c r="M9" s="3"/>
      <c r="N9" s="3"/>
      <c r="O9" s="3"/>
      <c r="P9" s="3"/>
    </row>
    <row r="10" spans="1:16" ht="24.75" customHeight="1">
      <c r="A10" s="27"/>
      <c r="B10" s="36" t="s">
        <v>21</v>
      </c>
      <c r="C10" s="27"/>
      <c r="D10" s="27"/>
      <c r="E10" s="27"/>
      <c r="F10" s="93">
        <v>1276</v>
      </c>
      <c r="G10" s="94"/>
      <c r="H10" s="93">
        <v>5063</v>
      </c>
      <c r="I10" s="94"/>
      <c r="J10" s="93">
        <v>1276</v>
      </c>
      <c r="K10" s="94"/>
      <c r="L10" s="93">
        <v>5063</v>
      </c>
      <c r="M10" s="8"/>
      <c r="N10" s="8"/>
      <c r="O10" s="8"/>
      <c r="P10" s="8"/>
    </row>
    <row r="11" spans="1:16" ht="24.75" customHeight="1">
      <c r="A11" s="27"/>
      <c r="B11" s="36" t="s">
        <v>22</v>
      </c>
      <c r="C11" s="27"/>
      <c r="D11" s="27"/>
      <c r="E11" s="27"/>
      <c r="F11" s="86">
        <v>0</v>
      </c>
      <c r="G11" s="34"/>
      <c r="H11" s="86">
        <v>0</v>
      </c>
      <c r="I11" s="34"/>
      <c r="J11" s="86">
        <v>0</v>
      </c>
      <c r="K11" s="34"/>
      <c r="L11" s="86">
        <v>0</v>
      </c>
      <c r="M11" s="9"/>
      <c r="N11" s="8"/>
      <c r="O11" s="9"/>
      <c r="P11" s="8"/>
    </row>
    <row r="12" spans="1:16" ht="24.75" customHeight="1">
      <c r="A12" s="27"/>
      <c r="B12" s="36" t="s">
        <v>23</v>
      </c>
      <c r="C12" s="27"/>
      <c r="D12" s="27"/>
      <c r="E12" s="27"/>
      <c r="F12" s="37">
        <f>F10+F11</f>
        <v>1276</v>
      </c>
      <c r="G12" s="39"/>
      <c r="H12" s="37">
        <f>H10+H11</f>
        <v>5063</v>
      </c>
      <c r="I12" s="39"/>
      <c r="J12" s="37">
        <f>J10+J11</f>
        <v>1276</v>
      </c>
      <c r="K12" s="39"/>
      <c r="L12" s="37">
        <f>L10+L11</f>
        <v>5063</v>
      </c>
      <c r="M12" s="9"/>
      <c r="N12" s="9"/>
      <c r="O12" s="9"/>
      <c r="P12" s="9"/>
    </row>
    <row r="13" spans="1:16" ht="24.75" customHeight="1">
      <c r="A13" s="27"/>
      <c r="B13" s="36" t="s">
        <v>25</v>
      </c>
      <c r="C13" s="27"/>
      <c r="D13" s="27"/>
      <c r="E13" s="27"/>
      <c r="F13" s="86">
        <v>0</v>
      </c>
      <c r="G13" s="34"/>
      <c r="H13" s="86">
        <v>0</v>
      </c>
      <c r="I13" s="34"/>
      <c r="J13" s="86">
        <v>0</v>
      </c>
      <c r="K13" s="34"/>
      <c r="L13" s="86">
        <v>0</v>
      </c>
      <c r="M13" s="9"/>
      <c r="N13" s="9"/>
      <c r="O13" s="9"/>
      <c r="P13" s="9"/>
    </row>
    <row r="14" spans="1:16" ht="24.75" customHeight="1">
      <c r="A14" s="27"/>
      <c r="B14" s="27" t="s">
        <v>43</v>
      </c>
      <c r="C14" s="27"/>
      <c r="D14" s="27"/>
      <c r="E14" s="27"/>
      <c r="F14" s="37">
        <f>SUM(F12:F13)</f>
        <v>1276</v>
      </c>
      <c r="G14" s="39"/>
      <c r="H14" s="37">
        <f>SUM(H12:H13)</f>
        <v>5063</v>
      </c>
      <c r="I14" s="39"/>
      <c r="J14" s="37">
        <f>SUM(J12:J13)</f>
        <v>1276</v>
      </c>
      <c r="K14" s="39"/>
      <c r="L14" s="37">
        <f>SUM(L12:L13)</f>
        <v>5063</v>
      </c>
      <c r="M14" s="9"/>
      <c r="N14" s="8"/>
      <c r="O14" s="9"/>
      <c r="P14" s="8"/>
    </row>
    <row r="15" spans="1:16" ht="24.75" customHeight="1">
      <c r="A15" s="27"/>
      <c r="B15" s="36" t="s">
        <v>66</v>
      </c>
      <c r="C15" s="36"/>
      <c r="D15" s="36"/>
      <c r="E15" s="36"/>
      <c r="F15" s="75">
        <v>-997</v>
      </c>
      <c r="G15" s="34"/>
      <c r="H15" s="75">
        <v>-864</v>
      </c>
      <c r="I15" s="34"/>
      <c r="J15" s="75">
        <v>-997</v>
      </c>
      <c r="K15" s="34"/>
      <c r="L15" s="75">
        <v>-864</v>
      </c>
      <c r="M15" s="9"/>
      <c r="N15" s="8"/>
      <c r="O15" s="9"/>
      <c r="P15" s="8"/>
    </row>
    <row r="16" spans="1:16" ht="24.75" customHeight="1">
      <c r="A16" s="27"/>
      <c r="B16" s="36" t="s">
        <v>67</v>
      </c>
      <c r="C16" s="27"/>
      <c r="D16" s="27"/>
      <c r="E16" s="27"/>
      <c r="F16" s="37">
        <f>F14+F15</f>
        <v>279</v>
      </c>
      <c r="G16" s="39"/>
      <c r="H16" s="37">
        <f>H14+H15</f>
        <v>4199</v>
      </c>
      <c r="I16" s="39"/>
      <c r="J16" s="37">
        <f>J14+J15</f>
        <v>279</v>
      </c>
      <c r="K16" s="39"/>
      <c r="L16" s="37">
        <f>L14+L15</f>
        <v>4199</v>
      </c>
      <c r="M16" s="9"/>
      <c r="N16" s="8"/>
      <c r="O16" s="9"/>
      <c r="P16" s="8"/>
    </row>
    <row r="17" spans="1:16" ht="24.75" customHeight="1">
      <c r="A17" s="27"/>
      <c r="B17" s="27" t="s">
        <v>61</v>
      </c>
      <c r="C17" s="27"/>
      <c r="D17" s="27"/>
      <c r="E17" s="27"/>
      <c r="F17" s="75">
        <v>-13157</v>
      </c>
      <c r="G17" s="39"/>
      <c r="H17" s="75">
        <v>-11631</v>
      </c>
      <c r="I17" s="39"/>
      <c r="J17" s="75">
        <v>-13157</v>
      </c>
      <c r="K17" s="39"/>
      <c r="L17" s="75">
        <v>-11631</v>
      </c>
      <c r="M17" s="9"/>
      <c r="N17" s="9"/>
      <c r="O17" s="9"/>
      <c r="P17" s="9"/>
    </row>
    <row r="18" spans="1:16" ht="24.75" customHeight="1">
      <c r="A18" s="27"/>
      <c r="B18" s="36" t="s">
        <v>69</v>
      </c>
      <c r="C18" s="27"/>
      <c r="D18" s="27"/>
      <c r="E18" s="27"/>
      <c r="F18" s="27">
        <f>F16+F17</f>
        <v>-12878</v>
      </c>
      <c r="G18" s="34"/>
      <c r="H18" s="27">
        <f>H16+H17</f>
        <v>-7432</v>
      </c>
      <c r="I18" s="27"/>
      <c r="J18" s="27">
        <f>J16+J17</f>
        <v>-12878</v>
      </c>
      <c r="K18" s="27">
        <f>SUM(K17:K17)</f>
        <v>0</v>
      </c>
      <c r="L18" s="27">
        <f>L16+L17</f>
        <v>-7432</v>
      </c>
      <c r="M18" s="9"/>
      <c r="N18" s="9"/>
      <c r="O18" s="9"/>
      <c r="P18" s="9"/>
    </row>
    <row r="19" spans="1:16" ht="24.75" customHeight="1">
      <c r="A19" s="27"/>
      <c r="B19" s="36" t="s">
        <v>1</v>
      </c>
      <c r="C19" s="27"/>
      <c r="D19" s="27"/>
      <c r="E19" s="27"/>
      <c r="F19" s="87">
        <v>0</v>
      </c>
      <c r="G19" s="87"/>
      <c r="H19" s="87">
        <v>0</v>
      </c>
      <c r="I19" s="87"/>
      <c r="J19" s="87">
        <v>0</v>
      </c>
      <c r="K19" s="87"/>
      <c r="L19" s="87">
        <v>0</v>
      </c>
      <c r="M19" s="9"/>
      <c r="N19" s="9"/>
      <c r="O19" s="9"/>
      <c r="P19" s="9"/>
    </row>
    <row r="20" spans="1:16" ht="29.25" customHeight="1" thickBot="1">
      <c r="A20" s="27"/>
      <c r="B20" s="36" t="s">
        <v>83</v>
      </c>
      <c r="C20" s="27"/>
      <c r="D20" s="27"/>
      <c r="E20" s="27"/>
      <c r="F20" s="88">
        <f>F18+F19</f>
        <v>-12878</v>
      </c>
      <c r="G20" s="27"/>
      <c r="H20" s="88">
        <f>H18+H19</f>
        <v>-7432</v>
      </c>
      <c r="I20" s="27"/>
      <c r="J20" s="88">
        <f>J18+J19</f>
        <v>-12878</v>
      </c>
      <c r="K20" s="27"/>
      <c r="L20" s="88">
        <f>L18+L19</f>
        <v>-7432</v>
      </c>
      <c r="M20" s="10"/>
      <c r="N20" s="10"/>
      <c r="O20" s="10"/>
      <c r="P20" s="10"/>
    </row>
    <row r="21" spans="1:12" ht="25.5" customHeight="1">
      <c r="A21" s="27"/>
      <c r="B21" s="78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8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8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8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8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8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3" useFirstPageNumber="1" fitToHeight="1" fitToWidth="1" horizontalDpi="600" verticalDpi="600" orientation="portrait" paperSize="9" scale="62" r:id="rId1"/>
  <headerFooter alignWithMargins="0">
    <oddFooter>&amp;L&amp;8c:\klse0303/&amp;F&amp;C&amp;8&amp;P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Boustead Group of Company</cp:lastModifiedBy>
  <cp:lastPrinted>2003-05-20T01:49:11Z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