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group" sheetId="1" r:id="rId1"/>
    <sheet name="co" sheetId="2" r:id="rId2"/>
  </sheets>
  <definedNames>
    <definedName name="_xlnm.Print_Area" localSheetId="1">'co'!$A$1:$I$36</definedName>
    <definedName name="_xlnm.Print_Area" localSheetId="0">'group'!$A$1:$K$35</definedName>
  </definedNames>
  <calcPr fullCalcOnLoad="1"/>
</workbook>
</file>

<file path=xl/sharedStrings.xml><?xml version="1.0" encoding="utf-8"?>
<sst xmlns="http://schemas.openxmlformats.org/spreadsheetml/2006/main" count="78" uniqueCount="44">
  <si>
    <t>AFFIN HOLDINGS BERHAD</t>
  </si>
  <si>
    <t>CONSOLIDATED STATEMENT OF CHANGES IN EQUITY</t>
  </si>
  <si>
    <t>GROUP</t>
  </si>
  <si>
    <t>Share premium</t>
  </si>
  <si>
    <t>Retained profits</t>
  </si>
  <si>
    <t>Total</t>
  </si>
  <si>
    <t>Transfer to statutory reserve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</si>
  <si>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</si>
  <si>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</si>
  <si>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</si>
  <si>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</si>
  <si>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</si>
  <si>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</si>
  <si>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</si>
  <si>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</si>
  <si>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</si>
  <si>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Currency translation differences</t>
  </si>
  <si>
    <t>Net loss for the financial year</t>
  </si>
  <si>
    <t>Transfer from statutory reserve</t>
  </si>
  <si>
    <t>Company</t>
  </si>
  <si>
    <t>'000</t>
  </si>
  <si>
    <t>Net profit for the financial year</t>
  </si>
  <si>
    <t xml:space="preserve">- as previously reported </t>
  </si>
  <si>
    <t>- prior year adjustment</t>
  </si>
  <si>
    <t>As restated</t>
  </si>
  <si>
    <t>At 1 January 2002</t>
  </si>
  <si>
    <t>FOR THE FINANCIAL YEAR ENDED 31 DECEMBER 2002</t>
  </si>
  <si>
    <t>Issue of share capital arising from:</t>
  </si>
  <si>
    <t>-acquisition of BSN Commercial Bank (Malaysia) Bhd</t>
  </si>
  <si>
    <t>- acquisition of BSN Merchant Bank Berhad</t>
  </si>
  <si>
    <t>-as previously reported</t>
  </si>
  <si>
    <t xml:space="preserve">-prior year adjustment </t>
  </si>
  <si>
    <t>Dividend paid in relation to the financial year ended 31 December 2000</t>
  </si>
  <si>
    <t>At 1 January 2001</t>
  </si>
  <si>
    <t>Dividends paid in relation to the financial year ended 31 December 2001</t>
  </si>
  <si>
    <t>At 31 December 2001</t>
  </si>
  <si>
    <t>At 31 December 2002</t>
  </si>
  <si>
    <t>-prior year adjustment</t>
  </si>
  <si>
    <t>- acquisition of BSN Commercial Bank (Malaysia) Bhd</t>
  </si>
  <si>
    <t>Dividends paid in relation to the financial year ended 31 December 2000</t>
  </si>
  <si>
    <t>(Company no. 23218 - W)</t>
  </si>
  <si>
    <t>Condensed Financial Statements</t>
  </si>
  <si>
    <t>Unaudited Condensed Statement Of Changes In Equity</t>
  </si>
  <si>
    <t>For The Financial Year Ended 31 December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</si>
</sst>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15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 horizontal="left" vertical="center" wrapText="1"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15" fontId="3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left" vertical="center" wrapText="1"/>
    </xf>
    <xf numFmtId="165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65" fontId="3" fillId="0" borderId="2" xfId="15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view="pageBreakPreview" zoomScale="6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" sqref="A32"/>
    </sheetView>
  </sheetViews>
  <sheetFormatPr defaultColWidth="9.140625" defaultRowHeight="12.75"/>
  <cols>
    <col min="1" max="1" width="35.0039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0" customWidth="1"/>
    <col min="6" max="6" width="13.28125" style="0" customWidth="1"/>
    <col min="7" max="7" width="12.421875" style="0" customWidth="1"/>
    <col min="8" max="8" width="13.00390625" style="0" customWidth="1"/>
    <col min="9" max="9" width="1.421875" style="0" customWidth="1"/>
    <col min="10" max="10" width="12.7109375" style="0" customWidth="1"/>
    <col min="11" max="11" width="13.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26</v>
      </c>
    </row>
    <row r="6" spans="3:5" ht="12.75">
      <c r="C6" s="43" t="s">
        <v>12</v>
      </c>
      <c r="D6" s="43"/>
      <c r="E6" s="2"/>
    </row>
    <row r="7" spans="3:10" ht="12.75">
      <c r="C7" s="44" t="s">
        <v>13</v>
      </c>
      <c r="D7" s="44"/>
      <c r="E7" s="10"/>
      <c r="F7" s="44" t="s">
        <v>14</v>
      </c>
      <c r="G7" s="44"/>
      <c r="H7" s="44"/>
      <c r="I7" s="11"/>
      <c r="J7" s="12" t="s">
        <v>15</v>
      </c>
    </row>
    <row r="8" spans="1:11" ht="38.25">
      <c r="A8" s="1" t="s">
        <v>2</v>
      </c>
      <c r="C8" s="2" t="s">
        <v>8</v>
      </c>
      <c r="D8" s="2" t="s">
        <v>9</v>
      </c>
      <c r="E8" s="2"/>
      <c r="F8" s="2" t="s">
        <v>3</v>
      </c>
      <c r="G8" s="2" t="s">
        <v>10</v>
      </c>
      <c r="H8" s="2" t="s">
        <v>11</v>
      </c>
      <c r="I8" s="2"/>
      <c r="J8" s="2" t="s">
        <v>4</v>
      </c>
      <c r="K8" s="2" t="s">
        <v>5</v>
      </c>
    </row>
    <row r="9" spans="1:11" ht="12.75">
      <c r="A9" s="1"/>
      <c r="C9" s="18" t="s">
        <v>20</v>
      </c>
      <c r="D9" s="2" t="s">
        <v>7</v>
      </c>
      <c r="E9" s="2"/>
      <c r="F9" s="2" t="s">
        <v>7</v>
      </c>
      <c r="G9" s="2" t="s">
        <v>7</v>
      </c>
      <c r="H9" s="2" t="s">
        <v>7</v>
      </c>
      <c r="I9" s="2"/>
      <c r="J9" s="2" t="s">
        <v>7</v>
      </c>
      <c r="K9" s="2" t="s">
        <v>7</v>
      </c>
    </row>
    <row r="11" ht="12.75">
      <c r="A11" s="3" t="s">
        <v>33</v>
      </c>
    </row>
    <row r="12" spans="1:11" ht="12.75">
      <c r="A12" s="3" t="s">
        <v>30</v>
      </c>
      <c r="C12" s="6">
        <v>922656</v>
      </c>
      <c r="D12" s="6">
        <v>922656</v>
      </c>
      <c r="E12" s="6"/>
      <c r="F12" s="6">
        <v>880970</v>
      </c>
      <c r="G12" s="6">
        <v>397518</v>
      </c>
      <c r="H12" s="6">
        <v>2707</v>
      </c>
      <c r="I12" s="6"/>
      <c r="J12" s="6">
        <v>372584</v>
      </c>
      <c r="K12" s="13">
        <f>SUM(D12:J12)</f>
        <v>2576435</v>
      </c>
    </row>
    <row r="13" spans="1:11" ht="12.75">
      <c r="A13" s="3" t="s">
        <v>31</v>
      </c>
      <c r="C13" s="7">
        <v>0</v>
      </c>
      <c r="D13" s="7">
        <v>0</v>
      </c>
      <c r="E13" s="7"/>
      <c r="F13" s="7">
        <v>0</v>
      </c>
      <c r="G13" s="7">
        <v>0</v>
      </c>
      <c r="H13" s="7">
        <v>0</v>
      </c>
      <c r="I13" s="7"/>
      <c r="J13" s="7">
        <v>6643</v>
      </c>
      <c r="K13" s="14">
        <f>SUM(D13:J13)</f>
        <v>6643</v>
      </c>
    </row>
    <row r="14" spans="1:11" ht="12.75">
      <c r="A14" s="23" t="s">
        <v>24</v>
      </c>
      <c r="C14" s="6">
        <f>SUM(C12:C13)</f>
        <v>922656</v>
      </c>
      <c r="D14" s="6">
        <f>SUM(D12:D13)</f>
        <v>922656</v>
      </c>
      <c r="E14" s="6"/>
      <c r="F14" s="6">
        <f>SUM(F12:F13)</f>
        <v>880970</v>
      </c>
      <c r="G14" s="6">
        <f>SUM(G12:G13)</f>
        <v>397518</v>
      </c>
      <c r="H14" s="6">
        <f>SUM(H12:H13)</f>
        <v>2707</v>
      </c>
      <c r="I14" s="6"/>
      <c r="J14" s="6">
        <f>SUM(J12:J13)</f>
        <v>379227</v>
      </c>
      <c r="K14" s="6">
        <f>SUM(K12:K13)</f>
        <v>2583078</v>
      </c>
    </row>
    <row r="15" spans="1:11" ht="7.5" customHeight="1">
      <c r="A15" s="23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16</v>
      </c>
      <c r="C16" s="6">
        <v>0</v>
      </c>
      <c r="D16" s="6">
        <v>0</v>
      </c>
      <c r="E16" s="6"/>
      <c r="F16" s="6">
        <v>0</v>
      </c>
      <c r="G16" s="6">
        <v>0</v>
      </c>
      <c r="H16" s="6">
        <v>-19</v>
      </c>
      <c r="I16" s="6"/>
      <c r="J16" s="6">
        <v>0</v>
      </c>
      <c r="K16" s="13">
        <f>SUM(D16:J16)</f>
        <v>-19</v>
      </c>
    </row>
    <row r="17" spans="1:11" ht="12.75">
      <c r="A17" t="s">
        <v>17</v>
      </c>
      <c r="C17" s="6">
        <v>0</v>
      </c>
      <c r="D17" s="6">
        <v>0</v>
      </c>
      <c r="E17" s="6"/>
      <c r="F17" s="6">
        <v>0</v>
      </c>
      <c r="G17" s="6">
        <v>0</v>
      </c>
      <c r="H17" s="6">
        <v>0</v>
      </c>
      <c r="I17" s="6"/>
      <c r="J17" s="6">
        <v>-663314</v>
      </c>
      <c r="K17" s="13">
        <f>SUM(D17:J17)</f>
        <v>-663314</v>
      </c>
    </row>
    <row r="18" spans="1:11" ht="12.75">
      <c r="A18" t="s">
        <v>18</v>
      </c>
      <c r="C18" s="6">
        <v>0</v>
      </c>
      <c r="D18" s="6">
        <v>0</v>
      </c>
      <c r="E18" s="6"/>
      <c r="F18" s="6">
        <v>0</v>
      </c>
      <c r="G18" s="6">
        <v>-309005</v>
      </c>
      <c r="H18" s="6">
        <v>0</v>
      </c>
      <c r="I18" s="6"/>
      <c r="J18" s="6">
        <v>309005</v>
      </c>
      <c r="K18" s="13">
        <f>SUM(D18:J18)</f>
        <v>0</v>
      </c>
    </row>
    <row r="19" spans="1:11" ht="32.25" customHeight="1">
      <c r="A19" s="19" t="s">
        <v>32</v>
      </c>
      <c r="C19" s="7">
        <v>0</v>
      </c>
      <c r="D19" s="7">
        <v>0</v>
      </c>
      <c r="E19" s="7"/>
      <c r="F19" s="7">
        <v>0</v>
      </c>
      <c r="G19" s="7">
        <v>0</v>
      </c>
      <c r="H19" s="7">
        <v>0</v>
      </c>
      <c r="I19" s="7"/>
      <c r="J19" s="7">
        <v>-6643</v>
      </c>
      <c r="K19" s="14">
        <f>SUM(D19:J19)</f>
        <v>-6643</v>
      </c>
    </row>
    <row r="20" spans="1:11" ht="21.75" customHeight="1">
      <c r="A20" s="4" t="s">
        <v>35</v>
      </c>
      <c r="C20" s="6">
        <f>SUM(C14:C19)</f>
        <v>922656</v>
      </c>
      <c r="D20" s="6">
        <f>SUM(D14:D19)</f>
        <v>922656</v>
      </c>
      <c r="E20" s="6"/>
      <c r="F20" s="6">
        <f>SUM(F14:F19)</f>
        <v>880970</v>
      </c>
      <c r="G20" s="6">
        <f>SUM(G14:G19)</f>
        <v>88513</v>
      </c>
      <c r="H20" s="6">
        <f>SUM(H14:H19)</f>
        <v>2688</v>
      </c>
      <c r="I20" s="6"/>
      <c r="J20" s="6">
        <f>SUM(J14:J19)</f>
        <v>18275</v>
      </c>
      <c r="K20" s="6">
        <f>SUM(K14:K19)</f>
        <v>1913102</v>
      </c>
    </row>
    <row r="21" spans="3:10" ht="12.75">
      <c r="C21" s="6"/>
      <c r="D21" s="6"/>
      <c r="E21" s="6"/>
      <c r="F21" s="6"/>
      <c r="G21" s="6"/>
      <c r="H21" s="6"/>
      <c r="I21" s="6"/>
      <c r="J21" s="6"/>
    </row>
    <row r="22" spans="1:10" ht="12.75">
      <c r="A22" t="s">
        <v>25</v>
      </c>
      <c r="C22" s="6"/>
      <c r="D22" s="6"/>
      <c r="E22" s="6"/>
      <c r="F22" s="6"/>
      <c r="G22" s="6"/>
      <c r="H22" s="6"/>
      <c r="I22" s="6"/>
      <c r="J22" s="6"/>
    </row>
    <row r="23" spans="1:11" ht="12.75">
      <c r="A23" s="4" t="s">
        <v>22</v>
      </c>
      <c r="C23" s="6">
        <v>922656</v>
      </c>
      <c r="D23" s="6">
        <v>922656</v>
      </c>
      <c r="E23" s="6"/>
      <c r="F23" s="6">
        <v>880970</v>
      </c>
      <c r="G23" s="6">
        <v>88513</v>
      </c>
      <c r="H23" s="6">
        <v>2688</v>
      </c>
      <c r="I23" s="6"/>
      <c r="J23" s="6">
        <v>11632</v>
      </c>
      <c r="K23" s="13">
        <f>SUM(D23:J23)</f>
        <v>1906459</v>
      </c>
    </row>
    <row r="24" spans="1:11" ht="12.75">
      <c r="A24" s="4" t="s">
        <v>23</v>
      </c>
      <c r="C24" s="7"/>
      <c r="D24" s="7"/>
      <c r="E24" s="7"/>
      <c r="F24" s="7"/>
      <c r="G24" s="7"/>
      <c r="H24" s="7"/>
      <c r="I24" s="7"/>
      <c r="J24" s="7">
        <f>6643</f>
        <v>6643</v>
      </c>
      <c r="K24" s="14">
        <f>SUM(D24:J24)</f>
        <v>6643</v>
      </c>
    </row>
    <row r="25" spans="1:11" ht="12.75">
      <c r="A25" t="s">
        <v>24</v>
      </c>
      <c r="C25" s="6">
        <f>+C23+C24</f>
        <v>922656</v>
      </c>
      <c r="D25" s="6">
        <f>+D23+D24</f>
        <v>922656</v>
      </c>
      <c r="E25" s="6"/>
      <c r="F25" s="6">
        <f>+F23+F24</f>
        <v>880970</v>
      </c>
      <c r="G25" s="6">
        <f>+G23+G24</f>
        <v>88513</v>
      </c>
      <c r="H25" s="6">
        <f>+H23+H24</f>
        <v>2688</v>
      </c>
      <c r="I25" s="6"/>
      <c r="J25" s="6">
        <f>+J23+J24</f>
        <v>18275</v>
      </c>
      <c r="K25" s="6">
        <f>+K23+K24</f>
        <v>1913102</v>
      </c>
    </row>
    <row r="26" spans="3:11" ht="6" customHeight="1">
      <c r="C26" s="6"/>
      <c r="D26" s="6"/>
      <c r="E26" s="6"/>
      <c r="F26" s="6"/>
      <c r="G26" s="6"/>
      <c r="H26" s="6"/>
      <c r="I26" s="6"/>
      <c r="J26" s="6"/>
      <c r="K26" s="6"/>
    </row>
    <row r="27" spans="1:11" ht="16.5" customHeight="1">
      <c r="A27" s="19" t="s">
        <v>27</v>
      </c>
      <c r="C27" s="6"/>
      <c r="D27" s="6"/>
      <c r="E27" s="6"/>
      <c r="F27" s="6"/>
      <c r="G27" s="6"/>
      <c r="H27" s="6"/>
      <c r="I27" s="6"/>
      <c r="J27" s="6"/>
      <c r="K27" s="13"/>
    </row>
    <row r="28" spans="1:11" ht="29.25" customHeight="1">
      <c r="A28" s="22" t="s">
        <v>28</v>
      </c>
      <c r="C28" s="6">
        <v>60532</v>
      </c>
      <c r="D28" s="6">
        <v>60532</v>
      </c>
      <c r="E28" s="6"/>
      <c r="F28" s="6">
        <v>19976</v>
      </c>
      <c r="G28" s="6">
        <v>0</v>
      </c>
      <c r="H28" s="6">
        <v>0</v>
      </c>
      <c r="I28" s="6"/>
      <c r="J28" s="6">
        <v>0</v>
      </c>
      <c r="K28" s="13">
        <f aca="true" t="shared" si="0" ref="K28:K34">SUM(D28:J28)</f>
        <v>80508</v>
      </c>
    </row>
    <row r="29" spans="1:11" ht="27" customHeight="1">
      <c r="A29" s="22" t="s">
        <v>29</v>
      </c>
      <c r="C29" s="7">
        <v>7190</v>
      </c>
      <c r="D29" s="7">
        <v>7190</v>
      </c>
      <c r="E29" s="7"/>
      <c r="F29" s="7">
        <v>2372</v>
      </c>
      <c r="G29" s="7">
        <v>0</v>
      </c>
      <c r="H29" s="7">
        <v>0</v>
      </c>
      <c r="I29" s="7"/>
      <c r="J29" s="7">
        <v>0</v>
      </c>
      <c r="K29" s="14">
        <f t="shared" si="0"/>
        <v>9562</v>
      </c>
    </row>
    <row r="30" spans="1:11" ht="21.75" customHeight="1">
      <c r="A30" s="22"/>
      <c r="C30" s="9">
        <f>SUM(C25:C29)</f>
        <v>990378</v>
      </c>
      <c r="D30" s="9">
        <f aca="true" t="shared" si="1" ref="D30:J30">SUM(D25:D29)</f>
        <v>990378</v>
      </c>
      <c r="E30" s="9">
        <f t="shared" si="1"/>
        <v>0</v>
      </c>
      <c r="F30" s="9">
        <f t="shared" si="1"/>
        <v>903318</v>
      </c>
      <c r="G30" s="9">
        <f t="shared" si="1"/>
        <v>88513</v>
      </c>
      <c r="H30" s="9">
        <f t="shared" si="1"/>
        <v>2688</v>
      </c>
      <c r="I30" s="9">
        <f t="shared" si="1"/>
        <v>0</v>
      </c>
      <c r="J30" s="9">
        <f t="shared" si="1"/>
        <v>18275</v>
      </c>
      <c r="K30" s="13">
        <f t="shared" si="0"/>
        <v>2003172</v>
      </c>
    </row>
    <row r="31" spans="1:11" ht="18" customHeight="1">
      <c r="A31" s="19" t="s">
        <v>16</v>
      </c>
      <c r="C31" s="6">
        <v>0</v>
      </c>
      <c r="D31" s="6">
        <v>0</v>
      </c>
      <c r="E31" s="6"/>
      <c r="F31" s="6">
        <v>0</v>
      </c>
      <c r="G31" s="6">
        <v>0</v>
      </c>
      <c r="H31" s="6">
        <v>-98</v>
      </c>
      <c r="I31" s="6"/>
      <c r="J31" s="6">
        <v>0</v>
      </c>
      <c r="K31" s="13">
        <f t="shared" si="0"/>
        <v>-98</v>
      </c>
    </row>
    <row r="32" spans="1:11" ht="18" customHeight="1">
      <c r="A32" s="19" t="s">
        <v>21</v>
      </c>
      <c r="C32" s="6">
        <v>0</v>
      </c>
      <c r="D32" s="6">
        <v>0</v>
      </c>
      <c r="E32" s="6"/>
      <c r="F32" s="6">
        <v>0</v>
      </c>
      <c r="G32" s="6">
        <v>0</v>
      </c>
      <c r="H32" s="6">
        <v>0</v>
      </c>
      <c r="I32" s="6"/>
      <c r="J32" s="6">
        <v>101412</v>
      </c>
      <c r="K32" s="13">
        <f t="shared" si="0"/>
        <v>101412</v>
      </c>
    </row>
    <row r="33" spans="1:11" ht="16.5" customHeight="1">
      <c r="A33" t="s">
        <v>6</v>
      </c>
      <c r="C33" s="6">
        <v>0</v>
      </c>
      <c r="D33" s="6">
        <v>0</v>
      </c>
      <c r="E33" s="6"/>
      <c r="F33" s="6">
        <v>0</v>
      </c>
      <c r="G33" s="21">
        <v>41749</v>
      </c>
      <c r="H33" s="6">
        <v>0</v>
      </c>
      <c r="I33" s="6"/>
      <c r="J33" s="6">
        <v>-41749</v>
      </c>
      <c r="K33" s="13">
        <f t="shared" si="0"/>
        <v>0</v>
      </c>
    </row>
    <row r="34" spans="1:11" ht="31.5" customHeight="1">
      <c r="A34" s="19" t="s">
        <v>34</v>
      </c>
      <c r="C34" s="7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7"/>
      <c r="J34" s="7">
        <v>-6643</v>
      </c>
      <c r="K34" s="13">
        <f t="shared" si="0"/>
        <v>-6643</v>
      </c>
    </row>
    <row r="35" spans="1:11" ht="20.25" customHeight="1" thickBot="1">
      <c r="A35" s="4" t="s">
        <v>36</v>
      </c>
      <c r="C35" s="8">
        <f>SUM(C30:C34)</f>
        <v>990378</v>
      </c>
      <c r="D35" s="8">
        <f aca="true" t="shared" si="2" ref="D35:K35">SUM(D30:D34)</f>
        <v>990378</v>
      </c>
      <c r="E35" s="8">
        <f t="shared" si="2"/>
        <v>0</v>
      </c>
      <c r="F35" s="8">
        <f t="shared" si="2"/>
        <v>903318</v>
      </c>
      <c r="G35" s="8">
        <f t="shared" si="2"/>
        <v>130262</v>
      </c>
      <c r="H35" s="8">
        <f t="shared" si="2"/>
        <v>2590</v>
      </c>
      <c r="I35" s="8">
        <f t="shared" si="2"/>
        <v>0</v>
      </c>
      <c r="J35" s="8">
        <f t="shared" si="2"/>
        <v>71295</v>
      </c>
      <c r="K35" s="8">
        <f t="shared" si="2"/>
        <v>2097843</v>
      </c>
    </row>
    <row r="36" spans="3:10" ht="13.5" thickTop="1">
      <c r="C36" s="6"/>
      <c r="D36" s="6"/>
      <c r="E36" s="6"/>
      <c r="F36" s="6"/>
      <c r="G36" s="6"/>
      <c r="H36" s="6"/>
      <c r="I36" s="6"/>
      <c r="J36" s="6"/>
    </row>
    <row r="37" spans="1:14" ht="12.75">
      <c r="A37" s="15"/>
      <c r="B37" s="5"/>
      <c r="C37" s="9"/>
      <c r="D37" s="9"/>
      <c r="E37" s="9"/>
      <c r="F37" s="9"/>
      <c r="G37" s="9"/>
      <c r="H37" s="9"/>
      <c r="I37" s="9"/>
      <c r="J37" s="9"/>
      <c r="K37" s="20"/>
      <c r="L37" s="20"/>
      <c r="M37" s="5"/>
      <c r="N37" s="5"/>
    </row>
    <row r="38" spans="1:14" ht="12.75">
      <c r="A38" s="5"/>
      <c r="B38" s="5"/>
      <c r="C38" s="9"/>
      <c r="D38" s="9"/>
      <c r="E38" s="9"/>
      <c r="F38" s="9"/>
      <c r="G38" s="9"/>
      <c r="H38" s="9"/>
      <c r="I38" s="9"/>
      <c r="J38" s="9"/>
      <c r="K38" s="20"/>
      <c r="L38" s="5"/>
      <c r="M38" s="5"/>
      <c r="N38" s="5"/>
    </row>
    <row r="39" spans="1:14" ht="12.75">
      <c r="A39" s="16"/>
      <c r="B39" s="5"/>
      <c r="C39" s="9"/>
      <c r="D39" s="9"/>
      <c r="E39" s="9"/>
      <c r="F39" s="9"/>
      <c r="G39" s="9"/>
      <c r="H39" s="9"/>
      <c r="I39" s="9"/>
      <c r="J39" s="9"/>
      <c r="K39" s="5"/>
      <c r="L39" s="5"/>
      <c r="M39" s="5"/>
      <c r="N39" s="5"/>
    </row>
    <row r="40" spans="1:14" ht="12.75">
      <c r="A40" s="5"/>
      <c r="B40" s="5"/>
      <c r="C40" s="9"/>
      <c r="D40" s="9"/>
      <c r="E40" s="9"/>
      <c r="F40" s="9"/>
      <c r="G40" s="9"/>
      <c r="H40" s="9"/>
      <c r="I40" s="9"/>
      <c r="J40" s="9"/>
      <c r="K40" s="5"/>
      <c r="L40" s="5"/>
      <c r="M40" s="5"/>
      <c r="N40" s="5"/>
    </row>
    <row r="41" spans="1:14" ht="12.75">
      <c r="A41" s="5"/>
      <c r="B41" s="5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</row>
    <row r="42" spans="1:14" ht="12.75">
      <c r="A42" s="5"/>
      <c r="B42" s="5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5"/>
    </row>
    <row r="43" spans="1:14" ht="12.75">
      <c r="A43" s="5"/>
      <c r="B43" s="5"/>
      <c r="C43" s="9"/>
      <c r="D43" s="9"/>
      <c r="E43" s="9"/>
      <c r="F43" s="9"/>
      <c r="G43" s="9"/>
      <c r="H43" s="9"/>
      <c r="I43" s="9"/>
      <c r="J43" s="9"/>
      <c r="K43" s="5"/>
      <c r="L43" s="5"/>
      <c r="M43" s="5"/>
      <c r="N43" s="5"/>
    </row>
    <row r="44" spans="1:14" ht="12.75">
      <c r="A44" s="5"/>
      <c r="B44" s="5"/>
      <c r="C44" s="9"/>
      <c r="D44" s="9"/>
      <c r="E44" s="9"/>
      <c r="F44" s="9"/>
      <c r="G44" s="9"/>
      <c r="H44" s="9"/>
      <c r="I44" s="9"/>
      <c r="J44" s="9"/>
      <c r="K44" s="5"/>
      <c r="L44" s="5"/>
      <c r="M44" s="5"/>
      <c r="N44" s="5"/>
    </row>
    <row r="45" spans="1:14" ht="24.75" customHeight="1">
      <c r="A45" s="17"/>
      <c r="B45" s="5"/>
      <c r="C45" s="9"/>
      <c r="D45" s="9"/>
      <c r="E45" s="9"/>
      <c r="F45" s="9"/>
      <c r="G45" s="9"/>
      <c r="H45" s="9"/>
      <c r="I45" s="9"/>
      <c r="J45" s="9"/>
      <c r="K45" s="5"/>
      <c r="L45" s="5"/>
      <c r="M45" s="5"/>
      <c r="N45" s="5"/>
    </row>
    <row r="46" spans="1:14" ht="12.75">
      <c r="A46" s="5"/>
      <c r="B46" s="5"/>
      <c r="C46" s="9"/>
      <c r="D46" s="9"/>
      <c r="E46" s="9"/>
      <c r="F46" s="9"/>
      <c r="G46" s="9"/>
      <c r="H46" s="9"/>
      <c r="I46" s="9"/>
      <c r="J46" s="9"/>
      <c r="K46" s="5"/>
      <c r="L46" s="5"/>
      <c r="M46" s="5"/>
      <c r="N46" s="5"/>
    </row>
    <row r="47" spans="1:14" ht="12.75">
      <c r="A47" s="5"/>
      <c r="B47" s="5"/>
      <c r="C47" s="9"/>
      <c r="D47" s="9"/>
      <c r="E47" s="9"/>
      <c r="F47" s="9"/>
      <c r="G47" s="9"/>
      <c r="H47" s="9"/>
      <c r="I47" s="9"/>
      <c r="J47" s="9"/>
      <c r="K47" s="5"/>
      <c r="L47" s="5"/>
      <c r="M47" s="5"/>
      <c r="N47" s="5"/>
    </row>
    <row r="48" spans="1:14" ht="12.75">
      <c r="A48" s="5"/>
      <c r="B48" s="5"/>
      <c r="C48" s="9"/>
      <c r="D48" s="9"/>
      <c r="E48" s="9"/>
      <c r="F48" s="9"/>
      <c r="G48" s="9"/>
      <c r="H48" s="9"/>
      <c r="I48" s="9"/>
      <c r="J48" s="9"/>
      <c r="K48" s="5"/>
      <c r="L48" s="5"/>
      <c r="M48" s="5"/>
      <c r="N48" s="5"/>
    </row>
    <row r="49" spans="1:14" ht="12.75">
      <c r="A49" s="5"/>
      <c r="B49" s="5"/>
      <c r="C49" s="9"/>
      <c r="D49" s="9"/>
      <c r="E49" s="9"/>
      <c r="F49" s="9"/>
      <c r="G49" s="9"/>
      <c r="H49" s="9"/>
      <c r="I49" s="9"/>
      <c r="J49" s="9"/>
      <c r="K49" s="5"/>
      <c r="L49" s="5"/>
      <c r="M49" s="5"/>
      <c r="N49" s="5"/>
    </row>
    <row r="50" spans="1:14" ht="21" customHeight="1">
      <c r="A50" s="17"/>
      <c r="B50" s="5"/>
      <c r="C50" s="9"/>
      <c r="D50" s="9"/>
      <c r="E50" s="9"/>
      <c r="F50" s="9"/>
      <c r="G50" s="9"/>
      <c r="H50" s="9"/>
      <c r="I50" s="9"/>
      <c r="J50" s="9"/>
      <c r="K50" s="5"/>
      <c r="L50" s="5"/>
      <c r="M50" s="5"/>
      <c r="N50" s="5"/>
    </row>
    <row r="51" spans="1:14" ht="12.75">
      <c r="A51" s="5"/>
      <c r="B51" s="5"/>
      <c r="C51" s="9"/>
      <c r="D51" s="9"/>
      <c r="E51" s="9"/>
      <c r="F51" s="9"/>
      <c r="G51" s="9"/>
      <c r="H51" s="9"/>
      <c r="I51" s="9"/>
      <c r="J51" s="9"/>
      <c r="K51" s="5"/>
      <c r="L51" s="5"/>
      <c r="M51" s="5"/>
      <c r="N51" s="5"/>
    </row>
    <row r="52" spans="1:14" ht="12.75">
      <c r="A52" s="5"/>
      <c r="B52" s="5"/>
      <c r="C52" s="9"/>
      <c r="D52" s="9"/>
      <c r="E52" s="9"/>
      <c r="F52" s="9"/>
      <c r="G52" s="9"/>
      <c r="H52" s="9"/>
      <c r="I52" s="9"/>
      <c r="J52" s="9"/>
      <c r="K52" s="5"/>
      <c r="L52" s="5"/>
      <c r="M52" s="5"/>
      <c r="N52" s="5"/>
    </row>
    <row r="53" spans="1:14" ht="12.75">
      <c r="A53" s="5"/>
      <c r="B53" s="5"/>
      <c r="C53" s="9"/>
      <c r="D53" s="9"/>
      <c r="E53" s="9"/>
      <c r="F53" s="9"/>
      <c r="G53" s="9"/>
      <c r="H53" s="9"/>
      <c r="I53" s="9"/>
      <c r="J53" s="9"/>
      <c r="K53" s="5"/>
      <c r="L53" s="5"/>
      <c r="M53" s="5"/>
      <c r="N53" s="5"/>
    </row>
    <row r="54" spans="1:14" ht="12.75">
      <c r="A54" s="5"/>
      <c r="B54" s="5"/>
      <c r="C54" s="9"/>
      <c r="D54" s="9"/>
      <c r="E54" s="9"/>
      <c r="F54" s="9"/>
      <c r="G54" s="9"/>
      <c r="H54" s="9"/>
      <c r="I54" s="9"/>
      <c r="J54" s="9"/>
      <c r="K54" s="5"/>
      <c r="L54" s="5"/>
      <c r="M54" s="5"/>
      <c r="N54" s="5"/>
    </row>
    <row r="55" spans="1:14" ht="12.75">
      <c r="A55" s="5"/>
      <c r="B55" s="5"/>
      <c r="C55" s="9"/>
      <c r="D55" s="9"/>
      <c r="E55" s="9"/>
      <c r="F55" s="9"/>
      <c r="G55" s="9"/>
      <c r="H55" s="9"/>
      <c r="I55" s="9"/>
      <c r="J55" s="9"/>
      <c r="K55" s="5"/>
      <c r="L55" s="5"/>
      <c r="M55" s="5"/>
      <c r="N55" s="5"/>
    </row>
    <row r="56" spans="1:14" ht="12.75">
      <c r="A56" s="5"/>
      <c r="B56" s="5"/>
      <c r="C56" s="9"/>
      <c r="D56" s="9"/>
      <c r="E56" s="9"/>
      <c r="F56" s="9"/>
      <c r="G56" s="9"/>
      <c r="H56" s="9"/>
      <c r="I56" s="9"/>
      <c r="J56" s="9"/>
      <c r="K56" s="5"/>
      <c r="L56" s="5"/>
      <c r="M56" s="5"/>
      <c r="N56" s="5"/>
    </row>
    <row r="57" spans="1:14" ht="12.75">
      <c r="A57" s="5"/>
      <c r="B57" s="5"/>
      <c r="C57" s="9"/>
      <c r="D57" s="9"/>
      <c r="E57" s="9"/>
      <c r="F57" s="9"/>
      <c r="G57" s="9"/>
      <c r="H57" s="9"/>
      <c r="I57" s="9"/>
      <c r="J57" s="9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</sheetData>
  <mergeCells count="3">
    <mergeCell ref="C6:D6"/>
    <mergeCell ref="C7:D7"/>
    <mergeCell ref="F7:H7"/>
  </mergeCells>
  <printOptions/>
  <pageMargins left="0.75" right="0.75" top="1" bottom="1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75" zoomScaleNormal="75" zoomScaleSheetLayoutView="75" workbookViewId="0" topLeftCell="A27">
      <selection activeCell="K17" sqref="K17"/>
    </sheetView>
  </sheetViews>
  <sheetFormatPr defaultColWidth="9.140625" defaultRowHeight="12.75"/>
  <cols>
    <col min="1" max="1" width="36.00390625" style="0" customWidth="1"/>
    <col min="2" max="2" width="1.28515625" style="0" customWidth="1"/>
    <col min="3" max="3" width="11.7109375" style="0" customWidth="1"/>
    <col min="4" max="4" width="13.00390625" style="0" customWidth="1"/>
    <col min="5" max="5" width="1.421875" style="0" customWidth="1"/>
    <col min="6" max="6" width="15.00390625" style="0" customWidth="1"/>
    <col min="7" max="7" width="2.00390625" style="0" customWidth="1"/>
    <col min="8" max="8" width="13.28125" style="0" customWidth="1"/>
    <col min="9" max="9" width="13.57421875" style="0" customWidth="1"/>
    <col min="12" max="12" width="12.28125" style="0" bestFit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24"/>
      <c r="K1" s="24"/>
    </row>
    <row r="2" spans="1:11" ht="15.7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24"/>
      <c r="K2" s="24"/>
    </row>
    <row r="3" spans="1:11" ht="15.7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24"/>
      <c r="K3" s="24"/>
    </row>
    <row r="4" spans="1:11" ht="15.7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24"/>
      <c r="K4" s="24"/>
    </row>
    <row r="5" spans="1:11" ht="15.75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24"/>
      <c r="K5" s="24"/>
    </row>
    <row r="6" spans="1:1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9" s="28" customFormat="1" ht="15.75">
      <c r="A7" s="26"/>
      <c r="B7" s="26"/>
      <c r="C7" s="46" t="s">
        <v>12</v>
      </c>
      <c r="D7" s="46"/>
      <c r="E7" s="27"/>
      <c r="F7" s="26"/>
      <c r="G7" s="26"/>
      <c r="H7" s="26"/>
      <c r="I7" s="26"/>
    </row>
    <row r="8" spans="1:9" s="28" customFormat="1" ht="15.75">
      <c r="A8" s="26" t="s">
        <v>19</v>
      </c>
      <c r="B8" s="26"/>
      <c r="C8" s="47" t="s">
        <v>13</v>
      </c>
      <c r="D8" s="47"/>
      <c r="E8" s="29"/>
      <c r="F8" s="30" t="s">
        <v>14</v>
      </c>
      <c r="G8" s="31"/>
      <c r="H8" s="32" t="s">
        <v>15</v>
      </c>
      <c r="I8" s="26"/>
    </row>
    <row r="9" spans="1:9" s="28" customFormat="1" ht="27.75" customHeight="1">
      <c r="A9" s="26"/>
      <c r="B9" s="26"/>
      <c r="C9" s="27" t="s">
        <v>8</v>
      </c>
      <c r="D9" s="27" t="s">
        <v>9</v>
      </c>
      <c r="E9" s="27"/>
      <c r="F9" s="27" t="s">
        <v>3</v>
      </c>
      <c r="G9" s="27"/>
      <c r="H9" s="27" t="s">
        <v>4</v>
      </c>
      <c r="I9" s="27" t="s">
        <v>5</v>
      </c>
    </row>
    <row r="10" spans="1:9" s="28" customFormat="1" ht="15.75">
      <c r="A10" s="26"/>
      <c r="B10" s="26"/>
      <c r="C10" s="33" t="s">
        <v>20</v>
      </c>
      <c r="D10" s="24" t="s">
        <v>7</v>
      </c>
      <c r="E10" s="26"/>
      <c r="F10" s="24" t="s">
        <v>7</v>
      </c>
      <c r="G10" s="26"/>
      <c r="H10" s="24" t="s">
        <v>7</v>
      </c>
      <c r="I10" s="24" t="s">
        <v>7</v>
      </c>
    </row>
    <row r="11" s="28" customFormat="1" ht="15.75"/>
    <row r="12" spans="1:9" s="28" customFormat="1" ht="15.75">
      <c r="A12" s="34" t="s">
        <v>33</v>
      </c>
      <c r="C12" s="35"/>
      <c r="D12" s="35"/>
      <c r="E12" s="35"/>
      <c r="F12" s="35"/>
      <c r="G12" s="35"/>
      <c r="H12" s="35"/>
      <c r="I12" s="35"/>
    </row>
    <row r="13" spans="1:9" s="28" customFormat="1" ht="15.75">
      <c r="A13" s="34" t="s">
        <v>30</v>
      </c>
      <c r="C13" s="35">
        <v>922656</v>
      </c>
      <c r="D13" s="35">
        <v>922656</v>
      </c>
      <c r="E13" s="35"/>
      <c r="F13" s="35">
        <v>880970</v>
      </c>
      <c r="G13" s="35"/>
      <c r="H13" s="35">
        <v>27536</v>
      </c>
      <c r="I13" s="35">
        <f>SUM(D13:H13)</f>
        <v>1831162</v>
      </c>
    </row>
    <row r="14" spans="1:9" s="28" customFormat="1" ht="15.75">
      <c r="A14" s="34" t="s">
        <v>37</v>
      </c>
      <c r="C14" s="36">
        <v>0</v>
      </c>
      <c r="D14" s="36">
        <v>0</v>
      </c>
      <c r="E14" s="36"/>
      <c r="F14" s="36">
        <v>0</v>
      </c>
      <c r="G14" s="36"/>
      <c r="H14" s="36">
        <v>6643</v>
      </c>
      <c r="I14" s="36">
        <f>SUM(D14:H14)</f>
        <v>6643</v>
      </c>
    </row>
    <row r="15" spans="1:9" s="28" customFormat="1" ht="15.75">
      <c r="A15" s="28" t="s">
        <v>24</v>
      </c>
      <c r="C15" s="35">
        <f>SUM(C13:C14)</f>
        <v>922656</v>
      </c>
      <c r="D15" s="35">
        <f>SUM(D13:D14)</f>
        <v>922656</v>
      </c>
      <c r="E15" s="35"/>
      <c r="F15" s="35">
        <f>SUM(F13:F14)</f>
        <v>880970</v>
      </c>
      <c r="G15" s="35"/>
      <c r="H15" s="35">
        <f>SUM(H13:H14)</f>
        <v>34179</v>
      </c>
      <c r="I15" s="35">
        <f>SUM(I13:I14)</f>
        <v>1837805</v>
      </c>
    </row>
    <row r="16" spans="1:9" s="28" customFormat="1" ht="3" customHeight="1">
      <c r="A16" s="34"/>
      <c r="C16" s="35"/>
      <c r="D16" s="35"/>
      <c r="E16" s="35"/>
      <c r="F16" s="35"/>
      <c r="G16" s="35"/>
      <c r="H16" s="35"/>
      <c r="I16" s="35"/>
    </row>
    <row r="17" spans="1:9" s="28" customFormat="1" ht="22.5" customHeight="1">
      <c r="A17" s="37" t="s">
        <v>21</v>
      </c>
      <c r="C17" s="35">
        <v>0</v>
      </c>
      <c r="D17" s="35">
        <v>0</v>
      </c>
      <c r="E17" s="35"/>
      <c r="F17" s="35">
        <v>0</v>
      </c>
      <c r="G17" s="35"/>
      <c r="H17" s="35">
        <v>14006</v>
      </c>
      <c r="I17" s="35">
        <f>SUM(D17:H17)</f>
        <v>14006</v>
      </c>
    </row>
    <row r="18" spans="1:9" s="28" customFormat="1" ht="46.5" customHeight="1">
      <c r="A18" s="37" t="s">
        <v>39</v>
      </c>
      <c r="C18" s="36">
        <v>0</v>
      </c>
      <c r="D18" s="36">
        <v>0</v>
      </c>
      <c r="E18" s="36"/>
      <c r="F18" s="36">
        <v>0</v>
      </c>
      <c r="G18" s="36"/>
      <c r="H18" s="36">
        <v>-6643</v>
      </c>
      <c r="I18" s="36">
        <f>SUM(D18:H18)</f>
        <v>-6643</v>
      </c>
    </row>
    <row r="19" spans="1:9" s="28" customFormat="1" ht="21" customHeight="1">
      <c r="A19" s="38" t="s">
        <v>35</v>
      </c>
      <c r="C19" s="35">
        <f>SUM(C15:C18)</f>
        <v>922656</v>
      </c>
      <c r="D19" s="35">
        <f>SUM(D15:D18)</f>
        <v>922656</v>
      </c>
      <c r="E19" s="35">
        <f>SUM(E12:E18)</f>
        <v>0</v>
      </c>
      <c r="F19" s="35">
        <f>SUM(F15:F18)</f>
        <v>880970</v>
      </c>
      <c r="G19" s="35">
        <f>SUM(G12:G18)</f>
        <v>0</v>
      </c>
      <c r="H19" s="35">
        <f>SUM(H15:H18)</f>
        <v>41542</v>
      </c>
      <c r="I19" s="35">
        <f>SUM(I15:I18)</f>
        <v>1845168</v>
      </c>
    </row>
    <row r="20" spans="3:9" s="28" customFormat="1" ht="8.25" customHeight="1">
      <c r="C20" s="35"/>
      <c r="D20" s="35"/>
      <c r="E20" s="35"/>
      <c r="F20" s="35"/>
      <c r="G20" s="35"/>
      <c r="H20" s="35"/>
      <c r="I20" s="35"/>
    </row>
    <row r="21" spans="1:9" s="28" customFormat="1" ht="19.5" customHeight="1">
      <c r="A21" s="28" t="s">
        <v>25</v>
      </c>
      <c r="C21" s="35"/>
      <c r="D21" s="35"/>
      <c r="E21" s="35"/>
      <c r="F21" s="35"/>
      <c r="G21" s="35"/>
      <c r="H21" s="35"/>
      <c r="I21" s="35"/>
    </row>
    <row r="22" spans="1:9" s="28" customFormat="1" ht="15.75" customHeight="1">
      <c r="A22" s="28" t="str">
        <f>+group!A23</f>
        <v>- as previously reported </v>
      </c>
      <c r="C22" s="35">
        <v>922656</v>
      </c>
      <c r="D22" s="35">
        <v>922656</v>
      </c>
      <c r="E22" s="35"/>
      <c r="F22" s="35">
        <v>880970</v>
      </c>
      <c r="G22" s="35"/>
      <c r="H22" s="35">
        <v>34899</v>
      </c>
      <c r="I22" s="35">
        <f>SUM(D22:H22)</f>
        <v>1838525</v>
      </c>
    </row>
    <row r="23" spans="1:9" s="28" customFormat="1" ht="15.75" customHeight="1">
      <c r="A23" s="28" t="str">
        <f>+group!A24</f>
        <v>- prior year adjustment</v>
      </c>
      <c r="C23" s="36"/>
      <c r="D23" s="36"/>
      <c r="E23" s="36"/>
      <c r="F23" s="36"/>
      <c r="G23" s="36"/>
      <c r="H23" s="36">
        <v>6643</v>
      </c>
      <c r="I23" s="36">
        <f>SUM(C23:H23)</f>
        <v>6643</v>
      </c>
    </row>
    <row r="24" spans="1:9" s="28" customFormat="1" ht="13.5" customHeight="1">
      <c r="A24" s="28" t="s">
        <v>24</v>
      </c>
      <c r="C24" s="35">
        <f>+C22+C23</f>
        <v>922656</v>
      </c>
      <c r="D24" s="35">
        <f aca="true" t="shared" si="0" ref="D24:I24">+D22+D23</f>
        <v>922656</v>
      </c>
      <c r="E24" s="35">
        <f t="shared" si="0"/>
        <v>0</v>
      </c>
      <c r="F24" s="35">
        <f t="shared" si="0"/>
        <v>880970</v>
      </c>
      <c r="G24" s="35">
        <f t="shared" si="0"/>
        <v>0</v>
      </c>
      <c r="H24" s="35">
        <f t="shared" si="0"/>
        <v>41542</v>
      </c>
      <c r="I24" s="35">
        <f t="shared" si="0"/>
        <v>1845168</v>
      </c>
    </row>
    <row r="25" spans="3:9" s="28" customFormat="1" ht="5.25" customHeight="1">
      <c r="C25" s="35"/>
      <c r="D25" s="35"/>
      <c r="E25" s="35"/>
      <c r="F25" s="35"/>
      <c r="G25" s="35"/>
      <c r="H25" s="35"/>
      <c r="I25" s="35"/>
    </row>
    <row r="26" spans="1:9" s="28" customFormat="1" ht="15" customHeight="1">
      <c r="A26" s="28" t="s">
        <v>27</v>
      </c>
      <c r="C26" s="35"/>
      <c r="D26" s="35"/>
      <c r="E26" s="35"/>
      <c r="F26" s="35"/>
      <c r="G26" s="35"/>
      <c r="H26" s="35"/>
      <c r="I26" s="35"/>
    </row>
    <row r="27" spans="1:9" s="28" customFormat="1" ht="26.25" customHeight="1">
      <c r="A27" s="39" t="s">
        <v>38</v>
      </c>
      <c r="C27" s="35">
        <v>60532</v>
      </c>
      <c r="D27" s="35">
        <v>60532</v>
      </c>
      <c r="E27" s="35"/>
      <c r="F27" s="35">
        <v>19976</v>
      </c>
      <c r="G27" s="35"/>
      <c r="H27" s="35">
        <v>0</v>
      </c>
      <c r="I27" s="35">
        <v>80508</v>
      </c>
    </row>
    <row r="28" spans="1:9" s="28" customFormat="1" ht="26.25" customHeight="1">
      <c r="A28" s="39" t="s">
        <v>29</v>
      </c>
      <c r="C28" s="36">
        <v>7190</v>
      </c>
      <c r="D28" s="36">
        <v>7190</v>
      </c>
      <c r="E28" s="36"/>
      <c r="F28" s="36">
        <v>2372</v>
      </c>
      <c r="G28" s="36"/>
      <c r="H28" s="36">
        <v>0</v>
      </c>
      <c r="I28" s="36">
        <v>9562</v>
      </c>
    </row>
    <row r="29" spans="3:9" s="28" customFormat="1" ht="18" customHeight="1">
      <c r="C29" s="35">
        <f>SUM(C24:C28)</f>
        <v>990378</v>
      </c>
      <c r="D29" s="35">
        <f>SUM(D24:D28)</f>
        <v>990378</v>
      </c>
      <c r="E29" s="35"/>
      <c r="F29" s="35">
        <f>SUM(F24:F28)</f>
        <v>903318</v>
      </c>
      <c r="G29" s="35"/>
      <c r="H29" s="35">
        <f>SUM(H24:H28)</f>
        <v>41542</v>
      </c>
      <c r="I29" s="35">
        <f>SUM(I24:I28)</f>
        <v>1935238</v>
      </c>
    </row>
    <row r="30" spans="1:12" s="28" customFormat="1" ht="27.75" customHeight="1">
      <c r="A30" s="28" t="s">
        <v>17</v>
      </c>
      <c r="C30" s="35"/>
      <c r="D30" s="35"/>
      <c r="E30" s="35"/>
      <c r="F30" s="35"/>
      <c r="G30" s="35"/>
      <c r="H30" s="35">
        <v>-1219</v>
      </c>
      <c r="I30" s="35">
        <f>SUM(D30:H30)</f>
        <v>-1219</v>
      </c>
      <c r="L30" s="40"/>
    </row>
    <row r="31" spans="1:9" s="28" customFormat="1" ht="47.25" customHeight="1">
      <c r="A31" s="37" t="s">
        <v>34</v>
      </c>
      <c r="C31" s="36">
        <v>0</v>
      </c>
      <c r="D31" s="36">
        <v>0</v>
      </c>
      <c r="E31" s="36"/>
      <c r="F31" s="36">
        <v>0</v>
      </c>
      <c r="G31" s="36"/>
      <c r="H31" s="36">
        <v>-6643</v>
      </c>
      <c r="I31" s="36">
        <f>SUM(D31:H31)</f>
        <v>-6643</v>
      </c>
    </row>
    <row r="32" spans="1:9" s="28" customFormat="1" ht="20.25" customHeight="1" thickBot="1">
      <c r="A32" s="41" t="s">
        <v>36</v>
      </c>
      <c r="C32" s="42">
        <f>SUM(C29:C31)</f>
        <v>990378</v>
      </c>
      <c r="D32" s="42">
        <f>SUM(D29:D31)</f>
        <v>990378</v>
      </c>
      <c r="E32" s="42">
        <f>SUM(E24:E31)</f>
        <v>0</v>
      </c>
      <c r="F32" s="42">
        <f>SUM(F29:F31)</f>
        <v>903318</v>
      </c>
      <c r="G32" s="42">
        <f>SUM(G24:G31)</f>
        <v>0</v>
      </c>
      <c r="H32" s="42">
        <f>SUM(H29:H31)</f>
        <v>33680</v>
      </c>
      <c r="I32" s="42">
        <f>SUM(I29:I31)</f>
        <v>1927376</v>
      </c>
    </row>
    <row r="33" spans="3:9" s="28" customFormat="1" ht="16.5" thickTop="1">
      <c r="C33" s="35"/>
      <c r="D33" s="35"/>
      <c r="E33" s="35"/>
      <c r="F33" s="35"/>
      <c r="G33" s="35"/>
      <c r="H33" s="35"/>
      <c r="I33" s="35"/>
    </row>
    <row r="34" spans="3:9" s="28" customFormat="1" ht="15.75">
      <c r="C34" s="35"/>
      <c r="D34" s="35"/>
      <c r="E34" s="35"/>
      <c r="F34" s="35"/>
      <c r="G34" s="35"/>
      <c r="H34" s="35"/>
      <c r="I34" s="35"/>
    </row>
    <row r="35" spans="3:9" ht="12.75">
      <c r="C35" s="6"/>
      <c r="D35" s="6"/>
      <c r="E35" s="6"/>
      <c r="F35" s="6"/>
      <c r="G35" s="6"/>
      <c r="H35" s="6"/>
      <c r="I35" s="6"/>
    </row>
    <row r="36" spans="3:9" ht="12.75">
      <c r="C36" s="6"/>
      <c r="D36" s="6"/>
      <c r="E36" s="6"/>
      <c r="F36" s="6"/>
      <c r="G36" s="6"/>
      <c r="H36" s="6"/>
      <c r="I36" s="6"/>
    </row>
    <row r="37" spans="3:9" ht="12.75">
      <c r="C37" s="6"/>
      <c r="D37" s="6"/>
      <c r="E37" s="6"/>
      <c r="F37" s="6"/>
      <c r="G37" s="6"/>
      <c r="H37" s="21"/>
      <c r="I37" s="6"/>
    </row>
    <row r="38" spans="3:9" ht="12.75">
      <c r="C38" s="6"/>
      <c r="D38" s="6"/>
      <c r="E38" s="6"/>
      <c r="F38" s="6"/>
      <c r="G38" s="6"/>
      <c r="H38" s="6"/>
      <c r="I38" s="6"/>
    </row>
    <row r="39" spans="3:9" ht="12.75">
      <c r="C39" s="6"/>
      <c r="D39" s="6"/>
      <c r="E39" s="6"/>
      <c r="F39" s="6"/>
      <c r="G39" s="6"/>
      <c r="H39" s="6"/>
      <c r="I39" s="6"/>
    </row>
    <row r="40" spans="3:9" ht="12.75">
      <c r="C40" s="6"/>
      <c r="D40" s="6"/>
      <c r="E40" s="6"/>
      <c r="F40" s="6"/>
      <c r="G40" s="6"/>
      <c r="H40" s="6"/>
      <c r="I40" s="6"/>
    </row>
    <row r="41" spans="3:9" ht="12.75">
      <c r="C41" s="6"/>
      <c r="D41" s="6"/>
      <c r="E41" s="6"/>
      <c r="F41" s="6"/>
      <c r="G41" s="6"/>
      <c r="H41" s="6"/>
      <c r="I41" s="6"/>
    </row>
    <row r="42" spans="3:9" ht="12.75">
      <c r="C42" s="6"/>
      <c r="D42" s="6"/>
      <c r="E42" s="6"/>
      <c r="F42" s="6"/>
      <c r="G42" s="6"/>
      <c r="H42" s="6"/>
      <c r="I42" s="6"/>
    </row>
    <row r="43" spans="3:9" ht="12.75">
      <c r="C43" s="6"/>
      <c r="D43" s="6"/>
      <c r="E43" s="6"/>
      <c r="F43" s="6"/>
      <c r="G43" s="6"/>
      <c r="H43" s="6"/>
      <c r="I43" s="6"/>
    </row>
    <row r="44" spans="3:9" ht="12.75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3:9" ht="12.75">
      <c r="C46" s="6"/>
      <c r="D46" s="6"/>
      <c r="E46" s="6"/>
      <c r="F46" s="6"/>
      <c r="G46" s="6"/>
      <c r="H46" s="6"/>
      <c r="I46" s="6"/>
    </row>
    <row r="47" spans="3:9" ht="12.75">
      <c r="C47" s="6"/>
      <c r="D47" s="6"/>
      <c r="E47" s="6"/>
      <c r="F47" s="6"/>
      <c r="G47" s="6"/>
      <c r="H47" s="6"/>
      <c r="I47" s="6"/>
    </row>
    <row r="48" spans="3:9" ht="12.75"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3:9" ht="12.75"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3:9" ht="12.75">
      <c r="C53" s="6"/>
      <c r="D53" s="6"/>
      <c r="E53" s="6"/>
      <c r="F53" s="6"/>
      <c r="G53" s="6"/>
      <c r="H53" s="6"/>
      <c r="I53" s="6"/>
    </row>
    <row r="54" spans="3:9" ht="12.75">
      <c r="C54" s="6"/>
      <c r="D54" s="6"/>
      <c r="E54" s="6"/>
      <c r="F54" s="6"/>
      <c r="G54" s="6"/>
      <c r="H54" s="6"/>
      <c r="I54" s="6"/>
    </row>
  </sheetData>
  <mergeCells count="7">
    <mergeCell ref="A1:I1"/>
    <mergeCell ref="A2:I2"/>
    <mergeCell ref="A3:I3"/>
    <mergeCell ref="A4:I4"/>
    <mergeCell ref="A5:I5"/>
    <mergeCell ref="C7:D7"/>
    <mergeCell ref="C8:D8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Bukhari Bin Abdul Kudus</cp:lastModifiedBy>
  <cp:lastPrinted>2003-02-28T10:00:11Z</cp:lastPrinted>
  <dcterms:created xsi:type="dcterms:W3CDTF">2002-10-21T01:24:17Z</dcterms:created>
  <dcterms:modified xsi:type="dcterms:W3CDTF">2003-02-28T03:00:23Z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