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1"/>
  </bookViews>
  <sheets>
    <sheet name="bscws" sheetId="1" r:id="rId1"/>
    <sheet name="plcws" sheetId="2" r:id="rId2"/>
    <sheet name="copl" sheetId="3" r:id="rId3"/>
  </sheets>
  <definedNames>
    <definedName name="_xlnm.Print_Area" localSheetId="0">'bscws'!$A$1:$M$69</definedName>
    <definedName name="_xlnm.Print_Area" localSheetId="2">'copl'!$A$1:$L$25</definedName>
    <definedName name="_xlnm.Print_Area" localSheetId="1">'plcws'!$A$1:$L$38</definedName>
    <definedName name="Print_Area_MI">#REF!</definedName>
    <definedName name="Z_2C86B8A0_CB04_11D2_8BB1_006097ADF19E_.wvu.PrintArea" localSheetId="0" hidden="1">'bscws'!$A$1:$J$100</definedName>
    <definedName name="Z_2C86B8A0_CB04_11D2_8BB1_006097ADF19E_.wvu.PrintArea" localSheetId="1" hidden="1">'plcws'!$A$1:$M$36</definedName>
    <definedName name="Z_E0B45900_729B_11D4_B8E1_006097ADF19E_.wvu.PrintArea" localSheetId="0" hidden="1">'bscws'!$A$1:$J$100</definedName>
    <definedName name="Z_E0B45900_729B_11D4_B8E1_006097ADF19E_.wvu.PrintArea" localSheetId="1" hidden="1">'plcws'!$A$1:$M$36</definedName>
  </definedNames>
  <calcPr fullCalcOnLoad="1"/>
</workbook>
</file>

<file path=xl/sharedStrings.xml><?xml version="1.0" encoding="utf-8"?>
<sst xmlns="http://schemas.openxmlformats.org/spreadsheetml/2006/main" count="140" uniqueCount="97">
  <si>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</si>
  <si>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</si>
  <si>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</si>
  <si>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</si>
  <si>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</si>
  <si>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</si>
  <si>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</si>
  <si>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</si>
  <si>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</si>
  <si>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</si>
  <si>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</si>
  <si>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</si>
  <si>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</si>
  <si>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</si>
  <si>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</si>
  <si>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</si>
  <si>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</si>
  <si>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</si>
  <si>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</si>
  <si>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</si>
  <si>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</si>
  <si>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</si>
  <si>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</si>
  <si>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</si>
  <si>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</si>
  <si>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</si>
  <si>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</si>
  <si>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</si>
  <si>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</si>
  <si>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</si>
  <si>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</si>
  <si>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</si>
  <si>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</si>
  <si>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</si>
  <si>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</si>
  <si>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</si>
  <si>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</si>
  <si>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</si>
  <si>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</si>
  <si>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</si>
  <si>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</si>
  <si>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</si>
  <si>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</si>
  <si>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Preceding Year Corresponding year-to-date</t>
  </si>
  <si>
    <t>Individual Quarter</t>
  </si>
  <si>
    <t>Cumulative Quarter</t>
  </si>
  <si>
    <t>Operating income</t>
  </si>
  <si>
    <t xml:space="preserve"> interests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</si>
  <si>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</si>
  <si>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</si>
  <si>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</si>
  <si>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</si>
  <si>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</si>
  <si>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</si>
  <si>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</si>
  <si>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</si>
  <si>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Trade creditors</t>
  </si>
  <si>
    <t>Deferred tax liabilities</t>
  </si>
  <si>
    <t xml:space="preserve">Preceding Year </t>
  </si>
  <si>
    <t>SHAREHOLDERS' EQUITY</t>
  </si>
  <si>
    <t>LIABILITIES, SHAREHOLDERS' EQUITY</t>
  </si>
  <si>
    <t xml:space="preserve"> EQUITY</t>
  </si>
  <si>
    <t>-</t>
  </si>
  <si>
    <t>31-12-2001</t>
  </si>
  <si>
    <t>Amount due to Cagamas</t>
  </si>
  <si>
    <t>Borrowings</t>
  </si>
  <si>
    <t>Redeemable bonds</t>
  </si>
  <si>
    <t>Finance cost</t>
  </si>
  <si>
    <t xml:space="preserve">  </t>
  </si>
  <si>
    <t>Earnings/(loss) per share (sen)</t>
  </si>
  <si>
    <t>Profit before provision</t>
  </si>
  <si>
    <t>Profit/(loss) before taxation (and zakat)</t>
  </si>
  <si>
    <t>Fully diluted earnings per share (sen)</t>
  </si>
  <si>
    <t>Net islamic banking operating income</t>
  </si>
  <si>
    <t>Overhead expenses</t>
  </si>
  <si>
    <t>Operating profit</t>
  </si>
  <si>
    <t>Previous Financial Year Ended</t>
  </si>
  <si>
    <t>Property, plant and equipment</t>
  </si>
  <si>
    <t>31-12-2002</t>
  </si>
  <si>
    <t>Investment in subsidiaries</t>
  </si>
  <si>
    <t>Amount due from subsidiaries</t>
  </si>
  <si>
    <t>Transfer to profit equalisation reserve</t>
  </si>
  <si>
    <t>Impaiment of goodwill</t>
  </si>
  <si>
    <t>Condensed Financial Statements</t>
  </si>
  <si>
    <t xml:space="preserve"> (Company no. 23218 - W)</t>
  </si>
  <si>
    <t>Company no. 23218 - W)</t>
  </si>
  <si>
    <t>Unaudited Income Statements For The Financial Year Ended 31 December 2002</t>
  </si>
  <si>
    <t>Operating revenue</t>
  </si>
  <si>
    <t>Unaudited Balance Sheet As At 31 December 2002</t>
  </si>
  <si>
    <t>(Company no. 23218 - W)</t>
  </si>
  <si>
    <t>Share in profit of an associated company</t>
  </si>
  <si>
    <t xml:space="preserve">Profit/(loss) for the financial period/year  before minority </t>
  </si>
  <si>
    <t xml:space="preserve">Profit/(loss) for the financial period/year after minority </t>
  </si>
  <si>
    <t>N/A</t>
  </si>
  <si>
    <t xml:space="preserve">Profit before taxation </t>
  </si>
  <si>
    <t>Net profit/(loss) for the financial period/year</t>
  </si>
  <si>
    <t>Loan and financing loss and provision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</si>
</sst>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1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4" fillId="0" borderId="0" xfId="0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 wrapText="1"/>
      <protection/>
    </xf>
    <xf numFmtId="37" fontId="7" fillId="0" borderId="0" xfId="0" applyFont="1" applyBorder="1" applyAlignment="1" applyProtection="1">
      <alignment horizontal="center"/>
      <protection/>
    </xf>
    <xf numFmtId="195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201" fontId="7" fillId="0" borderId="0" xfId="0" applyNumberFormat="1" applyFont="1" applyAlignment="1">
      <alignment horizontal="center" wrapText="1"/>
    </xf>
    <xf numFmtId="37" fontId="5" fillId="0" borderId="0" xfId="0" applyFont="1" applyAlignment="1">
      <alignment horizontal="centerContinuous"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/>
      <protection locked="0"/>
    </xf>
    <xf numFmtId="37" fontId="5" fillId="0" borderId="0" xfId="0" applyFont="1" applyBorder="1" applyAlignment="1" applyProtection="1">
      <alignment/>
      <protection locked="0"/>
    </xf>
    <xf numFmtId="37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7" fontId="8" fillId="0" borderId="0" xfId="0" applyNumberFormat="1" applyFont="1" applyBorder="1" applyAlignment="1" applyProtection="1">
      <alignment horizontal="right"/>
      <protection/>
    </xf>
    <xf numFmtId="197" fontId="8" fillId="0" borderId="0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right"/>
      <protection/>
    </xf>
    <xf numFmtId="197" fontId="8" fillId="0" borderId="0" xfId="0" applyNumberFormat="1" applyFont="1" applyBorder="1" applyAlignment="1" applyProtection="1" quotePrefix="1">
      <alignment horizontal="right"/>
      <protection/>
    </xf>
    <xf numFmtId="37" fontId="9" fillId="0" borderId="0" xfId="0" applyFont="1" applyAlignment="1" applyProtection="1">
      <alignment/>
      <protection locked="0"/>
    </xf>
    <xf numFmtId="37" fontId="7" fillId="0" borderId="0" xfId="0" applyFont="1" applyBorder="1" applyAlignment="1">
      <alignment/>
    </xf>
    <xf numFmtId="37" fontId="6" fillId="0" borderId="0" xfId="0" applyFont="1" applyAlignment="1">
      <alignment/>
    </xf>
    <xf numFmtId="37" fontId="6" fillId="0" borderId="1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37" fontId="7" fillId="0" borderId="0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5" fillId="0" borderId="3" xfId="0" applyFont="1" applyBorder="1" applyAlignment="1">
      <alignment/>
    </xf>
    <xf numFmtId="37" fontId="5" fillId="0" borderId="0" xfId="0" applyFont="1" applyBorder="1" applyAlignment="1">
      <alignment/>
    </xf>
    <xf numFmtId="193" fontId="8" fillId="0" borderId="0" xfId="0" applyNumberFormat="1" applyFont="1" applyAlignment="1" applyProtection="1">
      <alignment/>
      <protection/>
    </xf>
    <xf numFmtId="37" fontId="8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left"/>
      <protection/>
    </xf>
    <xf numFmtId="37" fontId="5" fillId="0" borderId="0" xfId="0" applyFont="1" applyAlignment="1" applyProtection="1">
      <alignment horizontal="left" shrinkToFit="1"/>
      <protection/>
    </xf>
    <xf numFmtId="37" fontId="5" fillId="0" borderId="1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5" fillId="0" borderId="1" xfId="0" applyFont="1" applyBorder="1" applyAlignment="1">
      <alignment/>
    </xf>
    <xf numFmtId="37" fontId="5" fillId="0" borderId="0" xfId="0" applyFont="1" applyAlignment="1" applyProtection="1">
      <alignment horizontal="right"/>
      <protection locked="0"/>
    </xf>
    <xf numFmtId="37" fontId="5" fillId="0" borderId="0" xfId="0" applyFont="1" applyBorder="1" applyAlignment="1" applyProtection="1">
      <alignment horizontal="right"/>
      <protection locked="0"/>
    </xf>
    <xf numFmtId="37" fontId="8" fillId="0" borderId="0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/>
      <protection/>
    </xf>
    <xf numFmtId="37" fontId="6" fillId="0" borderId="5" xfId="0" applyFont="1" applyBorder="1" applyAlignment="1" applyProtection="1">
      <alignment/>
      <protection locked="0"/>
    </xf>
    <xf numFmtId="37" fontId="6" fillId="0" borderId="0" xfId="0" applyFont="1" applyBorder="1" applyAlignment="1" applyProtection="1">
      <alignment/>
      <protection locked="0"/>
    </xf>
    <xf numFmtId="197" fontId="8" fillId="0" borderId="6" xfId="0" applyNumberFormat="1" applyFont="1" applyBorder="1" applyAlignment="1" applyProtection="1" quotePrefix="1">
      <alignment horizontal="right"/>
      <protection/>
    </xf>
    <xf numFmtId="10" fontId="6" fillId="0" borderId="0" xfId="0" applyNumberFormat="1" applyFont="1" applyAlignment="1" applyProtection="1">
      <alignment/>
      <protection locked="0"/>
    </xf>
    <xf numFmtId="10" fontId="5" fillId="0" borderId="0" xfId="0" applyNumberFormat="1" applyFont="1" applyBorder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centerContinuous"/>
      <protection locked="0"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 horizontal="centerContinuous"/>
    </xf>
    <xf numFmtId="37" fontId="7" fillId="0" borderId="0" xfId="0" applyFont="1" applyAlignment="1">
      <alignment horizontal="center" wrapText="1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7" fillId="0" borderId="0" xfId="0" applyFont="1" applyAlignment="1" applyProtection="1">
      <alignment horizontal="centerContinuous"/>
      <protection/>
    </xf>
    <xf numFmtId="198" fontId="7" fillId="0" borderId="0" xfId="0" applyNumberFormat="1" applyFont="1" applyAlignment="1">
      <alignment horizontal="centerContinuous"/>
    </xf>
    <xf numFmtId="198" fontId="8" fillId="0" borderId="0" xfId="0" applyNumberFormat="1" applyFont="1" applyAlignment="1">
      <alignment horizontal="centerContinuous"/>
    </xf>
    <xf numFmtId="37" fontId="7" fillId="0" borderId="0" xfId="0" applyFont="1" applyAlignment="1">
      <alignment horizontal="center"/>
    </xf>
    <xf numFmtId="37" fontId="5" fillId="0" borderId="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 locked="0"/>
    </xf>
    <xf numFmtId="171" fontId="5" fillId="0" borderId="8" xfId="15" applyFont="1" applyBorder="1" applyAlignment="1" applyProtection="1">
      <alignment horizontal="right"/>
      <protection locked="0"/>
    </xf>
    <xf numFmtId="37" fontId="5" fillId="0" borderId="0" xfId="0" applyFont="1" applyBorder="1" applyAlignment="1" applyProtection="1">
      <alignment horizontal="right"/>
      <protection/>
    </xf>
    <xf numFmtId="37" fontId="5" fillId="0" borderId="7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197" fontId="5" fillId="0" borderId="0" xfId="0" applyNumberFormat="1" applyFont="1" applyBorder="1" applyAlignment="1" applyProtection="1">
      <alignment/>
      <protection locked="0"/>
    </xf>
    <xf numFmtId="39" fontId="5" fillId="0" borderId="7" xfId="0" applyNumberFormat="1" applyFont="1" applyBorder="1" applyAlignment="1" applyProtection="1">
      <alignment/>
      <protection locked="0"/>
    </xf>
    <xf numFmtId="39" fontId="5" fillId="0" borderId="7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197" fontId="5" fillId="0" borderId="8" xfId="0" applyNumberFormat="1" applyFont="1" applyBorder="1" applyAlignment="1" applyProtection="1">
      <alignment horizontal="right"/>
      <protection locked="0"/>
    </xf>
    <xf numFmtId="197" fontId="5" fillId="0" borderId="0" xfId="0" applyNumberFormat="1" applyFont="1" applyBorder="1" applyAlignment="1" applyProtection="1">
      <alignment horizontal="right"/>
      <protection locked="0"/>
    </xf>
    <xf numFmtId="37" fontId="5" fillId="0" borderId="9" xfId="0" applyFont="1" applyBorder="1" applyAlignment="1">
      <alignment/>
    </xf>
    <xf numFmtId="37" fontId="6" fillId="0" borderId="0" xfId="0" applyFont="1" applyAlignment="1">
      <alignment horizontal="center" wrapText="1"/>
    </xf>
    <xf numFmtId="37" fontId="6" fillId="0" borderId="0" xfId="0" applyFont="1" applyAlignment="1">
      <alignment horizontal="centerContinuous"/>
    </xf>
    <xf numFmtId="201" fontId="6" fillId="0" borderId="0" xfId="0" applyNumberFormat="1" applyFont="1" applyAlignment="1">
      <alignment horizontal="center" wrapText="1"/>
    </xf>
    <xf numFmtId="37" fontId="6" fillId="0" borderId="0" xfId="0" applyFont="1" applyAlignment="1">
      <alignment horizontal="center"/>
    </xf>
    <xf numFmtId="37" fontId="5" fillId="0" borderId="8" xfId="0" applyNumberFormat="1" applyFont="1" applyBorder="1" applyAlignment="1" applyProtection="1" quotePrefix="1">
      <alignment horizontal="center"/>
      <protection locked="0"/>
    </xf>
    <xf numFmtId="37" fontId="5" fillId="0" borderId="7" xfId="0" applyFont="1" applyBorder="1" applyAlignment="1">
      <alignment horizontal="center"/>
    </xf>
    <xf numFmtId="37" fontId="6" fillId="0" borderId="0" xfId="0" applyFont="1" applyAlignment="1" applyProtection="1">
      <alignment horizontal="center"/>
      <protection/>
    </xf>
    <xf numFmtId="37" fontId="4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>
      <alignment/>
    </xf>
    <xf numFmtId="37" fontId="7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showGridLines="0" zoomScale="75" zoomScaleNormal="75" workbookViewId="0" topLeftCell="A13">
      <selection activeCell="G13" sqref="G13"/>
    </sheetView>
  </sheetViews>
  <sheetFormatPr defaultColWidth="8.88671875" defaultRowHeight="15.75"/>
  <cols>
    <col min="1" max="1" width="3.6640625" style="2" customWidth="1"/>
    <col min="2" max="2" width="8.88671875" style="2" customWidth="1"/>
    <col min="3" max="3" width="9.88671875" style="2" customWidth="1"/>
    <col min="4" max="4" width="11.4453125" style="2" bestFit="1" customWidth="1"/>
    <col min="5" max="5" width="8.88671875" style="2" customWidth="1"/>
    <col min="6" max="6" width="7.99609375" style="2" customWidth="1"/>
    <col min="7" max="7" width="12.4453125" style="2" customWidth="1"/>
    <col min="8" max="8" width="0.88671875" style="2" customWidth="1"/>
    <col min="9" max="9" width="11.77734375" style="2" customWidth="1"/>
    <col min="10" max="10" width="0.88671875" style="2" customWidth="1"/>
    <col min="11" max="11" width="11.5546875" style="2" customWidth="1"/>
    <col min="12" max="12" width="0.88671875" style="2" customWidth="1"/>
    <col min="13" max="13" width="11.4453125" style="2" customWidth="1"/>
    <col min="14" max="16" width="9.21484375" style="2" customWidth="1"/>
    <col min="17" max="20" width="10.6640625" style="2" customWidth="1"/>
    <col min="21" max="16384" width="8.88671875" style="2" customWidth="1"/>
  </cols>
  <sheetData>
    <row r="1" spans="1:19" ht="27.75" customHeight="1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  <c r="Q1" s="1"/>
      <c r="R1" s="1"/>
      <c r="S1" s="1"/>
    </row>
    <row r="2" spans="1:19" ht="13.5" customHeight="1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  <c r="Q2" s="1"/>
      <c r="R2" s="1"/>
      <c r="S2" s="1"/>
    </row>
    <row r="3" spans="1:19" ht="27.75" customHeight="1">
      <c r="A3" s="3"/>
      <c r="B3" s="86" t="s">
        <v>83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"/>
      <c r="O3" s="1"/>
      <c r="P3" s="1"/>
      <c r="Q3" s="1"/>
      <c r="R3" s="1"/>
      <c r="S3" s="1"/>
    </row>
    <row r="4" spans="1:19" ht="24.75" customHeight="1">
      <c r="A4" s="86" t="s">
        <v>88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"/>
      <c r="O4" s="1"/>
      <c r="P4" s="1"/>
      <c r="Q4" s="1"/>
      <c r="R4" s="1"/>
      <c r="S4" s="1"/>
    </row>
    <row r="5" spans="1:19" ht="30" customHeight="1">
      <c r="A5" s="3"/>
      <c r="B5" s="3"/>
      <c r="C5" s="3"/>
      <c r="D5" s="3"/>
      <c r="E5" s="3"/>
      <c r="F5" s="3"/>
      <c r="G5" s="86" t="s">
        <v>51</v>
      </c>
      <c r="H5" s="86"/>
      <c r="I5" s="86"/>
      <c r="J5" s="3"/>
      <c r="K5" s="86" t="s">
        <v>52</v>
      </c>
      <c r="L5" s="86"/>
      <c r="M5" s="86"/>
      <c r="N5" s="1"/>
      <c r="O5" s="1"/>
      <c r="P5" s="1"/>
      <c r="Q5" s="1"/>
      <c r="R5" s="1"/>
      <c r="S5" s="1"/>
    </row>
    <row r="6" spans="1:21" s="8" customFormat="1" ht="58.5" customHeight="1">
      <c r="A6" s="2"/>
      <c r="B6" s="2"/>
      <c r="C6" s="2"/>
      <c r="D6" s="2"/>
      <c r="E6" s="2"/>
      <c r="F6" s="2"/>
      <c r="G6" s="4" t="s">
        <v>28</v>
      </c>
      <c r="H6" s="5"/>
      <c r="I6" s="4" t="s">
        <v>76</v>
      </c>
      <c r="J6" s="5"/>
      <c r="K6" s="4" t="s">
        <v>28</v>
      </c>
      <c r="L6" s="5"/>
      <c r="M6" s="4" t="s">
        <v>76</v>
      </c>
      <c r="N6" s="5"/>
      <c r="O6" s="5"/>
      <c r="P6" s="5"/>
      <c r="Q6" s="5"/>
      <c r="R6" s="5"/>
      <c r="S6" s="5"/>
      <c r="T6" s="6"/>
      <c r="U6" s="7"/>
    </row>
    <row r="7" spans="1:21" s="8" customFormat="1" ht="19.5" customHeight="1">
      <c r="A7" s="2"/>
      <c r="B7" s="2"/>
      <c r="C7" s="2"/>
      <c r="D7" s="2"/>
      <c r="E7" s="2"/>
      <c r="F7" s="2"/>
      <c r="G7" s="9" t="s">
        <v>78</v>
      </c>
      <c r="I7" s="9" t="s">
        <v>63</v>
      </c>
      <c r="K7" s="9" t="s">
        <v>78</v>
      </c>
      <c r="M7" s="9" t="s">
        <v>63</v>
      </c>
      <c r="N7" s="5"/>
      <c r="O7" s="5"/>
      <c r="P7" s="5"/>
      <c r="Q7" s="5"/>
      <c r="R7" s="5"/>
      <c r="S7" s="5"/>
      <c r="T7" s="6"/>
      <c r="U7" s="7"/>
    </row>
    <row r="8" spans="1:21" s="8" customFormat="1" ht="15.75">
      <c r="A8" s="2"/>
      <c r="B8" s="2"/>
      <c r="C8" s="2"/>
      <c r="D8" s="10"/>
      <c r="E8" s="10"/>
      <c r="F8" s="2"/>
      <c r="G8" s="11" t="s">
        <v>0</v>
      </c>
      <c r="H8" s="5"/>
      <c r="I8" s="11" t="s">
        <v>0</v>
      </c>
      <c r="J8" s="5"/>
      <c r="K8" s="11" t="s">
        <v>0</v>
      </c>
      <c r="L8" s="5"/>
      <c r="M8" s="11" t="s">
        <v>0</v>
      </c>
      <c r="N8" s="5"/>
      <c r="O8" s="5"/>
      <c r="P8" s="5"/>
      <c r="Q8" s="5"/>
      <c r="R8" s="5"/>
      <c r="S8" s="5"/>
      <c r="T8" s="5"/>
      <c r="U8" s="7"/>
    </row>
    <row r="9" spans="1:21" s="8" customFormat="1" ht="15.75">
      <c r="A9" s="2"/>
      <c r="B9" s="12" t="s">
        <v>5</v>
      </c>
      <c r="C9" s="2"/>
      <c r="D9" s="2"/>
      <c r="E9" s="2"/>
      <c r="F9" s="2"/>
      <c r="G9" s="13"/>
      <c r="H9" s="14"/>
      <c r="I9" s="1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8" customFormat="1" ht="15.75">
      <c r="A10" s="2"/>
      <c r="B10" s="15" t="s">
        <v>6</v>
      </c>
      <c r="C10" s="2"/>
      <c r="D10" s="2"/>
      <c r="E10" s="2"/>
      <c r="F10" s="2"/>
      <c r="G10" s="16">
        <v>2712983</v>
      </c>
      <c r="H10" s="17"/>
      <c r="I10" s="16">
        <v>2323441</v>
      </c>
      <c r="J10" s="18"/>
      <c r="K10" s="19">
        <v>99128</v>
      </c>
      <c r="L10" s="18"/>
      <c r="M10" s="18">
        <v>208325</v>
      </c>
      <c r="N10" s="18"/>
      <c r="O10" s="18"/>
      <c r="P10" s="18"/>
      <c r="Q10" s="18"/>
      <c r="R10" s="18"/>
      <c r="S10" s="18"/>
      <c r="T10" s="18"/>
      <c r="U10" s="18"/>
    </row>
    <row r="11" spans="1:21" s="8" customFormat="1" ht="15.75">
      <c r="A11" s="2"/>
      <c r="B11" s="15" t="s">
        <v>29</v>
      </c>
      <c r="C11" s="2"/>
      <c r="D11" s="2"/>
      <c r="E11" s="2"/>
      <c r="F11" s="2"/>
      <c r="G11" s="20">
        <v>0</v>
      </c>
      <c r="H11" s="17"/>
      <c r="I11" s="13">
        <v>1001</v>
      </c>
      <c r="J11" s="18"/>
      <c r="K11" s="20">
        <v>0</v>
      </c>
      <c r="L11" s="18"/>
      <c r="M11" s="20">
        <v>0</v>
      </c>
      <c r="N11" s="18"/>
      <c r="O11" s="18"/>
      <c r="P11" s="18"/>
      <c r="Q11" s="18"/>
      <c r="R11" s="18"/>
      <c r="S11" s="18"/>
      <c r="T11" s="18"/>
      <c r="U11" s="18"/>
    </row>
    <row r="12" spans="1:21" s="8" customFormat="1" ht="15.75">
      <c r="A12" s="2"/>
      <c r="B12" s="15" t="s">
        <v>7</v>
      </c>
      <c r="C12" s="15"/>
      <c r="D12" s="15"/>
      <c r="E12" s="15"/>
      <c r="F12" s="15"/>
      <c r="G12" s="13">
        <v>496564</v>
      </c>
      <c r="H12" s="17"/>
      <c r="I12" s="13">
        <v>692243</v>
      </c>
      <c r="J12" s="18"/>
      <c r="K12" s="19">
        <v>7200</v>
      </c>
      <c r="L12" s="18"/>
      <c r="M12" s="20">
        <v>0</v>
      </c>
      <c r="N12" s="18"/>
      <c r="O12" s="18"/>
      <c r="P12" s="18"/>
      <c r="Q12" s="18"/>
      <c r="R12" s="18"/>
      <c r="S12" s="18"/>
      <c r="T12" s="18"/>
      <c r="U12" s="7"/>
    </row>
    <row r="13" spans="1:21" s="8" customFormat="1" ht="15.75">
      <c r="A13" s="2"/>
      <c r="B13" s="15" t="s">
        <v>4</v>
      </c>
      <c r="C13" s="2"/>
      <c r="D13" s="2"/>
      <c r="E13" s="2"/>
      <c r="F13" s="2"/>
      <c r="G13" s="13">
        <v>940970</v>
      </c>
      <c r="H13" s="17"/>
      <c r="I13" s="13">
        <v>106130</v>
      </c>
      <c r="J13" s="18"/>
      <c r="K13" s="20">
        <v>0</v>
      </c>
      <c r="L13" s="18"/>
      <c r="M13" s="20">
        <v>0</v>
      </c>
      <c r="N13" s="18"/>
      <c r="O13" s="18"/>
      <c r="P13" s="18"/>
      <c r="Q13" s="18"/>
      <c r="R13" s="18"/>
      <c r="S13" s="18"/>
      <c r="T13" s="18"/>
      <c r="U13" s="7"/>
    </row>
    <row r="14" spans="1:21" s="8" customFormat="1" ht="15.75">
      <c r="A14" s="2"/>
      <c r="B14" s="15" t="s">
        <v>8</v>
      </c>
      <c r="C14" s="2"/>
      <c r="D14" s="2"/>
      <c r="E14" s="2"/>
      <c r="F14" s="2"/>
      <c r="G14" s="13">
        <v>8210720</v>
      </c>
      <c r="H14" s="17"/>
      <c r="I14" s="13">
        <v>6435338</v>
      </c>
      <c r="J14" s="18"/>
      <c r="K14" s="20">
        <v>0</v>
      </c>
      <c r="L14" s="18"/>
      <c r="M14" s="20">
        <v>0</v>
      </c>
      <c r="N14" s="18"/>
      <c r="O14" s="18"/>
      <c r="P14" s="18"/>
      <c r="Q14" s="18"/>
      <c r="R14" s="18"/>
      <c r="S14" s="18"/>
      <c r="T14" s="18"/>
      <c r="U14" s="7"/>
    </row>
    <row r="15" spans="1:21" s="8" customFormat="1" ht="15.75">
      <c r="A15" s="2"/>
      <c r="B15" s="15" t="s">
        <v>30</v>
      </c>
      <c r="C15" s="2"/>
      <c r="D15" s="2"/>
      <c r="E15" s="2"/>
      <c r="F15" s="2"/>
      <c r="G15" s="13">
        <v>18052787</v>
      </c>
      <c r="H15" s="17"/>
      <c r="I15" s="13">
        <v>19214633</v>
      </c>
      <c r="J15" s="18"/>
      <c r="K15" s="20">
        <v>0</v>
      </c>
      <c r="L15" s="18"/>
      <c r="M15" s="20">
        <v>0</v>
      </c>
      <c r="N15" s="18"/>
      <c r="O15" s="18"/>
      <c r="P15" s="18"/>
      <c r="Q15" s="18"/>
      <c r="R15" s="18"/>
      <c r="S15" s="18"/>
      <c r="T15" s="18"/>
      <c r="U15" s="7"/>
    </row>
    <row r="16" spans="1:21" s="8" customFormat="1" ht="15.75">
      <c r="A16" s="2"/>
      <c r="B16" s="15" t="s">
        <v>9</v>
      </c>
      <c r="C16" s="15"/>
      <c r="D16" s="15"/>
      <c r="E16" s="15"/>
      <c r="F16" s="2"/>
      <c r="G16" s="13">
        <v>690609</v>
      </c>
      <c r="H16" s="17"/>
      <c r="I16" s="13">
        <v>766773</v>
      </c>
      <c r="J16" s="18"/>
      <c r="K16" s="20">
        <v>0</v>
      </c>
      <c r="L16" s="18"/>
      <c r="M16" s="20">
        <v>0</v>
      </c>
      <c r="N16" s="18"/>
      <c r="O16" s="18"/>
      <c r="P16" s="18"/>
      <c r="Q16" s="18"/>
      <c r="R16" s="18"/>
      <c r="S16" s="18"/>
      <c r="T16" s="18"/>
      <c r="U16" s="7"/>
    </row>
    <row r="17" spans="1:21" s="8" customFormat="1" ht="15.75">
      <c r="A17" s="2"/>
      <c r="B17" s="15" t="s">
        <v>79</v>
      </c>
      <c r="C17" s="15"/>
      <c r="D17" s="15"/>
      <c r="E17" s="15"/>
      <c r="F17" s="2"/>
      <c r="G17" s="20">
        <v>0</v>
      </c>
      <c r="H17" s="21"/>
      <c r="I17" s="20">
        <v>0</v>
      </c>
      <c r="J17" s="18"/>
      <c r="K17" s="19">
        <v>2647451</v>
      </c>
      <c r="L17" s="18"/>
      <c r="M17" s="22">
        <v>2337888</v>
      </c>
      <c r="N17" s="18"/>
      <c r="O17" s="18"/>
      <c r="P17" s="18"/>
      <c r="Q17" s="18"/>
      <c r="R17" s="18"/>
      <c r="S17" s="18"/>
      <c r="T17" s="18"/>
      <c r="U17" s="7"/>
    </row>
    <row r="18" spans="1:21" s="8" customFormat="1" ht="15.75">
      <c r="A18" s="2"/>
      <c r="B18" s="15" t="s">
        <v>80</v>
      </c>
      <c r="C18" s="15"/>
      <c r="D18" s="15"/>
      <c r="E18" s="15"/>
      <c r="F18" s="2"/>
      <c r="G18" s="20">
        <v>0</v>
      </c>
      <c r="H18" s="21"/>
      <c r="I18" s="20">
        <v>0</v>
      </c>
      <c r="J18" s="18"/>
      <c r="K18" s="19">
        <v>38428</v>
      </c>
      <c r="L18" s="18"/>
      <c r="M18" s="22">
        <v>249105</v>
      </c>
      <c r="N18" s="18"/>
      <c r="O18" s="18"/>
      <c r="P18" s="18"/>
      <c r="Q18" s="18"/>
      <c r="R18" s="18"/>
      <c r="S18" s="18"/>
      <c r="T18" s="18"/>
      <c r="U18" s="7"/>
    </row>
    <row r="19" spans="1:21" s="8" customFormat="1" ht="15.75">
      <c r="A19" s="2"/>
      <c r="B19" s="15" t="s">
        <v>31</v>
      </c>
      <c r="C19" s="2"/>
      <c r="D19" s="2"/>
      <c r="E19" s="2"/>
      <c r="F19" s="2"/>
      <c r="G19" s="13">
        <v>52584</v>
      </c>
      <c r="H19" s="17"/>
      <c r="I19" s="13">
        <v>48641</v>
      </c>
      <c r="J19" s="18"/>
      <c r="K19" s="19">
        <v>10597</v>
      </c>
      <c r="L19" s="18"/>
      <c r="M19" s="18">
        <v>10597</v>
      </c>
      <c r="N19" s="18"/>
      <c r="O19" s="18"/>
      <c r="P19" s="18"/>
      <c r="Q19" s="18"/>
      <c r="R19" s="18"/>
      <c r="S19" s="18"/>
      <c r="T19" s="18"/>
      <c r="U19" s="7"/>
    </row>
    <row r="20" spans="1:21" s="8" customFormat="1" ht="15.75">
      <c r="A20" s="2"/>
      <c r="B20" s="15" t="s">
        <v>54</v>
      </c>
      <c r="C20" s="15"/>
      <c r="D20" s="15"/>
      <c r="E20" s="15"/>
      <c r="F20" s="2"/>
      <c r="G20" s="13">
        <v>86123</v>
      </c>
      <c r="H20" s="17"/>
      <c r="I20" s="13">
        <v>124747</v>
      </c>
      <c r="J20" s="18"/>
      <c r="K20" s="20">
        <v>0</v>
      </c>
      <c r="L20" s="18"/>
      <c r="M20" s="20">
        <v>0</v>
      </c>
      <c r="N20" s="18"/>
      <c r="O20" s="18"/>
      <c r="P20" s="18"/>
      <c r="Q20" s="18"/>
      <c r="R20" s="18"/>
      <c r="S20" s="18"/>
      <c r="T20" s="18"/>
      <c r="U20" s="7"/>
    </row>
    <row r="21" spans="1:21" s="8" customFormat="1" ht="15.75">
      <c r="A21" s="2"/>
      <c r="B21" s="15" t="s">
        <v>10</v>
      </c>
      <c r="C21" s="2"/>
      <c r="D21" s="2"/>
      <c r="E21" s="2"/>
      <c r="F21" s="2"/>
      <c r="G21" s="13">
        <v>470616</v>
      </c>
      <c r="H21" s="17"/>
      <c r="I21" s="13">
        <v>300667</v>
      </c>
      <c r="J21" s="18"/>
      <c r="K21" s="19">
        <v>2018</v>
      </c>
      <c r="L21" s="18"/>
      <c r="M21" s="18">
        <v>1861</v>
      </c>
      <c r="N21" s="18"/>
      <c r="O21" s="18"/>
      <c r="P21" s="18"/>
      <c r="Q21" s="18"/>
      <c r="R21" s="18"/>
      <c r="S21" s="18"/>
      <c r="T21" s="18"/>
      <c r="U21" s="7"/>
    </row>
    <row r="22" spans="1:21" s="8" customFormat="1" ht="15.75">
      <c r="A22" s="2"/>
      <c r="B22" s="15" t="s">
        <v>55</v>
      </c>
      <c r="C22" s="15"/>
      <c r="D22" s="15"/>
      <c r="E22" s="15"/>
      <c r="F22" s="2"/>
      <c r="G22" s="13">
        <v>113937</v>
      </c>
      <c r="H22" s="17"/>
      <c r="I22" s="13">
        <v>89407</v>
      </c>
      <c r="J22" s="18"/>
      <c r="K22" s="22">
        <v>28464</v>
      </c>
      <c r="L22" s="18"/>
      <c r="M22" s="22">
        <v>22403</v>
      </c>
      <c r="N22" s="18"/>
      <c r="O22" s="18"/>
      <c r="P22" s="18"/>
      <c r="Q22" s="18"/>
      <c r="R22" s="18"/>
      <c r="S22" s="18"/>
      <c r="T22" s="18"/>
      <c r="U22" s="7"/>
    </row>
    <row r="23" spans="1:21" s="8" customFormat="1" ht="15.75">
      <c r="A23" s="2"/>
      <c r="B23" s="15" t="s">
        <v>1</v>
      </c>
      <c r="C23" s="2"/>
      <c r="D23" s="2"/>
      <c r="E23" s="2"/>
      <c r="F23" s="2"/>
      <c r="G23" s="20">
        <v>0</v>
      </c>
      <c r="H23" s="17"/>
      <c r="I23" s="13">
        <v>147</v>
      </c>
      <c r="J23" s="18"/>
      <c r="K23" s="20">
        <v>0</v>
      </c>
      <c r="L23" s="18"/>
      <c r="M23" s="18">
        <v>147</v>
      </c>
      <c r="N23" s="18"/>
      <c r="O23" s="18"/>
      <c r="P23" s="18"/>
      <c r="Q23" s="18"/>
      <c r="R23" s="18"/>
      <c r="S23" s="18"/>
      <c r="T23" s="18"/>
      <c r="U23" s="7"/>
    </row>
    <row r="24" spans="1:21" s="8" customFormat="1" ht="15.75">
      <c r="A24" s="2"/>
      <c r="B24" s="15" t="s">
        <v>11</v>
      </c>
      <c r="C24" s="2"/>
      <c r="D24" s="2"/>
      <c r="E24" s="2"/>
      <c r="F24" s="2"/>
      <c r="G24" s="13">
        <v>852085</v>
      </c>
      <c r="H24" s="17"/>
      <c r="I24" s="13">
        <v>812085</v>
      </c>
      <c r="J24" s="18"/>
      <c r="K24" s="20">
        <v>0</v>
      </c>
      <c r="L24" s="18"/>
      <c r="M24" s="20">
        <v>0</v>
      </c>
      <c r="N24" s="18"/>
      <c r="O24" s="18"/>
      <c r="P24" s="18"/>
      <c r="Q24" s="18"/>
      <c r="R24" s="18"/>
      <c r="S24" s="18"/>
      <c r="T24" s="18"/>
      <c r="U24" s="7"/>
    </row>
    <row r="25" spans="1:21" s="8" customFormat="1" ht="15.75">
      <c r="A25" s="2"/>
      <c r="B25" s="15" t="s">
        <v>77</v>
      </c>
      <c r="C25" s="2"/>
      <c r="D25" s="2"/>
      <c r="E25" s="2"/>
      <c r="F25" s="2"/>
      <c r="G25" s="13">
        <v>387857</v>
      </c>
      <c r="H25" s="17"/>
      <c r="I25" s="13">
        <v>389962</v>
      </c>
      <c r="J25" s="18"/>
      <c r="K25" s="19">
        <v>67</v>
      </c>
      <c r="L25" s="18"/>
      <c r="M25" s="18">
        <v>8</v>
      </c>
      <c r="N25" s="18"/>
      <c r="O25" s="18"/>
      <c r="P25" s="18"/>
      <c r="Q25" s="18"/>
      <c r="R25" s="18"/>
      <c r="S25" s="18"/>
      <c r="T25" s="18"/>
      <c r="U25" s="7"/>
    </row>
    <row r="26" spans="1:21" s="8" customFormat="1" ht="15.75">
      <c r="A26" s="2"/>
      <c r="B26" s="15"/>
      <c r="C26" s="2"/>
      <c r="D26" s="2"/>
      <c r="E26" s="2"/>
      <c r="F26" s="2"/>
      <c r="G26" s="13"/>
      <c r="H26" s="17"/>
      <c r="I26" s="13"/>
      <c r="J26" s="18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7"/>
    </row>
    <row r="27" spans="1:21" s="8" customFormat="1" ht="15.75">
      <c r="A27" s="2"/>
      <c r="B27" s="2"/>
      <c r="C27" s="2"/>
      <c r="D27" s="2"/>
      <c r="E27" s="2"/>
      <c r="F27" s="2"/>
      <c r="G27" s="13"/>
      <c r="H27" s="17"/>
      <c r="I27" s="13"/>
      <c r="J27" s="18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7"/>
    </row>
    <row r="28" spans="1:21" s="8" customFormat="1" ht="15.75">
      <c r="A28" s="2"/>
      <c r="B28" s="2"/>
      <c r="C28" s="2"/>
      <c r="D28" s="2"/>
      <c r="E28" s="2"/>
      <c r="F28" s="2"/>
      <c r="G28" s="24"/>
      <c r="H28" s="14"/>
      <c r="I28" s="13"/>
      <c r="J28" s="25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8" customFormat="1" ht="16.5" thickBot="1">
      <c r="A29" s="2"/>
      <c r="B29" s="12" t="s">
        <v>12</v>
      </c>
      <c r="C29" s="26"/>
      <c r="D29" s="2"/>
      <c r="E29" s="2"/>
      <c r="F29" s="2"/>
      <c r="G29" s="27">
        <f>SUM(G10:G28)</f>
        <v>33067835</v>
      </c>
      <c r="H29" s="28"/>
      <c r="I29" s="27">
        <f>SUM(I10:I27)</f>
        <v>31305215</v>
      </c>
      <c r="J29" s="29"/>
      <c r="K29" s="30">
        <f>SUM(K10:K27)</f>
        <v>2833353</v>
      </c>
      <c r="L29" s="31"/>
      <c r="M29" s="30">
        <f>SUM(M10:M27)</f>
        <v>2830334</v>
      </c>
      <c r="N29" s="31"/>
      <c r="O29" s="29"/>
      <c r="P29" s="29"/>
      <c r="Q29" s="29"/>
      <c r="R29" s="29"/>
      <c r="S29" s="29"/>
      <c r="T29" s="29"/>
      <c r="U29" s="7"/>
    </row>
    <row r="30" spans="1:20" s="8" customFormat="1" ht="16.5" thickTop="1">
      <c r="A30" s="2"/>
      <c r="B30" s="2"/>
      <c r="C30" s="2"/>
      <c r="D30" s="2"/>
      <c r="E30" s="2"/>
      <c r="F30" s="2"/>
      <c r="G30" s="32"/>
      <c r="H30" s="33"/>
      <c r="I30" s="32"/>
      <c r="J30" s="7"/>
      <c r="K30" s="34"/>
      <c r="L30" s="7"/>
      <c r="M30" s="7"/>
      <c r="N30" s="7"/>
      <c r="O30" s="7"/>
      <c r="P30" s="7"/>
      <c r="Q30" s="7"/>
      <c r="R30" s="7"/>
      <c r="S30" s="7"/>
      <c r="T30" s="7"/>
    </row>
    <row r="31" spans="1:9" s="8" customFormat="1" ht="15.75">
      <c r="A31" s="2"/>
      <c r="B31" s="12" t="s">
        <v>60</v>
      </c>
      <c r="C31" s="26"/>
      <c r="D31" s="26"/>
      <c r="E31" s="26"/>
      <c r="F31" s="2"/>
      <c r="G31" s="2"/>
      <c r="H31" s="2"/>
      <c r="I31" s="2"/>
    </row>
    <row r="32" spans="1:9" s="8" customFormat="1" ht="15.75">
      <c r="A32" s="2"/>
      <c r="B32" s="12" t="s">
        <v>13</v>
      </c>
      <c r="C32" s="26"/>
      <c r="D32" s="26"/>
      <c r="E32" s="26"/>
      <c r="F32" s="2"/>
      <c r="G32" s="2"/>
      <c r="H32" s="2"/>
      <c r="I32" s="2"/>
    </row>
    <row r="33" spans="1:9" s="8" customFormat="1" ht="15.75">
      <c r="A33" s="2"/>
      <c r="B33" s="2"/>
      <c r="C33" s="2"/>
      <c r="D33" s="2"/>
      <c r="E33" s="2"/>
      <c r="F33" s="2"/>
      <c r="G33" s="13"/>
      <c r="H33" s="13"/>
      <c r="I33" s="13"/>
    </row>
    <row r="34" spans="1:21" s="8" customFormat="1" ht="15.75">
      <c r="A34" s="2"/>
      <c r="B34" s="15" t="s">
        <v>14</v>
      </c>
      <c r="C34" s="2"/>
      <c r="D34" s="2"/>
      <c r="E34" s="2"/>
      <c r="F34" s="2"/>
      <c r="G34" s="13">
        <v>21616202</v>
      </c>
      <c r="H34" s="14"/>
      <c r="I34" s="13">
        <v>20017966</v>
      </c>
      <c r="J34" s="18"/>
      <c r="K34" s="20">
        <v>0</v>
      </c>
      <c r="L34" s="18"/>
      <c r="M34" s="20">
        <v>0</v>
      </c>
      <c r="N34" s="18"/>
      <c r="O34" s="18"/>
      <c r="P34" s="18"/>
      <c r="Q34" s="18"/>
      <c r="R34" s="18"/>
      <c r="S34" s="18"/>
      <c r="T34" s="18"/>
      <c r="U34" s="7"/>
    </row>
    <row r="35" spans="1:21" s="8" customFormat="1" ht="15.75">
      <c r="A35" s="2"/>
      <c r="B35" s="15" t="s">
        <v>33</v>
      </c>
      <c r="C35" s="2"/>
      <c r="D35" s="2"/>
      <c r="E35" s="2"/>
      <c r="F35" s="2"/>
      <c r="G35" s="13"/>
      <c r="H35" s="14"/>
      <c r="I35" s="13"/>
      <c r="J35" s="18"/>
      <c r="K35" s="18"/>
      <c r="L35" s="18"/>
      <c r="M35" s="35"/>
      <c r="N35" s="18"/>
      <c r="O35" s="18"/>
      <c r="P35" s="18"/>
      <c r="Q35" s="18"/>
      <c r="R35" s="18"/>
      <c r="S35" s="18"/>
      <c r="T35" s="18"/>
      <c r="U35" s="7"/>
    </row>
    <row r="36" spans="1:21" s="8" customFormat="1" ht="15.75">
      <c r="A36" s="2"/>
      <c r="B36" s="15" t="s">
        <v>32</v>
      </c>
      <c r="C36" s="2"/>
      <c r="D36" s="2"/>
      <c r="E36" s="2"/>
      <c r="F36" s="2"/>
      <c r="G36" s="13">
        <v>3363996</v>
      </c>
      <c r="H36" s="14"/>
      <c r="I36" s="13">
        <v>3407873</v>
      </c>
      <c r="J36" s="18"/>
      <c r="K36" s="20">
        <v>0</v>
      </c>
      <c r="L36" s="18"/>
      <c r="M36" s="20">
        <v>0</v>
      </c>
      <c r="N36" s="18"/>
      <c r="O36" s="18"/>
      <c r="P36" s="18"/>
      <c r="Q36" s="18"/>
      <c r="R36" s="18"/>
      <c r="S36" s="18"/>
      <c r="T36" s="18"/>
      <c r="U36" s="7"/>
    </row>
    <row r="37" spans="1:21" s="8" customFormat="1" ht="18" customHeight="1">
      <c r="A37" s="2"/>
      <c r="B37" s="36" t="s">
        <v>34</v>
      </c>
      <c r="C37" s="37"/>
      <c r="D37" s="37"/>
      <c r="E37" s="37"/>
      <c r="F37" s="37"/>
      <c r="G37" s="13"/>
      <c r="H37" s="14"/>
      <c r="I37" s="13"/>
      <c r="J37" s="18"/>
      <c r="K37" s="35"/>
      <c r="L37" s="18"/>
      <c r="M37" s="35"/>
      <c r="N37" s="18"/>
      <c r="O37" s="18"/>
      <c r="P37" s="18"/>
      <c r="Q37" s="18"/>
      <c r="R37" s="18"/>
      <c r="S37" s="18"/>
      <c r="T37" s="18"/>
      <c r="U37" s="7"/>
    </row>
    <row r="38" spans="1:21" s="8" customFormat="1" ht="18" customHeight="1">
      <c r="A38" s="2"/>
      <c r="B38" s="36" t="s">
        <v>35</v>
      </c>
      <c r="C38" s="37"/>
      <c r="D38" s="37"/>
      <c r="E38" s="37"/>
      <c r="F38" s="37"/>
      <c r="G38" s="13">
        <v>362809</v>
      </c>
      <c r="H38" s="14"/>
      <c r="I38" s="13">
        <v>368501</v>
      </c>
      <c r="J38" s="18"/>
      <c r="K38" s="20">
        <v>0</v>
      </c>
      <c r="L38" s="18"/>
      <c r="M38" s="20">
        <v>0</v>
      </c>
      <c r="N38" s="18"/>
      <c r="O38" s="18"/>
      <c r="P38" s="18"/>
      <c r="Q38" s="18"/>
      <c r="R38" s="18"/>
      <c r="S38" s="18"/>
      <c r="T38" s="18"/>
      <c r="U38" s="7"/>
    </row>
    <row r="39" spans="1:21" s="8" customFormat="1" ht="15.75">
      <c r="A39" s="2"/>
      <c r="B39" s="15" t="s">
        <v>15</v>
      </c>
      <c r="C39" s="2"/>
      <c r="D39" s="2"/>
      <c r="E39" s="2"/>
      <c r="F39" s="2"/>
      <c r="G39" s="13">
        <v>891135</v>
      </c>
      <c r="H39" s="14"/>
      <c r="I39" s="13">
        <v>995252</v>
      </c>
      <c r="J39" s="18"/>
      <c r="K39" s="20">
        <v>0</v>
      </c>
      <c r="L39" s="18"/>
      <c r="M39" s="20">
        <v>0</v>
      </c>
      <c r="N39" s="18"/>
      <c r="O39" s="18"/>
      <c r="P39" s="18"/>
      <c r="Q39" s="18"/>
      <c r="R39" s="18"/>
      <c r="S39" s="18"/>
      <c r="T39" s="18"/>
      <c r="U39" s="7"/>
    </row>
    <row r="40" spans="1:21" s="8" customFormat="1" ht="15.75">
      <c r="A40" s="2"/>
      <c r="B40" s="15" t="s">
        <v>56</v>
      </c>
      <c r="C40" s="2"/>
      <c r="D40" s="2"/>
      <c r="E40" s="2"/>
      <c r="F40" s="2"/>
      <c r="G40" s="13">
        <v>73877</v>
      </c>
      <c r="H40" s="14"/>
      <c r="I40" s="13">
        <v>117339</v>
      </c>
      <c r="J40" s="18"/>
      <c r="K40" s="20">
        <v>0</v>
      </c>
      <c r="L40" s="18"/>
      <c r="M40" s="20">
        <v>0</v>
      </c>
      <c r="N40" s="18"/>
      <c r="O40" s="18"/>
      <c r="P40" s="18"/>
      <c r="Q40" s="18"/>
      <c r="R40" s="18"/>
      <c r="S40" s="18"/>
      <c r="T40" s="18"/>
      <c r="U40" s="7"/>
    </row>
    <row r="41" spans="1:21" s="8" customFormat="1" ht="15.75">
      <c r="A41" s="2"/>
      <c r="B41" s="15" t="s">
        <v>64</v>
      </c>
      <c r="C41" s="2"/>
      <c r="D41" s="2"/>
      <c r="E41" s="2"/>
      <c r="F41" s="2"/>
      <c r="G41" s="13">
        <v>2038624</v>
      </c>
      <c r="H41" s="14"/>
      <c r="I41" s="13">
        <v>1613598</v>
      </c>
      <c r="J41" s="18"/>
      <c r="K41" s="20">
        <v>0</v>
      </c>
      <c r="L41" s="23"/>
      <c r="M41" s="20">
        <v>0</v>
      </c>
      <c r="N41" s="18"/>
      <c r="O41" s="18"/>
      <c r="P41" s="18"/>
      <c r="Q41" s="18"/>
      <c r="R41" s="18"/>
      <c r="S41" s="18"/>
      <c r="T41" s="18"/>
      <c r="U41" s="7"/>
    </row>
    <row r="42" spans="1:21" s="8" customFormat="1" ht="15.75">
      <c r="A42" s="2"/>
      <c r="B42" s="15" t="s">
        <v>16</v>
      </c>
      <c r="C42" s="2"/>
      <c r="D42" s="2"/>
      <c r="E42" s="2"/>
      <c r="F42" s="2"/>
      <c r="G42" s="13">
        <v>718525</v>
      </c>
      <c r="H42" s="14"/>
      <c r="I42" s="13">
        <v>961388</v>
      </c>
      <c r="J42" s="18"/>
      <c r="K42" s="18">
        <v>6999</v>
      </c>
      <c r="L42" s="18"/>
      <c r="M42" s="18">
        <v>96847</v>
      </c>
      <c r="N42" s="18"/>
      <c r="O42" s="18"/>
      <c r="P42" s="18"/>
      <c r="Q42" s="18"/>
      <c r="R42" s="18"/>
      <c r="S42" s="18"/>
      <c r="T42" s="18"/>
      <c r="U42" s="7"/>
    </row>
    <row r="43" spans="1:21" s="8" customFormat="1" ht="15.75">
      <c r="A43" s="2"/>
      <c r="B43" s="15" t="s">
        <v>2</v>
      </c>
      <c r="C43" s="2"/>
      <c r="D43" s="2"/>
      <c r="E43" s="2"/>
      <c r="F43" s="2"/>
      <c r="G43" s="13">
        <v>43823</v>
      </c>
      <c r="H43" s="14"/>
      <c r="I43" s="13">
        <v>39199</v>
      </c>
      <c r="J43" s="18"/>
      <c r="K43" s="18">
        <v>28978</v>
      </c>
      <c r="L43" s="18"/>
      <c r="M43" s="18">
        <v>18319</v>
      </c>
      <c r="N43" s="18"/>
      <c r="O43" s="18"/>
      <c r="P43" s="18"/>
      <c r="Q43" s="18"/>
      <c r="R43" s="18"/>
      <c r="S43" s="18"/>
      <c r="T43" s="18"/>
      <c r="U43" s="7"/>
    </row>
    <row r="44" spans="1:21" s="8" customFormat="1" ht="15.75">
      <c r="A44" s="2"/>
      <c r="B44" s="15" t="s">
        <v>57</v>
      </c>
      <c r="C44" s="2"/>
      <c r="D44" s="2"/>
      <c r="E44" s="2"/>
      <c r="F44" s="2"/>
      <c r="G44" s="13">
        <v>0</v>
      </c>
      <c r="H44" s="14"/>
      <c r="I44" s="13">
        <v>13621</v>
      </c>
      <c r="J44" s="18"/>
      <c r="K44" s="20">
        <v>0</v>
      </c>
      <c r="L44" s="18"/>
      <c r="M44" s="20">
        <v>0</v>
      </c>
      <c r="N44" s="18"/>
      <c r="O44" s="18"/>
      <c r="P44" s="18"/>
      <c r="Q44" s="18"/>
      <c r="R44" s="18"/>
      <c r="S44" s="18"/>
      <c r="T44" s="18"/>
      <c r="U44" s="7"/>
    </row>
    <row r="45" spans="1:21" s="8" customFormat="1" ht="15.75">
      <c r="A45" s="2"/>
      <c r="B45" s="15" t="s">
        <v>66</v>
      </c>
      <c r="C45" s="2"/>
      <c r="D45" s="2"/>
      <c r="E45" s="2"/>
      <c r="F45" s="2"/>
      <c r="G45" s="13">
        <v>840000</v>
      </c>
      <c r="H45" s="14"/>
      <c r="I45" s="13">
        <v>840000</v>
      </c>
      <c r="J45" s="18"/>
      <c r="K45" s="18">
        <v>240000</v>
      </c>
      <c r="L45" s="18"/>
      <c r="M45" s="18">
        <v>240000</v>
      </c>
      <c r="N45" s="18"/>
      <c r="O45" s="18"/>
      <c r="P45" s="18"/>
      <c r="Q45" s="18"/>
      <c r="R45" s="18"/>
      <c r="S45" s="18"/>
      <c r="T45" s="18"/>
      <c r="U45" s="7"/>
    </row>
    <row r="46" spans="1:21" s="8" customFormat="1" ht="15.75">
      <c r="A46" s="2"/>
      <c r="B46" s="15" t="s">
        <v>65</v>
      </c>
      <c r="C46" s="2"/>
      <c r="D46" s="2"/>
      <c r="E46" s="2"/>
      <c r="F46" s="2"/>
      <c r="G46" s="13">
        <v>652250</v>
      </c>
      <c r="H46" s="14"/>
      <c r="I46" s="13">
        <v>672250</v>
      </c>
      <c r="J46" s="18"/>
      <c r="K46" s="18">
        <v>630000</v>
      </c>
      <c r="L46" s="18"/>
      <c r="M46" s="18">
        <v>630000</v>
      </c>
      <c r="N46" s="18"/>
      <c r="O46" s="18"/>
      <c r="P46" s="18"/>
      <c r="Q46" s="18"/>
      <c r="R46" s="18"/>
      <c r="S46" s="18"/>
      <c r="T46" s="18"/>
      <c r="U46" s="7"/>
    </row>
    <row r="47" spans="1:21" s="8" customFormat="1" ht="15.75">
      <c r="A47" s="2"/>
      <c r="B47" s="15"/>
      <c r="C47" s="2"/>
      <c r="D47" s="2"/>
      <c r="E47" s="2"/>
      <c r="F47" s="2"/>
      <c r="G47" s="13"/>
      <c r="H47" s="14"/>
      <c r="I47" s="13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7"/>
    </row>
    <row r="48" spans="1:21" s="8" customFormat="1" ht="15.75">
      <c r="A48" s="2"/>
      <c r="B48" s="2"/>
      <c r="C48" s="2"/>
      <c r="D48" s="2"/>
      <c r="E48" s="2"/>
      <c r="F48" s="2"/>
      <c r="G48" s="13"/>
      <c r="H48" s="14"/>
      <c r="I48" s="1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s="8" customFormat="1" ht="15.75">
      <c r="A49" s="2"/>
      <c r="B49" s="12" t="s">
        <v>17</v>
      </c>
      <c r="C49" s="26"/>
      <c r="D49" s="2"/>
      <c r="E49" s="2"/>
      <c r="F49" s="2"/>
      <c r="G49" s="38">
        <f>SUM(G34:G47)</f>
        <v>30601241</v>
      </c>
      <c r="H49" s="39"/>
      <c r="I49" s="38">
        <f>SUM(I34:I47)</f>
        <v>29046987</v>
      </c>
      <c r="J49" s="18"/>
      <c r="K49" s="40">
        <f>SUM(K34:K47)</f>
        <v>905977</v>
      </c>
      <c r="L49" s="18"/>
      <c r="M49" s="40">
        <f>SUM(M34:M47)</f>
        <v>985166</v>
      </c>
      <c r="N49" s="18"/>
      <c r="O49" s="18"/>
      <c r="P49" s="18"/>
      <c r="Q49" s="18"/>
      <c r="R49" s="18"/>
      <c r="S49" s="18"/>
      <c r="T49" s="18"/>
      <c r="U49" s="7"/>
    </row>
    <row r="50" spans="1:21" s="8" customFormat="1" ht="15.75">
      <c r="A50" s="2"/>
      <c r="B50" s="2"/>
      <c r="C50" s="2"/>
      <c r="D50" s="2"/>
      <c r="E50" s="2"/>
      <c r="F50" s="2"/>
      <c r="G50" s="41"/>
      <c r="H50" s="33"/>
      <c r="I50" s="4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s="8" customFormat="1" ht="15.75">
      <c r="A51" s="2"/>
      <c r="B51" s="15" t="s">
        <v>18</v>
      </c>
      <c r="C51" s="2"/>
      <c r="D51" s="2"/>
      <c r="E51" s="2"/>
      <c r="F51" s="2"/>
      <c r="G51" s="13">
        <v>990378</v>
      </c>
      <c r="H51" s="14"/>
      <c r="I51" s="13">
        <v>922656</v>
      </c>
      <c r="J51" s="18"/>
      <c r="K51" s="18">
        <v>990378</v>
      </c>
      <c r="L51" s="18"/>
      <c r="M51" s="18">
        <v>922656</v>
      </c>
      <c r="N51" s="18"/>
      <c r="O51" s="18"/>
      <c r="P51" s="18"/>
      <c r="Q51" s="18"/>
      <c r="R51" s="18"/>
      <c r="S51" s="18"/>
      <c r="T51" s="18"/>
      <c r="U51" s="7"/>
    </row>
    <row r="52" spans="1:21" s="8" customFormat="1" ht="15.75">
      <c r="A52" s="2"/>
      <c r="B52" s="15" t="s">
        <v>19</v>
      </c>
      <c r="C52" s="2"/>
      <c r="D52" s="2"/>
      <c r="E52" s="2"/>
      <c r="F52" s="2"/>
      <c r="G52" s="13">
        <v>903318</v>
      </c>
      <c r="H52" s="14"/>
      <c r="I52" s="13">
        <v>880970</v>
      </c>
      <c r="J52" s="18"/>
      <c r="K52" s="18">
        <v>903318</v>
      </c>
      <c r="L52" s="18"/>
      <c r="M52" s="18">
        <v>880970</v>
      </c>
      <c r="N52" s="18"/>
      <c r="O52" s="18"/>
      <c r="P52" s="18"/>
      <c r="Q52" s="18"/>
      <c r="R52" s="18"/>
      <c r="S52" s="18"/>
      <c r="T52" s="18"/>
      <c r="U52" s="7"/>
    </row>
    <row r="53" spans="1:21" s="8" customFormat="1" ht="15.75">
      <c r="A53" s="2"/>
      <c r="B53" s="15" t="s">
        <v>20</v>
      </c>
      <c r="C53" s="2"/>
      <c r="D53" s="2"/>
      <c r="E53" s="2"/>
      <c r="F53" s="2"/>
      <c r="G53" s="13">
        <v>204147</v>
      </c>
      <c r="H53" s="14"/>
      <c r="I53" s="13">
        <v>109476</v>
      </c>
      <c r="J53" s="18"/>
      <c r="K53" s="18">
        <v>33680</v>
      </c>
      <c r="L53" s="18"/>
      <c r="M53" s="18">
        <v>41542</v>
      </c>
      <c r="N53" s="18"/>
      <c r="O53" s="18"/>
      <c r="P53" s="18"/>
      <c r="Q53" s="18"/>
      <c r="R53" s="18"/>
      <c r="S53" s="18"/>
      <c r="T53" s="18"/>
      <c r="U53" s="7"/>
    </row>
    <row r="54" spans="1:21" s="8" customFormat="1" ht="15.75">
      <c r="A54" s="2"/>
      <c r="B54" s="2"/>
      <c r="C54" s="2"/>
      <c r="D54" s="2"/>
      <c r="E54" s="2"/>
      <c r="F54" s="2"/>
      <c r="G54" s="13"/>
      <c r="H54" s="14"/>
      <c r="I54" s="1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" customFormat="1" ht="15.75">
      <c r="A55" s="2"/>
      <c r="B55" s="12" t="s">
        <v>59</v>
      </c>
      <c r="C55" s="26"/>
      <c r="D55" s="26"/>
      <c r="E55" s="2"/>
      <c r="F55" s="2"/>
      <c r="G55" s="38">
        <f>SUM(G51:G54)</f>
        <v>2097843</v>
      </c>
      <c r="H55" s="39"/>
      <c r="I55" s="38">
        <f>SUM(I51:I54)</f>
        <v>1913102</v>
      </c>
      <c r="J55" s="18"/>
      <c r="K55" s="40">
        <f>SUM(K51:K54)</f>
        <v>1927376</v>
      </c>
      <c r="L55" s="18"/>
      <c r="M55" s="40">
        <f>SUM(M51:M54)</f>
        <v>1845168</v>
      </c>
      <c r="N55" s="18"/>
      <c r="O55" s="18"/>
      <c r="P55" s="18"/>
      <c r="Q55" s="18"/>
      <c r="R55" s="18"/>
      <c r="S55" s="18"/>
      <c r="T55" s="18"/>
      <c r="U55" s="7"/>
    </row>
    <row r="56" spans="1:26" s="8" customFormat="1" ht="15.75">
      <c r="A56" s="2"/>
      <c r="B56" s="2"/>
      <c r="C56" s="2"/>
      <c r="D56" s="2"/>
      <c r="E56" s="2"/>
      <c r="F56" s="2"/>
      <c r="G56" s="41"/>
      <c r="H56" s="33"/>
      <c r="I56" s="4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8" customFormat="1" ht="15.75">
      <c r="A57" s="2"/>
      <c r="B57" s="12" t="s">
        <v>36</v>
      </c>
      <c r="C57" s="2"/>
      <c r="D57" s="2"/>
      <c r="E57" s="2"/>
      <c r="F57" s="2"/>
      <c r="G57" s="42">
        <v>368751</v>
      </c>
      <c r="H57" s="43"/>
      <c r="I57" s="42">
        <v>345126</v>
      </c>
      <c r="J57" s="44"/>
      <c r="K57" s="23">
        <v>0</v>
      </c>
      <c r="L57" s="44"/>
      <c r="M57" s="23">
        <v>0</v>
      </c>
      <c r="N57" s="7"/>
      <c r="O57" s="18"/>
      <c r="P57" s="18"/>
      <c r="Q57" s="18"/>
      <c r="R57" s="18"/>
      <c r="S57" s="18"/>
      <c r="T57" s="18"/>
      <c r="U57" s="7"/>
      <c r="V57" s="7"/>
      <c r="W57" s="7"/>
      <c r="X57" s="7"/>
      <c r="Y57" s="7"/>
      <c r="Z57" s="7"/>
    </row>
    <row r="58" spans="1:26" s="8" customFormat="1" ht="15.75">
      <c r="A58" s="2"/>
      <c r="B58" s="2"/>
      <c r="C58" s="2"/>
      <c r="D58" s="2"/>
      <c r="E58" s="2"/>
      <c r="F58" s="2"/>
      <c r="G58" s="13"/>
      <c r="H58" s="14"/>
      <c r="I58" s="1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8" customFormat="1" ht="15.75">
      <c r="A59" s="2"/>
      <c r="B59" s="2"/>
      <c r="C59" s="2"/>
      <c r="D59" s="2"/>
      <c r="E59" s="2"/>
      <c r="F59" s="2"/>
      <c r="G59" s="13"/>
      <c r="H59" s="14"/>
      <c r="I59" s="13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s="8" customFormat="1" ht="15.75">
      <c r="A60" s="2"/>
      <c r="B60" s="12" t="s">
        <v>37</v>
      </c>
      <c r="C60" s="26"/>
      <c r="D60" s="26"/>
      <c r="E60" s="26"/>
      <c r="F60" s="2"/>
      <c r="G60" s="13"/>
      <c r="H60" s="14"/>
      <c r="I60" s="1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s="8" customFormat="1" ht="15.75">
      <c r="A61" s="2"/>
      <c r="B61" s="12" t="s">
        <v>61</v>
      </c>
      <c r="C61" s="26"/>
      <c r="D61" s="26"/>
      <c r="E61" s="26"/>
      <c r="F61" s="2"/>
      <c r="G61" s="27">
        <f>G49+G55+G57+G58</f>
        <v>33067835</v>
      </c>
      <c r="H61" s="28"/>
      <c r="I61" s="27">
        <f>I49+I55+I57+I58</f>
        <v>31305215</v>
      </c>
      <c r="J61" s="29"/>
      <c r="K61" s="45">
        <f>K49+K55+K57+K58</f>
        <v>2833353</v>
      </c>
      <c r="L61" s="29"/>
      <c r="M61" s="45">
        <f>M49+M55+M57+M58</f>
        <v>2830334</v>
      </c>
      <c r="N61" s="29"/>
      <c r="O61" s="29"/>
      <c r="P61" s="29"/>
      <c r="Q61" s="29"/>
      <c r="R61" s="29"/>
      <c r="S61" s="29"/>
      <c r="T61" s="29"/>
      <c r="U61" s="7"/>
      <c r="V61" s="7"/>
      <c r="W61" s="7"/>
      <c r="X61" s="7"/>
      <c r="Y61" s="7"/>
      <c r="Z61" s="7"/>
    </row>
    <row r="62" spans="1:26" s="8" customFormat="1" ht="15.75">
      <c r="A62" s="2"/>
      <c r="B62" s="2"/>
      <c r="C62" s="2"/>
      <c r="D62" s="2"/>
      <c r="E62" s="2"/>
      <c r="F62" s="2"/>
      <c r="G62" s="41"/>
      <c r="H62" s="33"/>
      <c r="I62" s="4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s="8" customFormat="1" ht="16.5" thickBot="1">
      <c r="A63" s="2"/>
      <c r="B63" s="12" t="s">
        <v>21</v>
      </c>
      <c r="C63" s="26"/>
      <c r="D63" s="26"/>
      <c r="E63" s="26"/>
      <c r="F63" s="2"/>
      <c r="G63" s="46">
        <v>38492398</v>
      </c>
      <c r="H63" s="47"/>
      <c r="I63" s="46">
        <v>20209783</v>
      </c>
      <c r="J63" s="29"/>
      <c r="K63" s="48">
        <v>0</v>
      </c>
      <c r="L63" s="23"/>
      <c r="M63" s="48">
        <v>0</v>
      </c>
      <c r="N63" s="25"/>
      <c r="O63" s="29"/>
      <c r="P63" s="29"/>
      <c r="Q63" s="29"/>
      <c r="R63" s="29"/>
      <c r="S63" s="29"/>
      <c r="T63" s="29"/>
      <c r="U63" s="7"/>
      <c r="V63" s="7"/>
      <c r="W63" s="7"/>
      <c r="X63" s="7"/>
      <c r="Y63" s="7"/>
      <c r="Z63" s="7"/>
    </row>
    <row r="64" spans="1:26" s="8" customFormat="1" ht="16.5" thickTop="1">
      <c r="A64" s="2"/>
      <c r="B64" s="2"/>
      <c r="C64" s="2"/>
      <c r="D64" s="2"/>
      <c r="E64" s="2"/>
      <c r="F64" s="2"/>
      <c r="G64" s="2"/>
      <c r="H64" s="33"/>
      <c r="I64" s="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9" s="8" customFormat="1" ht="15.75">
      <c r="A65" s="2"/>
      <c r="B65" s="26" t="s">
        <v>38</v>
      </c>
      <c r="C65" s="2"/>
      <c r="D65" s="2"/>
      <c r="E65" s="2"/>
      <c r="F65" s="2"/>
      <c r="G65" s="13"/>
      <c r="H65" s="14"/>
      <c r="I65" s="13"/>
    </row>
    <row r="66" spans="1:9" s="8" customFormat="1" ht="15.75">
      <c r="A66" s="2"/>
      <c r="B66" s="2" t="s">
        <v>39</v>
      </c>
      <c r="C66" s="2"/>
      <c r="D66" s="2"/>
      <c r="E66" s="2"/>
      <c r="F66" s="2"/>
      <c r="G66" s="49">
        <v>0.0886</v>
      </c>
      <c r="H66" s="50"/>
      <c r="I66" s="49">
        <v>0.0698</v>
      </c>
    </row>
    <row r="67" spans="1:9" s="8" customFormat="1" ht="15.75">
      <c r="A67" s="2"/>
      <c r="B67" s="2" t="s">
        <v>40</v>
      </c>
      <c r="C67" s="2"/>
      <c r="D67" s="2"/>
      <c r="E67" s="2"/>
      <c r="F67" s="2"/>
      <c r="G67" s="49">
        <v>0.1166</v>
      </c>
      <c r="H67" s="51"/>
      <c r="I67" s="49">
        <v>0.1088</v>
      </c>
    </row>
    <row r="68" spans="1:9" s="8" customFormat="1" ht="15.75">
      <c r="A68" s="2"/>
      <c r="B68" s="2" t="s">
        <v>53</v>
      </c>
      <c r="C68" s="2"/>
      <c r="D68" s="2"/>
      <c r="E68" s="2"/>
      <c r="F68" s="2"/>
      <c r="G68" s="52">
        <v>1.26</v>
      </c>
      <c r="H68" s="13"/>
      <c r="I68" s="52">
        <v>1.19</v>
      </c>
    </row>
    <row r="69" spans="1:9" s="8" customFormat="1" ht="15.75">
      <c r="A69" s="2"/>
      <c r="B69" s="2"/>
      <c r="C69" s="2"/>
      <c r="D69" s="2"/>
      <c r="E69" s="2"/>
      <c r="F69" s="2"/>
      <c r="G69" s="52"/>
      <c r="H69" s="13"/>
      <c r="I69" s="52"/>
    </row>
    <row r="70" spans="1:9" s="8" customFormat="1" ht="15.75">
      <c r="A70" s="2"/>
      <c r="B70" s="2"/>
      <c r="C70" s="2"/>
      <c r="D70" s="2"/>
      <c r="E70" s="2"/>
      <c r="F70" s="2"/>
      <c r="G70" s="52"/>
      <c r="H70" s="13"/>
      <c r="I70" s="52"/>
    </row>
    <row r="71" spans="1:9" s="8" customFormat="1" ht="15.75">
      <c r="A71" s="2"/>
      <c r="B71" s="2"/>
      <c r="C71" s="2"/>
      <c r="D71" s="2"/>
      <c r="E71" s="2"/>
      <c r="F71" s="2"/>
      <c r="G71" s="52"/>
      <c r="H71" s="13"/>
      <c r="I71" s="52"/>
    </row>
    <row r="72" spans="1:9" s="8" customFormat="1" ht="15.75">
      <c r="A72" s="2"/>
      <c r="B72" s="2"/>
      <c r="C72" s="2"/>
      <c r="D72" s="2"/>
      <c r="E72" s="2"/>
      <c r="F72" s="2"/>
      <c r="G72" s="52"/>
      <c r="H72" s="13"/>
      <c r="I72" s="52"/>
    </row>
    <row r="73" spans="1:9" s="8" customFormat="1" ht="15.75">
      <c r="A73" s="2"/>
      <c r="B73" s="2"/>
      <c r="C73" s="2"/>
      <c r="D73" s="2"/>
      <c r="E73" s="2"/>
      <c r="F73" s="2"/>
      <c r="G73" s="2"/>
      <c r="H73" s="2"/>
      <c r="I73" s="2"/>
    </row>
    <row r="74" spans="1:9" s="8" customFormat="1" ht="15.75">
      <c r="A74" s="2"/>
      <c r="B74" s="2"/>
      <c r="C74" s="2"/>
      <c r="D74" s="2"/>
      <c r="E74" s="2"/>
      <c r="F74" s="2"/>
      <c r="G74" s="2"/>
      <c r="H74" s="2"/>
      <c r="I74" s="2"/>
    </row>
    <row r="75" spans="1:9" s="8" customFormat="1" ht="15.75">
      <c r="A75" s="2"/>
      <c r="B75" s="2"/>
      <c r="C75" s="2"/>
      <c r="D75" s="2"/>
      <c r="E75" s="2"/>
      <c r="F75" s="2"/>
      <c r="G75" s="2"/>
      <c r="H75" s="2"/>
      <c r="I75" s="2"/>
    </row>
    <row r="76" spans="1:9" s="8" customFormat="1" ht="15.75">
      <c r="A76" s="2"/>
      <c r="B76" s="2"/>
      <c r="C76" s="2"/>
      <c r="D76" s="2"/>
      <c r="E76" s="2"/>
      <c r="F76" s="2"/>
      <c r="G76" s="2"/>
      <c r="H76" s="2"/>
      <c r="I76" s="2"/>
    </row>
    <row r="77" spans="1:9" s="8" customFormat="1" ht="15.75">
      <c r="A77" s="2"/>
      <c r="B77" s="2"/>
      <c r="C77" s="2"/>
      <c r="D77" s="2"/>
      <c r="E77" s="2"/>
      <c r="F77" s="2"/>
      <c r="G77" s="2"/>
      <c r="H77" s="2"/>
      <c r="I77" s="2"/>
    </row>
    <row r="91" ht="15.75">
      <c r="A91" s="53"/>
    </row>
  </sheetData>
  <mergeCells count="6">
    <mergeCell ref="K5:M5"/>
    <mergeCell ref="G5:I5"/>
    <mergeCell ref="A1:M1"/>
    <mergeCell ref="B3:M3"/>
    <mergeCell ref="A4:M4"/>
    <mergeCell ref="A2:M2"/>
  </mergeCells>
  <printOptions/>
  <pageMargins left="0.59" right="0.26" top="0.4" bottom="0.5" header="0.25" footer="0.5"/>
  <pageSetup firstPageNumber="3" useFirstPageNumber="1" horizontalDpi="300" verticalDpi="300" orientation="portrait" scale="6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75" zoomScaleNormal="75" workbookViewId="0" topLeftCell="A19">
      <selection activeCell="B33" sqref="B33"/>
    </sheetView>
  </sheetViews>
  <sheetFormatPr defaultColWidth="8.88671875" defaultRowHeight="15.75"/>
  <cols>
    <col min="1" max="1" width="3.99609375" style="2" customWidth="1"/>
    <col min="2" max="2" width="7.5546875" style="2" customWidth="1"/>
    <col min="3" max="3" width="7.6640625" style="2" customWidth="1"/>
    <col min="4" max="4" width="8.6640625" style="2" customWidth="1"/>
    <col min="5" max="5" width="20.4453125" style="2" customWidth="1"/>
    <col min="6" max="6" width="11.99609375" style="2" customWidth="1"/>
    <col min="7" max="7" width="1.66796875" style="2" customWidth="1"/>
    <col min="8" max="8" width="13.5546875" style="2" customWidth="1"/>
    <col min="9" max="9" width="1.88671875" style="2" customWidth="1"/>
    <col min="10" max="10" width="11.4453125" style="2" customWidth="1"/>
    <col min="11" max="11" width="1.33203125" style="2" customWidth="1"/>
    <col min="12" max="12" width="12.88671875" style="2" customWidth="1"/>
    <col min="13" max="13" width="10.21484375" style="2" customWidth="1"/>
    <col min="14" max="17" width="10.6640625" style="2" customWidth="1"/>
    <col min="18" max="16384" width="8.88671875" style="2" customWidth="1"/>
  </cols>
  <sheetData>
    <row r="1" spans="1:16" ht="28.5" customHeight="1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54"/>
      <c r="N1" s="10"/>
      <c r="O1" s="10"/>
      <c r="P1" s="10"/>
    </row>
    <row r="2" spans="1:16" ht="17.25" customHeight="1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54"/>
      <c r="N2" s="10"/>
      <c r="O2" s="10"/>
      <c r="P2" s="10"/>
    </row>
    <row r="3" spans="1:16" ht="22.5" customHeight="1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0"/>
      <c r="N3" s="10"/>
      <c r="O3" s="10"/>
      <c r="P3" s="10"/>
    </row>
    <row r="4" spans="1:16" ht="22.5" customHeight="1">
      <c r="A4" s="86" t="s">
        <v>86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0"/>
      <c r="N4" s="10"/>
      <c r="O4" s="10"/>
      <c r="P4" s="10"/>
    </row>
    <row r="5" spans="1:16" ht="28.5" customHeight="1">
      <c r="A5" s="1"/>
      <c r="B5" s="11" t="s">
        <v>48</v>
      </c>
      <c r="C5" s="1"/>
      <c r="D5" s="1"/>
      <c r="E5" s="1"/>
      <c r="F5" s="1"/>
      <c r="G5" s="1"/>
      <c r="H5" s="1"/>
      <c r="I5" s="1"/>
      <c r="J5" s="1"/>
      <c r="K5" s="10"/>
      <c r="L5" s="10"/>
      <c r="M5" s="10"/>
      <c r="N5" s="10"/>
      <c r="O5" s="10"/>
      <c r="P5" s="10"/>
    </row>
    <row r="6" spans="1:16" ht="21" customHeight="1">
      <c r="A6" s="1"/>
      <c r="B6" s="1"/>
      <c r="C6" s="1"/>
      <c r="D6" s="1"/>
      <c r="E6" s="1"/>
      <c r="F6" s="90" t="s">
        <v>44</v>
      </c>
      <c r="G6" s="90"/>
      <c r="H6" s="90"/>
      <c r="I6" s="11"/>
      <c r="J6" s="90" t="s">
        <v>45</v>
      </c>
      <c r="K6" s="90"/>
      <c r="L6" s="90"/>
      <c r="M6" s="10"/>
      <c r="N6" s="10"/>
      <c r="O6" s="10"/>
      <c r="P6" s="10"/>
    </row>
    <row r="7" spans="2:16" ht="63" customHeight="1">
      <c r="B7" s="55"/>
      <c r="C7" s="56"/>
      <c r="D7" s="56"/>
      <c r="E7" s="56"/>
      <c r="F7" s="57" t="s">
        <v>41</v>
      </c>
      <c r="G7" s="58"/>
      <c r="H7" s="57" t="s">
        <v>42</v>
      </c>
      <c r="I7" s="59"/>
      <c r="J7" s="57" t="s">
        <v>27</v>
      </c>
      <c r="K7" s="59"/>
      <c r="L7" s="57" t="s">
        <v>58</v>
      </c>
      <c r="M7" s="10"/>
      <c r="N7" s="10"/>
      <c r="O7" s="10"/>
      <c r="P7" s="10"/>
    </row>
    <row r="8" spans="2:16" s="8" customFormat="1" ht="21" customHeight="1">
      <c r="B8" s="60"/>
      <c r="C8" s="58"/>
      <c r="D8" s="58"/>
      <c r="E8" s="58"/>
      <c r="F8" s="9">
        <v>37621</v>
      </c>
      <c r="G8" s="61"/>
      <c r="H8" s="9">
        <v>37256</v>
      </c>
      <c r="I8" s="62"/>
      <c r="J8" s="9">
        <v>37621</v>
      </c>
      <c r="K8" s="61"/>
      <c r="L8" s="9">
        <v>37256</v>
      </c>
      <c r="M8" s="62"/>
      <c r="N8" s="59"/>
      <c r="O8" s="59"/>
      <c r="P8" s="59"/>
    </row>
    <row r="9" spans="2:16" ht="19.5" customHeight="1">
      <c r="B9" s="55"/>
      <c r="C9" s="56"/>
      <c r="D9" s="56"/>
      <c r="E9" s="56"/>
      <c r="F9" s="63" t="s">
        <v>0</v>
      </c>
      <c r="G9" s="58"/>
      <c r="H9" s="63" t="s">
        <v>0</v>
      </c>
      <c r="I9" s="59"/>
      <c r="J9" s="63" t="s">
        <v>0</v>
      </c>
      <c r="K9" s="59"/>
      <c r="L9" s="63" t="s">
        <v>0</v>
      </c>
      <c r="M9" s="10"/>
      <c r="N9" s="10"/>
      <c r="O9" s="10"/>
      <c r="P9" s="10"/>
    </row>
    <row r="10" spans="2:16" ht="19.5" customHeight="1" thickBot="1">
      <c r="B10" s="15" t="s">
        <v>87</v>
      </c>
      <c r="C10" s="81"/>
      <c r="D10" s="56"/>
      <c r="E10" s="56"/>
      <c r="F10" s="64">
        <v>528400</v>
      </c>
      <c r="G10" s="65"/>
      <c r="H10" s="64">
        <v>478882</v>
      </c>
      <c r="I10" s="65"/>
      <c r="J10" s="64">
        <v>1956652</v>
      </c>
      <c r="K10" s="65"/>
      <c r="L10" s="64">
        <v>1971013</v>
      </c>
      <c r="M10" s="10"/>
      <c r="N10" s="10"/>
      <c r="O10" s="10"/>
      <c r="P10" s="10"/>
    </row>
    <row r="11" spans="2:16" ht="19.5" customHeight="1">
      <c r="B11" s="55"/>
      <c r="C11" s="56"/>
      <c r="D11" s="56"/>
      <c r="E11" s="56"/>
      <c r="F11" s="63"/>
      <c r="G11" s="58"/>
      <c r="H11" s="63"/>
      <c r="I11" s="59"/>
      <c r="J11" s="63"/>
      <c r="K11" s="59"/>
      <c r="L11" s="63"/>
      <c r="M11" s="10"/>
      <c r="N11" s="10"/>
      <c r="O11" s="10"/>
      <c r="P11" s="10"/>
    </row>
    <row r="12" spans="2:16" ht="24.75" customHeight="1">
      <c r="B12" s="15" t="s">
        <v>22</v>
      </c>
      <c r="F12" s="16">
        <v>459041</v>
      </c>
      <c r="G12" s="17"/>
      <c r="H12" s="16">
        <v>428735</v>
      </c>
      <c r="I12" s="17"/>
      <c r="J12" s="16">
        <v>1655683</v>
      </c>
      <c r="K12" s="17"/>
      <c r="L12" s="16">
        <v>1636862</v>
      </c>
      <c r="M12" s="66"/>
      <c r="N12" s="66"/>
      <c r="O12" s="66"/>
      <c r="P12" s="66"/>
    </row>
    <row r="13" spans="2:16" ht="24.75" customHeight="1">
      <c r="B13" s="15" t="s">
        <v>23</v>
      </c>
      <c r="F13" s="67">
        <v>-208537</v>
      </c>
      <c r="G13" s="14"/>
      <c r="H13" s="67">
        <v>-179081</v>
      </c>
      <c r="I13" s="14"/>
      <c r="J13" s="67">
        <v>-796880</v>
      </c>
      <c r="K13" s="14"/>
      <c r="L13" s="67">
        <v>-811520</v>
      </c>
      <c r="M13" s="39"/>
      <c r="N13" s="66"/>
      <c r="O13" s="39"/>
      <c r="P13" s="66"/>
    </row>
    <row r="14" spans="2:16" ht="24.75" customHeight="1">
      <c r="B14" s="15" t="s">
        <v>24</v>
      </c>
      <c r="F14" s="16">
        <f>F12+F13</f>
        <v>250504</v>
      </c>
      <c r="G14" s="39"/>
      <c r="H14" s="16">
        <f>H12+H13</f>
        <v>249654</v>
      </c>
      <c r="I14" s="39"/>
      <c r="J14" s="16">
        <f>J12+J13</f>
        <v>858803</v>
      </c>
      <c r="K14" s="39"/>
      <c r="L14" s="16">
        <f>L12+L13</f>
        <v>825342</v>
      </c>
      <c r="M14" s="39"/>
      <c r="N14" s="39"/>
      <c r="O14" s="39"/>
      <c r="P14" s="39"/>
    </row>
    <row r="15" spans="2:16" ht="24.75" customHeight="1">
      <c r="B15" s="15" t="s">
        <v>73</v>
      </c>
      <c r="F15" s="16">
        <v>10518</v>
      </c>
      <c r="G15" s="14"/>
      <c r="H15" s="16">
        <v>12330</v>
      </c>
      <c r="I15" s="14"/>
      <c r="J15" s="16">
        <v>59974</v>
      </c>
      <c r="K15" s="14"/>
      <c r="L15" s="16">
        <v>85638</v>
      </c>
      <c r="M15" s="39"/>
      <c r="N15" s="39"/>
      <c r="O15" s="39"/>
      <c r="P15" s="39"/>
    </row>
    <row r="16" spans="2:16" ht="24.75" customHeight="1">
      <c r="B16" s="15" t="s">
        <v>26</v>
      </c>
      <c r="F16" s="67">
        <v>58841</v>
      </c>
      <c r="G16" s="14"/>
      <c r="H16" s="67">
        <v>37817</v>
      </c>
      <c r="I16" s="14"/>
      <c r="J16" s="67">
        <v>240995</v>
      </c>
      <c r="K16" s="14"/>
      <c r="L16" s="67">
        <v>248513</v>
      </c>
      <c r="M16" s="39"/>
      <c r="N16" s="39"/>
      <c r="O16" s="39"/>
      <c r="P16" s="39"/>
    </row>
    <row r="17" spans="2:16" ht="24.75" customHeight="1">
      <c r="B17" s="2" t="s">
        <v>46</v>
      </c>
      <c r="F17" s="16">
        <f>SUM(F14:F16)</f>
        <v>319863</v>
      </c>
      <c r="G17" s="39"/>
      <c r="H17" s="16">
        <f>SUM(H14:H16)</f>
        <v>299801</v>
      </c>
      <c r="I17" s="39"/>
      <c r="J17" s="16">
        <f>SUM(J14:J16)</f>
        <v>1159772</v>
      </c>
      <c r="K17" s="39"/>
      <c r="L17" s="16">
        <f>SUM(L14:L16)</f>
        <v>1159493</v>
      </c>
      <c r="M17" s="39"/>
      <c r="N17" s="66"/>
      <c r="O17" s="39"/>
      <c r="P17" s="66"/>
    </row>
    <row r="18" spans="2:16" ht="24.75" customHeight="1">
      <c r="B18" s="15" t="s">
        <v>74</v>
      </c>
      <c r="F18" s="17">
        <v>-165102</v>
      </c>
      <c r="G18" s="14"/>
      <c r="H18" s="17">
        <v>-191235</v>
      </c>
      <c r="I18" s="14"/>
      <c r="J18" s="17">
        <v>-600481</v>
      </c>
      <c r="K18" s="14"/>
      <c r="L18" s="17">
        <v>-611777</v>
      </c>
      <c r="M18" s="39"/>
      <c r="N18" s="66"/>
      <c r="O18" s="39"/>
      <c r="P18" s="66"/>
    </row>
    <row r="19" spans="2:16" ht="24.75" customHeight="1">
      <c r="B19" s="15" t="s">
        <v>82</v>
      </c>
      <c r="C19" s="15"/>
      <c r="D19" s="15"/>
      <c r="E19" s="15"/>
      <c r="F19" s="84" t="s">
        <v>62</v>
      </c>
      <c r="G19" s="14"/>
      <c r="H19" s="67">
        <v>88982</v>
      </c>
      <c r="I19" s="14"/>
      <c r="J19" s="68">
        <v>0</v>
      </c>
      <c r="K19" s="14"/>
      <c r="L19" s="67">
        <v>-71655</v>
      </c>
      <c r="M19" s="39"/>
      <c r="N19" s="66"/>
      <c r="O19" s="39"/>
      <c r="P19" s="66"/>
    </row>
    <row r="20" spans="2:16" ht="24.75" customHeight="1">
      <c r="B20" s="15" t="s">
        <v>70</v>
      </c>
      <c r="F20" s="2">
        <f>SUM(F17:F19)</f>
        <v>154761</v>
      </c>
      <c r="G20" s="39"/>
      <c r="H20" s="2">
        <f>SUM(H17:H19)</f>
        <v>197548</v>
      </c>
      <c r="J20" s="2">
        <f>SUM(J17:J19)</f>
        <v>559291</v>
      </c>
      <c r="K20" s="2">
        <f>K17+K19</f>
        <v>0</v>
      </c>
      <c r="L20" s="2">
        <f>SUM(L17:L19)</f>
        <v>476061</v>
      </c>
      <c r="M20" s="39"/>
      <c r="N20" s="66"/>
      <c r="O20" s="39"/>
      <c r="P20" s="66"/>
    </row>
    <row r="21" spans="2:16" ht="24.75" customHeight="1">
      <c r="B21" s="15" t="s">
        <v>96</v>
      </c>
      <c r="F21" s="2">
        <v>-104831</v>
      </c>
      <c r="G21" s="39"/>
      <c r="H21" s="2">
        <v>-409446</v>
      </c>
      <c r="J21" s="2">
        <v>-342861</v>
      </c>
      <c r="L21" s="2">
        <v>-1008269</v>
      </c>
      <c r="M21" s="39"/>
      <c r="N21" s="66"/>
      <c r="O21" s="39"/>
      <c r="P21" s="66"/>
    </row>
    <row r="22" spans="2:16" ht="23.25" customHeight="1">
      <c r="B22" s="15" t="s">
        <v>81</v>
      </c>
      <c r="F22" s="67">
        <v>-6645</v>
      </c>
      <c r="G22" s="14"/>
      <c r="H22" s="68">
        <v>0</v>
      </c>
      <c r="I22" s="14"/>
      <c r="J22" s="67">
        <v>-6645</v>
      </c>
      <c r="K22" s="14"/>
      <c r="L22" s="68">
        <v>0</v>
      </c>
      <c r="M22" s="39"/>
      <c r="N22" s="66"/>
      <c r="O22" s="39"/>
      <c r="P22" s="66"/>
    </row>
    <row r="23" spans="2:16" ht="24.75" customHeight="1">
      <c r="B23" s="2" t="s">
        <v>75</v>
      </c>
      <c r="F23" s="16">
        <f>SUM(F20:F22)</f>
        <v>43285</v>
      </c>
      <c r="G23" s="39"/>
      <c r="H23" s="16">
        <f>SUM(H20:H22)</f>
        <v>-211898</v>
      </c>
      <c r="I23" s="16"/>
      <c r="J23" s="16">
        <f>SUM(J20:J22)</f>
        <v>209785</v>
      </c>
      <c r="K23" s="16">
        <f>SUM(K20:K22)</f>
        <v>0</v>
      </c>
      <c r="L23" s="16">
        <f>SUM(L20:L22)</f>
        <v>-532208</v>
      </c>
      <c r="M23" s="39"/>
      <c r="N23" s="39"/>
      <c r="O23" s="39"/>
      <c r="P23" s="39"/>
    </row>
    <row r="24" spans="2:16" ht="24.75" customHeight="1">
      <c r="B24" s="2" t="s">
        <v>67</v>
      </c>
      <c r="F24" s="16">
        <v>-11727</v>
      </c>
      <c r="G24" s="39"/>
      <c r="H24" s="16">
        <v>-33762</v>
      </c>
      <c r="I24" s="39"/>
      <c r="J24" s="16">
        <v>-48878</v>
      </c>
      <c r="K24" s="39"/>
      <c r="L24" s="16">
        <v>-47150</v>
      </c>
      <c r="M24" s="39"/>
      <c r="N24" s="39"/>
      <c r="O24" s="39"/>
      <c r="P24" s="39"/>
    </row>
    <row r="25" spans="2:16" ht="24.75" customHeight="1">
      <c r="B25" s="15" t="s">
        <v>90</v>
      </c>
      <c r="F25" s="67">
        <v>3680</v>
      </c>
      <c r="G25" s="43"/>
      <c r="H25" s="67">
        <v>4427</v>
      </c>
      <c r="I25" s="43"/>
      <c r="J25" s="67">
        <v>9397</v>
      </c>
      <c r="K25" s="43"/>
      <c r="L25" s="67">
        <v>8103</v>
      </c>
      <c r="M25" s="69"/>
      <c r="N25" s="66"/>
      <c r="O25" s="33"/>
      <c r="P25" s="66"/>
    </row>
    <row r="26" spans="2:16" ht="24.75" customHeight="1">
      <c r="B26" s="15" t="s">
        <v>71</v>
      </c>
      <c r="F26" s="16">
        <f>SUM(F23:F25)</f>
        <v>35238</v>
      </c>
      <c r="G26" s="39"/>
      <c r="H26" s="16">
        <f>SUM(H23:H25)</f>
        <v>-241233</v>
      </c>
      <c r="I26" s="16"/>
      <c r="J26" s="16">
        <f>SUM(J23:J25)</f>
        <v>170304</v>
      </c>
      <c r="K26" s="16">
        <f>SUM(K23:K25)</f>
        <v>0</v>
      </c>
      <c r="L26" s="16">
        <f>SUM(L23:L25)</f>
        <v>-571255</v>
      </c>
      <c r="M26" s="39"/>
      <c r="N26" s="39"/>
      <c r="O26" s="39"/>
      <c r="P26" s="39"/>
    </row>
    <row r="27" spans="2:16" ht="24.75" customHeight="1">
      <c r="B27" s="15" t="s">
        <v>2</v>
      </c>
      <c r="F27" s="17">
        <v>-11167</v>
      </c>
      <c r="G27" s="14"/>
      <c r="H27" s="17">
        <v>-7377</v>
      </c>
      <c r="I27" s="14"/>
      <c r="J27" s="17">
        <v>-43256</v>
      </c>
      <c r="K27" s="14"/>
      <c r="L27" s="17">
        <v>-58987</v>
      </c>
      <c r="M27" s="39"/>
      <c r="N27" s="39"/>
      <c r="O27" s="39"/>
      <c r="P27" s="39"/>
    </row>
    <row r="28" spans="2:16" ht="24.75" customHeight="1">
      <c r="B28" s="15" t="s">
        <v>3</v>
      </c>
      <c r="F28" s="67">
        <v>-522</v>
      </c>
      <c r="G28" s="14"/>
      <c r="H28" s="67">
        <v>-650</v>
      </c>
      <c r="I28" s="14"/>
      <c r="J28" s="67">
        <v>-905</v>
      </c>
      <c r="K28" s="14"/>
      <c r="L28" s="67">
        <v>-717</v>
      </c>
      <c r="M28" s="39"/>
      <c r="N28" s="39"/>
      <c r="O28" s="39"/>
      <c r="P28" s="39"/>
    </row>
    <row r="29" spans="2:16" ht="24.75" customHeight="1">
      <c r="B29" s="88" t="s">
        <v>91</v>
      </c>
      <c r="C29" s="89"/>
      <c r="D29" s="89"/>
      <c r="E29" s="89"/>
      <c r="F29" s="16"/>
      <c r="G29" s="39"/>
      <c r="H29" s="16"/>
      <c r="I29" s="39"/>
      <c r="J29" s="16"/>
      <c r="K29" s="39"/>
      <c r="L29" s="16"/>
      <c r="M29" s="39"/>
      <c r="N29" s="39"/>
      <c r="O29" s="39"/>
      <c r="P29" s="39"/>
    </row>
    <row r="30" spans="2:16" ht="19.5" customHeight="1">
      <c r="B30" s="15" t="s">
        <v>47</v>
      </c>
      <c r="F30" s="16">
        <f>SUM(F26:F28)</f>
        <v>23549</v>
      </c>
      <c r="G30" s="39"/>
      <c r="H30" s="16">
        <f>SUM(H26:H28)</f>
        <v>-249260</v>
      </c>
      <c r="I30" s="39"/>
      <c r="J30" s="16">
        <f>SUM(J26:J28)</f>
        <v>126143</v>
      </c>
      <c r="K30" s="39"/>
      <c r="L30" s="16">
        <f>SUM(L26:L28)</f>
        <v>-630959</v>
      </c>
      <c r="M30" s="39"/>
      <c r="N30" s="39"/>
      <c r="O30" s="39"/>
      <c r="P30" s="39"/>
    </row>
    <row r="31" spans="2:16" ht="24.75" customHeight="1">
      <c r="B31" s="15" t="s">
        <v>25</v>
      </c>
      <c r="F31" s="67">
        <v>8563</v>
      </c>
      <c r="G31" s="14"/>
      <c r="H31" s="67">
        <v>-4551</v>
      </c>
      <c r="I31" s="14"/>
      <c r="J31" s="67">
        <v>-24731</v>
      </c>
      <c r="K31" s="14"/>
      <c r="L31" s="67">
        <v>-32355</v>
      </c>
      <c r="M31" s="39"/>
      <c r="N31" s="66"/>
      <c r="O31" s="39"/>
      <c r="P31" s="66"/>
    </row>
    <row r="32" spans="2:16" ht="24.75" customHeight="1">
      <c r="B32" s="15" t="s">
        <v>92</v>
      </c>
      <c r="M32" s="39"/>
      <c r="N32" s="66"/>
      <c r="O32" s="39"/>
      <c r="P32" s="66"/>
    </row>
    <row r="33" spans="2:16" ht="24.75" customHeight="1" thickBot="1">
      <c r="B33" s="15" t="s">
        <v>47</v>
      </c>
      <c r="F33" s="70">
        <f>F30+F31</f>
        <v>32112</v>
      </c>
      <c r="G33" s="39"/>
      <c r="H33" s="70">
        <f>H30+H31</f>
        <v>-253811</v>
      </c>
      <c r="I33" s="39"/>
      <c r="J33" s="70">
        <f>J30+J31</f>
        <v>101412</v>
      </c>
      <c r="K33" s="39"/>
      <c r="L33" s="70">
        <f>L30+L31</f>
        <v>-663314</v>
      </c>
      <c r="M33" s="39"/>
      <c r="N33" s="66"/>
      <c r="O33" s="39"/>
      <c r="P33" s="66"/>
    </row>
    <row r="34" spans="2:16" ht="24.75" customHeight="1">
      <c r="B34" s="71"/>
      <c r="C34" s="33"/>
      <c r="D34" s="33"/>
      <c r="E34" s="72"/>
      <c r="F34" s="17"/>
      <c r="G34" s="73"/>
      <c r="H34" s="73"/>
      <c r="I34" s="73"/>
      <c r="J34" s="17"/>
      <c r="K34" s="73"/>
      <c r="L34" s="73"/>
      <c r="M34" s="39"/>
      <c r="N34" s="66"/>
      <c r="O34" s="39"/>
      <c r="P34" s="66"/>
    </row>
    <row r="35" spans="2:16" ht="24.75" customHeight="1">
      <c r="B35" s="15"/>
      <c r="F35" s="17"/>
      <c r="G35" s="17"/>
      <c r="H35" s="17"/>
      <c r="I35" s="17"/>
      <c r="J35" s="17"/>
      <c r="K35" s="17"/>
      <c r="L35" s="17"/>
      <c r="M35" s="39"/>
      <c r="N35" s="39"/>
      <c r="O35" s="39"/>
      <c r="P35" s="39"/>
    </row>
    <row r="36" spans="2:16" ht="24.75" customHeight="1" thickBot="1">
      <c r="B36" s="2" t="s">
        <v>69</v>
      </c>
      <c r="F36" s="74">
        <v>3.41</v>
      </c>
      <c r="G36" s="14"/>
      <c r="H36" s="75">
        <v>-27.51</v>
      </c>
      <c r="I36" s="14"/>
      <c r="J36" s="74">
        <v>10.76</v>
      </c>
      <c r="K36" s="14" t="s">
        <v>68</v>
      </c>
      <c r="L36" s="75">
        <v>-71.89</v>
      </c>
      <c r="M36" s="33"/>
      <c r="N36" s="33"/>
      <c r="O36" s="33"/>
      <c r="P36" s="33"/>
    </row>
    <row r="37" spans="2:16" ht="24.75" customHeight="1" thickBot="1">
      <c r="B37" s="2" t="s">
        <v>72</v>
      </c>
      <c r="F37" s="85" t="s">
        <v>93</v>
      </c>
      <c r="G37" s="33"/>
      <c r="H37" s="85" t="s">
        <v>93</v>
      </c>
      <c r="I37" s="33"/>
      <c r="J37" s="85" t="s">
        <v>93</v>
      </c>
      <c r="K37" s="33"/>
      <c r="L37" s="85" t="s">
        <v>93</v>
      </c>
      <c r="M37" s="33"/>
      <c r="N37" s="33"/>
      <c r="O37" s="33"/>
      <c r="P37" s="33"/>
    </row>
    <row r="38" spans="2:16" ht="24.75" customHeight="1">
      <c r="B38" s="15"/>
      <c r="F38" s="17"/>
      <c r="G38" s="33"/>
      <c r="H38" s="76"/>
      <c r="I38" s="33"/>
      <c r="J38" s="33"/>
      <c r="K38" s="33"/>
      <c r="L38" s="33"/>
      <c r="M38" s="33"/>
      <c r="N38" s="33"/>
      <c r="O38" s="33"/>
      <c r="P38" s="76"/>
    </row>
    <row r="39" spans="7:16" ht="24.75" customHeight="1"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7:16" ht="24.75" customHeight="1">
      <c r="G40" s="33"/>
      <c r="I40" s="33"/>
      <c r="J40" s="33"/>
      <c r="K40" s="33"/>
      <c r="L40" s="33"/>
      <c r="M40" s="33"/>
      <c r="N40" s="33"/>
      <c r="O40" s="33"/>
      <c r="P40" s="33"/>
    </row>
    <row r="41" ht="19.5" customHeight="1"/>
  </sheetData>
  <mergeCells count="7">
    <mergeCell ref="B29:E29"/>
    <mergeCell ref="F6:H6"/>
    <mergeCell ref="J6:L6"/>
    <mergeCell ref="A1:L1"/>
    <mergeCell ref="A3:L3"/>
    <mergeCell ref="A4:L4"/>
    <mergeCell ref="A2:L2"/>
  </mergeCells>
  <printOptions/>
  <pageMargins left="0.75" right="0.39" top="0.75" bottom="1" header="0.5" footer="0.5"/>
  <pageSetup firstPageNumber="4" useFirstPageNumber="1" horizontalDpi="600" verticalDpi="600" orientation="portrait" scale="67" r:id="rId1"/>
  <headerFooter alignWithMargins="0">
    <oddHeader>&amp;R
</oddHeader>
    <oddFooter>&amp;C&amp;10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="75" zoomScaleNormal="75" workbookViewId="0" topLeftCell="A3">
      <selection activeCell="A3" sqref="A3:L3"/>
    </sheetView>
  </sheetViews>
  <sheetFormatPr defaultColWidth="8.88671875" defaultRowHeight="15.75"/>
  <cols>
    <col min="1" max="1" width="3.99609375" style="2" customWidth="1"/>
    <col min="2" max="2" width="7.5546875" style="2" customWidth="1"/>
    <col min="3" max="3" width="7.6640625" style="2" customWidth="1"/>
    <col min="4" max="4" width="10.5546875" style="2" customWidth="1"/>
    <col min="5" max="5" width="16.10546875" style="2" customWidth="1"/>
    <col min="6" max="6" width="10.6640625" style="2" customWidth="1"/>
    <col min="7" max="7" width="1.66796875" style="2" customWidth="1"/>
    <col min="8" max="8" width="13.5546875" style="2" customWidth="1"/>
    <col min="9" max="9" width="1.88671875" style="2" customWidth="1"/>
    <col min="10" max="10" width="11.4453125" style="2" customWidth="1"/>
    <col min="11" max="11" width="1.33203125" style="2" customWidth="1"/>
    <col min="12" max="12" width="12.88671875" style="2" customWidth="1"/>
    <col min="13" max="13" width="10.21484375" style="2" customWidth="1"/>
    <col min="14" max="17" width="10.6640625" style="2" customWidth="1"/>
    <col min="18" max="16384" width="8.88671875" style="2" customWidth="1"/>
  </cols>
  <sheetData>
    <row r="1" spans="1:16" ht="24" customHeight="1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54"/>
      <c r="N1" s="10"/>
      <c r="O1" s="10"/>
      <c r="P1" s="10"/>
    </row>
    <row r="2" spans="1:16" ht="24" customHeight="1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4"/>
      <c r="N2" s="10"/>
      <c r="O2" s="10"/>
      <c r="P2" s="10"/>
    </row>
    <row r="3" spans="1:16" ht="28.5" customHeight="1">
      <c r="A3" s="87" t="s">
        <v>83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0"/>
      <c r="N3" s="10"/>
      <c r="O3" s="10"/>
      <c r="P3" s="10"/>
    </row>
    <row r="4" spans="1:16" ht="28.5" customHeight="1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"/>
      <c r="N4" s="10"/>
      <c r="O4" s="10"/>
      <c r="P4" s="10"/>
    </row>
    <row r="5" spans="1:16" ht="28.5" customHeight="1">
      <c r="A5" s="1"/>
      <c r="C5" s="1"/>
      <c r="D5" s="1"/>
      <c r="E5" s="1"/>
      <c r="F5" s="1"/>
      <c r="G5" s="1"/>
      <c r="H5" s="1"/>
      <c r="I5" s="1"/>
      <c r="J5" s="1"/>
      <c r="K5" s="10"/>
      <c r="L5" s="10"/>
      <c r="M5" s="10"/>
      <c r="N5" s="10"/>
      <c r="O5" s="10"/>
      <c r="P5" s="10"/>
    </row>
    <row r="6" spans="1:16" ht="30" customHeight="1">
      <c r="A6" s="1"/>
      <c r="B6" s="3" t="s">
        <v>49</v>
      </c>
      <c r="C6" s="1"/>
      <c r="D6" s="1"/>
      <c r="E6" s="1"/>
      <c r="F6" s="86" t="s">
        <v>44</v>
      </c>
      <c r="G6" s="86"/>
      <c r="H6" s="86"/>
      <c r="I6" s="3"/>
      <c r="J6" s="86" t="s">
        <v>45</v>
      </c>
      <c r="K6" s="86"/>
      <c r="L6" s="86"/>
      <c r="M6" s="10"/>
      <c r="N6" s="10"/>
      <c r="O6" s="10"/>
      <c r="P6" s="10"/>
    </row>
    <row r="7" spans="2:16" ht="66" customHeight="1">
      <c r="B7" s="55"/>
      <c r="C7" s="56"/>
      <c r="D7" s="56"/>
      <c r="E7" s="56"/>
      <c r="F7" s="80" t="s">
        <v>41</v>
      </c>
      <c r="G7" s="81"/>
      <c r="H7" s="80" t="s">
        <v>42</v>
      </c>
      <c r="I7" s="10"/>
      <c r="J7" s="80" t="s">
        <v>27</v>
      </c>
      <c r="K7" s="10"/>
      <c r="L7" s="80" t="s">
        <v>43</v>
      </c>
      <c r="M7" s="10"/>
      <c r="N7" s="10"/>
      <c r="O7" s="10"/>
      <c r="P7" s="10"/>
    </row>
    <row r="8" spans="2:16" ht="21" customHeight="1">
      <c r="B8" s="55"/>
      <c r="C8" s="56"/>
      <c r="D8" s="56"/>
      <c r="E8" s="56"/>
      <c r="F8" s="82" t="s">
        <v>78</v>
      </c>
      <c r="G8" s="81"/>
      <c r="H8" s="82" t="s">
        <v>63</v>
      </c>
      <c r="I8" s="10"/>
      <c r="J8" s="82" t="s">
        <v>78</v>
      </c>
      <c r="K8" s="81"/>
      <c r="L8" s="82" t="s">
        <v>63</v>
      </c>
      <c r="M8" s="10"/>
      <c r="N8" s="10"/>
      <c r="O8" s="10"/>
      <c r="P8" s="10"/>
    </row>
    <row r="9" spans="2:16" ht="20.25" customHeight="1">
      <c r="B9" s="55"/>
      <c r="C9" s="56"/>
      <c r="D9" s="56"/>
      <c r="E9" s="56"/>
      <c r="F9" s="83" t="s">
        <v>0</v>
      </c>
      <c r="G9" s="81"/>
      <c r="H9" s="83" t="s">
        <v>0</v>
      </c>
      <c r="I9" s="10"/>
      <c r="J9" s="83" t="s">
        <v>0</v>
      </c>
      <c r="K9" s="10"/>
      <c r="L9" s="83" t="s">
        <v>0</v>
      </c>
      <c r="M9" s="10"/>
      <c r="N9" s="10"/>
      <c r="O9" s="10"/>
      <c r="P9" s="10"/>
    </row>
    <row r="10" spans="2:16" ht="20.25" customHeight="1">
      <c r="B10" s="55"/>
      <c r="C10" s="56"/>
      <c r="D10" s="56"/>
      <c r="E10" s="56"/>
      <c r="F10" s="83"/>
      <c r="G10" s="81"/>
      <c r="H10" s="83"/>
      <c r="I10" s="10"/>
      <c r="J10" s="83"/>
      <c r="K10" s="10"/>
      <c r="L10" s="83"/>
      <c r="M10" s="10"/>
      <c r="N10" s="10"/>
      <c r="O10" s="10"/>
      <c r="P10" s="10"/>
    </row>
    <row r="11" spans="2:16" ht="24.75" customHeight="1">
      <c r="B11" s="15" t="s">
        <v>22</v>
      </c>
      <c r="F11" s="16">
        <v>1953</v>
      </c>
      <c r="G11" s="17"/>
      <c r="H11" s="16">
        <v>5177</v>
      </c>
      <c r="I11" s="17"/>
      <c r="J11" s="16">
        <v>17082</v>
      </c>
      <c r="K11" s="17"/>
      <c r="L11" s="16">
        <v>22675</v>
      </c>
      <c r="M11" s="66"/>
      <c r="N11" s="66"/>
      <c r="O11" s="66"/>
      <c r="P11" s="66"/>
    </row>
    <row r="12" spans="2:16" ht="24.75" customHeight="1">
      <c r="B12" s="15" t="s">
        <v>23</v>
      </c>
      <c r="F12" s="77">
        <v>0</v>
      </c>
      <c r="G12" s="14"/>
      <c r="H12" s="77">
        <v>0</v>
      </c>
      <c r="I12" s="14"/>
      <c r="J12" s="77">
        <v>0</v>
      </c>
      <c r="K12" s="14"/>
      <c r="L12" s="77">
        <v>0</v>
      </c>
      <c r="M12" s="39"/>
      <c r="N12" s="66"/>
      <c r="O12" s="39"/>
      <c r="P12" s="66"/>
    </row>
    <row r="13" spans="2:16" ht="24.75" customHeight="1">
      <c r="B13" s="15" t="s">
        <v>24</v>
      </c>
      <c r="F13" s="16">
        <f>F11+F12</f>
        <v>1953</v>
      </c>
      <c r="G13" s="39"/>
      <c r="H13" s="16">
        <f>H11+H12</f>
        <v>5177</v>
      </c>
      <c r="I13" s="39"/>
      <c r="J13" s="16">
        <f>J11+J12</f>
        <v>17082</v>
      </c>
      <c r="K13" s="39"/>
      <c r="L13" s="16">
        <f>L11+L12</f>
        <v>22675</v>
      </c>
      <c r="M13" s="39"/>
      <c r="N13" s="39"/>
      <c r="O13" s="39"/>
      <c r="P13" s="39"/>
    </row>
    <row r="14" spans="2:16" ht="24.75" customHeight="1">
      <c r="B14" s="15" t="s">
        <v>26</v>
      </c>
      <c r="F14" s="67">
        <v>41399</v>
      </c>
      <c r="G14" s="14"/>
      <c r="H14" s="67">
        <v>51333</v>
      </c>
      <c r="I14" s="14"/>
      <c r="J14" s="67">
        <v>49721</v>
      </c>
      <c r="K14" s="14"/>
      <c r="L14" s="67">
        <v>51333</v>
      </c>
      <c r="M14" s="39"/>
      <c r="N14" s="39"/>
      <c r="O14" s="39"/>
      <c r="P14" s="39"/>
    </row>
    <row r="15" spans="2:16" ht="24.75" customHeight="1">
      <c r="B15" s="2" t="s">
        <v>46</v>
      </c>
      <c r="F15" s="16">
        <f>SUM(F13:F14)</f>
        <v>43352</v>
      </c>
      <c r="G15" s="39"/>
      <c r="H15" s="16">
        <f>SUM(H13:H14)</f>
        <v>56510</v>
      </c>
      <c r="I15" s="39"/>
      <c r="J15" s="16">
        <f>SUM(J13:J14)</f>
        <v>66803</v>
      </c>
      <c r="K15" s="39"/>
      <c r="L15" s="16">
        <f>SUM(L13:L14)</f>
        <v>74008</v>
      </c>
      <c r="M15" s="39"/>
      <c r="N15" s="66"/>
      <c r="O15" s="39"/>
      <c r="P15" s="66"/>
    </row>
    <row r="16" spans="2:16" ht="24.75" customHeight="1">
      <c r="B16" s="15" t="s">
        <v>74</v>
      </c>
      <c r="C16" s="15"/>
      <c r="D16" s="15"/>
      <c r="E16" s="15"/>
      <c r="F16" s="67">
        <v>-1099</v>
      </c>
      <c r="G16" s="14"/>
      <c r="H16" s="67">
        <v>-2674</v>
      </c>
      <c r="I16" s="14"/>
      <c r="J16" s="67">
        <v>-5222</v>
      </c>
      <c r="K16" s="14"/>
      <c r="L16" s="67">
        <v>-5254</v>
      </c>
      <c r="M16" s="39"/>
      <c r="N16" s="66"/>
      <c r="O16" s="39"/>
      <c r="P16" s="66"/>
    </row>
    <row r="17" spans="2:16" ht="24.75" customHeight="1">
      <c r="B17" s="15" t="s">
        <v>75</v>
      </c>
      <c r="F17" s="16">
        <f>F15+F16</f>
        <v>42253</v>
      </c>
      <c r="G17" s="39"/>
      <c r="H17" s="16">
        <f>H15+H16</f>
        <v>53836</v>
      </c>
      <c r="I17" s="39"/>
      <c r="J17" s="16">
        <f>J15+J16</f>
        <v>61581</v>
      </c>
      <c r="K17" s="39"/>
      <c r="L17" s="16">
        <f>L15+L16</f>
        <v>68754</v>
      </c>
      <c r="M17" s="39"/>
      <c r="N17" s="66"/>
      <c r="O17" s="39"/>
      <c r="P17" s="66"/>
    </row>
    <row r="18" spans="2:16" ht="24.75" customHeight="1">
      <c r="B18" s="2" t="s">
        <v>67</v>
      </c>
      <c r="F18" s="67">
        <v>-13451</v>
      </c>
      <c r="G18" s="39"/>
      <c r="H18" s="67">
        <v>-10219</v>
      </c>
      <c r="I18" s="39"/>
      <c r="J18" s="67">
        <v>-48878</v>
      </c>
      <c r="K18" s="39"/>
      <c r="L18" s="67">
        <v>-43742</v>
      </c>
      <c r="M18" s="39"/>
      <c r="N18" s="39"/>
      <c r="O18" s="39"/>
      <c r="P18" s="39"/>
    </row>
    <row r="19" spans="2:16" ht="24.75" customHeight="1">
      <c r="B19" s="15" t="s">
        <v>94</v>
      </c>
      <c r="F19" s="2">
        <f>F17+F18</f>
        <v>28802</v>
      </c>
      <c r="G19" s="14"/>
      <c r="H19" s="2">
        <f>H17+H18</f>
        <v>43617</v>
      </c>
      <c r="J19" s="2">
        <f>J17+J18</f>
        <v>12703</v>
      </c>
      <c r="K19" s="2">
        <f>SUM(K18:K18)</f>
        <v>0</v>
      </c>
      <c r="L19" s="2">
        <f>L17+L18</f>
        <v>25012</v>
      </c>
      <c r="M19" s="39"/>
      <c r="N19" s="39"/>
      <c r="O19" s="39"/>
      <c r="P19" s="39"/>
    </row>
    <row r="20" spans="2:16" ht="24.75" customHeight="1">
      <c r="B20" s="15" t="s">
        <v>2</v>
      </c>
      <c r="F20" s="17">
        <v>-12156</v>
      </c>
      <c r="G20" s="78"/>
      <c r="H20" s="67">
        <v>-11006</v>
      </c>
      <c r="I20" s="78"/>
      <c r="J20" s="17">
        <v>-13922</v>
      </c>
      <c r="K20" s="78"/>
      <c r="L20" s="67">
        <v>-11006</v>
      </c>
      <c r="M20" s="39"/>
      <c r="N20" s="39"/>
      <c r="O20" s="39"/>
      <c r="P20" s="39"/>
    </row>
    <row r="21" spans="2:16" ht="29.25" customHeight="1" thickBot="1">
      <c r="B21" s="15" t="s">
        <v>95</v>
      </c>
      <c r="F21" s="79">
        <f>F19+F20</f>
        <v>16646</v>
      </c>
      <c r="H21" s="79">
        <f>H19+H20</f>
        <v>32611</v>
      </c>
      <c r="J21" s="79">
        <f>J19+J20</f>
        <v>-1219</v>
      </c>
      <c r="L21" s="79">
        <f>L19+L20</f>
        <v>14006</v>
      </c>
      <c r="M21" s="33"/>
      <c r="N21" s="33"/>
      <c r="O21" s="33"/>
      <c r="P21" s="33"/>
    </row>
    <row r="22" spans="2:12" ht="25.5" customHeight="1">
      <c r="B22" s="71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6">
    <mergeCell ref="F6:H6"/>
    <mergeCell ref="J6:L6"/>
    <mergeCell ref="A2:L2"/>
    <mergeCell ref="A1:L1"/>
    <mergeCell ref="A3:L3"/>
    <mergeCell ref="A4:L4"/>
  </mergeCells>
  <printOptions/>
  <pageMargins left="0.75" right="0.75" top="1" bottom="0.5" header="0.5" footer="0.5"/>
  <pageSetup firstPageNumber="5" useFirstPageNumber="1"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2003-02-28T09:58:44Z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