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0"/>
  </bookViews>
  <sheets>
    <sheet name="bscws" sheetId="1" r:id="rId1"/>
    <sheet name="plcws" sheetId="2" r:id="rId2"/>
  </sheets>
  <definedNames>
    <definedName name="_xlnm.Print_Area" localSheetId="0">'bscws'!$A$1:$M$71</definedName>
    <definedName name="_xlnm.Print_Area" localSheetId="1">'plcws'!$A$1:$L$32</definedName>
    <definedName name="Print_Area_MI">#REF!</definedName>
    <definedName name="Z_2C86B8A0_CB04_11D2_8BB1_006097ADF19E_.wvu.PrintArea" localSheetId="0" hidden="1">'bscws'!$A$1:$J$101</definedName>
    <definedName name="Z_2C86B8A0_CB04_11D2_8BB1_006097ADF19E_.wvu.PrintArea" localSheetId="1" hidden="1">'plcws'!$A$1:$M$32</definedName>
    <definedName name="Z_E0B45900_729B_11D4_B8E1_006097ADF19E_.wvu.PrintArea" localSheetId="0" hidden="1">'bscws'!$A$1:$J$101</definedName>
    <definedName name="Z_E0B45900_729B_11D4_B8E1_006097ADF19E_.wvu.PrintArea" localSheetId="1" hidden="1">'plcws'!$A$1:$M$32</definedName>
  </definedNames>
  <calcPr fullCalcOnLoad="1"/>
</workbook>
</file>

<file path=xl/sharedStrings.xml><?xml version="1.0" encoding="utf-8"?>
<sst xmlns="http://schemas.openxmlformats.org/spreadsheetml/2006/main" count="103" uniqueCount="87">
  <si>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</si>
  <si>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</si>
  <si>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</si>
  <si>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</si>
  <si>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</si>
  <si>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</si>
  <si>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</si>
  <si>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</si>
  <si>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</si>
  <si>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</si>
  <si>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Fixed assets</t>
  </si>
  <si>
    <t>Other assets</t>
  </si>
  <si>
    <t>Goodwill on consolidation</t>
  </si>
  <si>
    <t>TOTAL ASSETS</t>
  </si>
  <si>
    <t>LIABILITIES, SHAREHOLDERS'FUNDS</t>
  </si>
  <si>
    <t>AND MINORITY INTERESTS</t>
  </si>
  <si>
    <t>Deposits from customers</t>
  </si>
  <si>
    <t>Bills and acceptance payable</t>
  </si>
  <si>
    <t>Other liabilities</t>
  </si>
  <si>
    <t>Long term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</si>
  <si>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</si>
  <si>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</si>
  <si>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</si>
  <si>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</si>
  <si>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</si>
  <si>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</si>
  <si>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</si>
  <si>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</si>
  <si>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</si>
  <si>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Irredeemable convertible unsecured loan stock</t>
  </si>
  <si>
    <t>Non interest income</t>
  </si>
  <si>
    <t>Current year-to-date</t>
  </si>
  <si>
    <t>Current Financial Quarter</t>
  </si>
  <si>
    <t>Previous Financial Year End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</si>
  <si>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</si>
  <si>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</si>
  <si>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</si>
  <si>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</si>
  <si>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</si>
  <si>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</si>
  <si>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</si>
  <si>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</si>
  <si>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</si>
  <si>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 FUNDS</t>
  </si>
  <si>
    <t xml:space="preserve">CAPITAL ADEQUACY </t>
  </si>
  <si>
    <t>Core capital ratio</t>
  </si>
  <si>
    <t>Risk-weighted capital ratio</t>
  </si>
  <si>
    <t>Current financial Quarter</t>
  </si>
  <si>
    <t>Preceding Year Corresponding Quarter</t>
  </si>
  <si>
    <t>Individual Quarter</t>
  </si>
  <si>
    <t>Cumulative Quarter</t>
  </si>
  <si>
    <t>Net Islamic Banking Operating Income</t>
  </si>
  <si>
    <t>Operating income</t>
  </si>
  <si>
    <t>Staff cost and overheads</t>
  </si>
  <si>
    <t xml:space="preserve"> interests</t>
  </si>
  <si>
    <t>Group</t>
  </si>
  <si>
    <t>Attachment I</t>
  </si>
  <si>
    <t>AFFIN HOLDINGS BERHAD</t>
  </si>
  <si>
    <t>GROUP</t>
  </si>
  <si>
    <t>Earnings per share - fully diluted/anti dilutive (sen)</t>
  </si>
  <si>
    <t>COMPANY</t>
  </si>
  <si>
    <t>Net tangible assets per share (RM)</t>
  </si>
  <si>
    <t>Not applicable</t>
  </si>
  <si>
    <t>Trade debtors</t>
  </si>
  <si>
    <t>Tax recoverable</t>
  </si>
  <si>
    <t>Deferred tax benefit</t>
  </si>
  <si>
    <t>Subsidiary companies</t>
  </si>
  <si>
    <t>Trade creditors</t>
  </si>
  <si>
    <t>Deferred tax liabilities</t>
  </si>
  <si>
    <t>Short term borrowings</t>
  </si>
  <si>
    <t>For the Financial Quarter Ended 31/03/2001</t>
  </si>
  <si>
    <t>Unaudited Income Statement</t>
  </si>
  <si>
    <t>Unaudited Balance Sheet As At 31/03/2001</t>
  </si>
  <si>
    <t xml:space="preserve">Preceding Year </t>
  </si>
  <si>
    <t xml:space="preserve">Operating profit before loan and financing </t>
  </si>
  <si>
    <t>SHAREHOLDERS' EQUITY</t>
  </si>
  <si>
    <t>Share in profit of an associated company</t>
  </si>
  <si>
    <t>Exceptional item</t>
  </si>
  <si>
    <t xml:space="preserve">Net (loss)/profit for the financial period before minority </t>
  </si>
  <si>
    <t>(Loss)/profit attributable to shareholders</t>
  </si>
  <si>
    <t>(Loss)/earnings per share - basic (sen)</t>
  </si>
  <si>
    <t>31/03/2001</t>
  </si>
  <si>
    <t>31/12/2000</t>
  </si>
  <si>
    <t xml:space="preserve"> loss and provision and exceptional item</t>
  </si>
  <si>
    <t>Loan and financing loss and provision</t>
  </si>
  <si>
    <t xml:space="preserve">Operating profit before exceptional item </t>
  </si>
  <si>
    <t>(Loss)/profit before taxation and zakat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</si>
</sst>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sz val="12"/>
      <color indexed="53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9" fillId="0" borderId="0" xfId="0" applyFont="1" applyBorder="1" applyAlignment="1" applyProtection="1">
      <alignment horizontal="center"/>
      <protection/>
    </xf>
    <xf numFmtId="195" fontId="9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/>
      <protection/>
    </xf>
    <xf numFmtId="193" fontId="8" fillId="0" borderId="0" xfId="0" applyNumberFormat="1" applyFont="1" applyAlignment="1" applyProtection="1">
      <alignment/>
      <protection/>
    </xf>
    <xf numFmtId="37" fontId="8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5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right"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 horizontal="right"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wrapText="1"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>
      <alignment horizontal="center" wrapText="1"/>
    </xf>
    <xf numFmtId="37" fontId="9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7" fontId="0" fillId="0" borderId="5" xfId="0" applyNumberFormat="1" applyBorder="1" applyAlignment="1" applyProtection="1">
      <alignment/>
      <protection locked="0"/>
    </xf>
    <xf numFmtId="39" fontId="0" fillId="0" borderId="5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9" fontId="0" fillId="0" borderId="6" xfId="0" applyNumberFormat="1" applyBorder="1" applyAlignment="1" applyProtection="1">
      <alignment/>
      <protection locked="0"/>
    </xf>
    <xf numFmtId="39" fontId="0" fillId="0" borderId="6" xfId="0" applyNumberFormat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right"/>
      <protection locked="0"/>
    </xf>
    <xf numFmtId="37" fontId="0" fillId="0" borderId="4" xfId="0" applyNumberForma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0" fillId="0" borderId="1" xfId="0" applyNumberFormat="1" applyBorder="1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197" fontId="9" fillId="0" borderId="5" xfId="0" applyNumberFormat="1" applyFont="1" applyBorder="1" applyAlignment="1" applyProtection="1">
      <alignment horizontal="center"/>
      <protection/>
    </xf>
    <xf numFmtId="197" fontId="8" fillId="0" borderId="0" xfId="0" applyNumberFormat="1" applyFont="1" applyBorder="1" applyAlignment="1" applyProtection="1">
      <alignment horizontal="center"/>
      <protection/>
    </xf>
    <xf numFmtId="37" fontId="9" fillId="0" borderId="0" xfId="0" applyFont="1" applyAlignment="1" applyProtection="1">
      <alignment horizontal="centerContinuous"/>
      <protection/>
    </xf>
    <xf numFmtId="198" fontId="9" fillId="0" borderId="0" xfId="0" applyNumberFormat="1" applyFont="1" applyAlignment="1">
      <alignment horizontal="centerContinuous"/>
    </xf>
    <xf numFmtId="198" fontId="8" fillId="0" borderId="0" xfId="0" applyNumberFormat="1" applyFont="1" applyAlignment="1">
      <alignment horizontal="centerContinuous"/>
    </xf>
    <xf numFmtId="201" fontId="9" fillId="0" borderId="0" xfId="0" applyNumberFormat="1" applyFont="1" applyAlignment="1">
      <alignment horizontal="center" wrapText="1"/>
    </xf>
    <xf numFmtId="39" fontId="0" fillId="0" borderId="5" xfId="0" applyNumberFormat="1" applyBorder="1" applyAlignment="1" applyProtection="1">
      <alignment horizontal="right"/>
      <protection locked="0"/>
    </xf>
    <xf numFmtId="37" fontId="8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14" fontId="9" fillId="0" borderId="0" xfId="0" applyNumberFormat="1" applyFont="1" applyAlignment="1">
      <alignment horizontal="center" wrapText="1"/>
    </xf>
    <xf numFmtId="197" fontId="0" fillId="0" borderId="4" xfId="0" applyNumberFormat="1" applyBorder="1" applyAlignment="1" applyProtection="1">
      <alignment horizontal="center"/>
      <protection locked="0"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/>
    </xf>
    <xf numFmtId="37" fontId="9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showGridLines="0" tabSelected="1" zoomScale="75" zoomScaleNormal="75" workbookViewId="0" topLeftCell="A11">
      <selection activeCell="K11" sqref="K11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4453125" style="0" customWidth="1"/>
    <col min="8" max="8" width="0.88671875" style="0" customWidth="1"/>
    <col min="9" max="9" width="12.10546875" style="0" customWidth="1"/>
    <col min="10" max="10" width="0.88671875" style="0" customWidth="1"/>
    <col min="11" max="11" width="11.5546875" style="0" customWidth="1"/>
    <col min="12" max="12" width="0.88671875" style="0" customWidth="1"/>
    <col min="13" max="13" width="11.4453125" style="0" customWidth="1"/>
    <col min="14" max="16" width="9.21484375" style="0" customWidth="1"/>
    <col min="17" max="20" width="10.6640625" style="0" customWidth="1"/>
  </cols>
  <sheetData>
    <row r="1" spans="1:18" ht="24.75" customHeight="1">
      <c r="A1" s="93"/>
      <c r="B1" s="93"/>
      <c r="C1" s="93"/>
      <c r="D1" s="57"/>
      <c r="E1" s="55"/>
      <c r="F1" s="56"/>
      <c r="G1" s="56"/>
      <c r="H1" s="56"/>
      <c r="I1" s="58" t="s">
        <v>56</v>
      </c>
      <c r="J1" s="56"/>
      <c r="K1" s="56"/>
      <c r="L1" s="16"/>
      <c r="M1" s="6"/>
      <c r="N1" s="6"/>
      <c r="O1" s="6"/>
      <c r="P1" s="6"/>
      <c r="Q1" s="6"/>
      <c r="R1" s="6"/>
    </row>
    <row r="2" spans="1:19" ht="27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15"/>
      <c r="L2" s="15"/>
      <c r="M2" s="15"/>
      <c r="N2" s="15"/>
      <c r="O2" s="15"/>
      <c r="P2" s="15"/>
      <c r="Q2" s="15"/>
      <c r="R2" s="15"/>
      <c r="S2" s="15"/>
    </row>
    <row r="3" spans="1:19" ht="27.75" customHeight="1">
      <c r="A3" s="94" t="s">
        <v>57</v>
      </c>
      <c r="B3" s="94"/>
      <c r="C3" s="94"/>
      <c r="D3" s="94"/>
      <c r="E3" s="94"/>
      <c r="F3" s="94"/>
      <c r="G3" s="94"/>
      <c r="H3" s="94"/>
      <c r="I3" s="94"/>
      <c r="J3" s="94"/>
      <c r="K3" s="15"/>
      <c r="L3" s="15"/>
      <c r="M3" s="15"/>
      <c r="N3" s="15"/>
      <c r="O3" s="15"/>
      <c r="P3" s="15"/>
      <c r="Q3" s="15"/>
      <c r="R3" s="15"/>
      <c r="S3" s="15"/>
    </row>
    <row r="4" spans="1:19" ht="24.75" customHeight="1">
      <c r="A4" s="94" t="s">
        <v>72</v>
      </c>
      <c r="B4" s="94"/>
      <c r="C4" s="94"/>
      <c r="D4" s="94"/>
      <c r="E4" s="94"/>
      <c r="F4" s="94"/>
      <c r="G4" s="94"/>
      <c r="H4" s="94"/>
      <c r="I4" s="94"/>
      <c r="J4" s="94"/>
      <c r="K4" s="15"/>
      <c r="L4" s="15"/>
      <c r="M4" s="15"/>
      <c r="N4" s="15"/>
      <c r="O4" s="15"/>
      <c r="P4" s="15"/>
      <c r="Q4" s="15"/>
      <c r="R4" s="15"/>
      <c r="S4" s="15"/>
    </row>
    <row r="5" spans="1:19" ht="24.75" customHeight="1">
      <c r="A5" s="7"/>
      <c r="B5" s="7"/>
      <c r="C5" s="7"/>
      <c r="D5" s="7"/>
      <c r="E5" s="7"/>
      <c r="F5" s="7"/>
      <c r="G5" s="94" t="s">
        <v>58</v>
      </c>
      <c r="H5" s="94"/>
      <c r="I5" s="94"/>
      <c r="J5" s="7"/>
      <c r="K5" s="94" t="s">
        <v>60</v>
      </c>
      <c r="L5" s="94"/>
      <c r="M5" s="94"/>
      <c r="N5" s="15"/>
      <c r="O5" s="15"/>
      <c r="P5" s="15"/>
      <c r="Q5" s="15"/>
      <c r="R5" s="15"/>
      <c r="S5" s="15"/>
    </row>
    <row r="6" spans="1:21" s="17" customFormat="1" ht="52.5" customHeight="1">
      <c r="A6" s="28"/>
      <c r="B6" s="28"/>
      <c r="C6" s="28"/>
      <c r="D6" s="28"/>
      <c r="E6" s="28"/>
      <c r="F6" s="28"/>
      <c r="G6" s="59" t="s">
        <v>32</v>
      </c>
      <c r="H6" s="18"/>
      <c r="I6" s="59" t="s">
        <v>33</v>
      </c>
      <c r="J6" s="18"/>
      <c r="K6" s="59" t="s">
        <v>32</v>
      </c>
      <c r="L6" s="18"/>
      <c r="M6" s="59" t="s">
        <v>33</v>
      </c>
      <c r="N6" s="18"/>
      <c r="O6" s="18"/>
      <c r="P6" s="18"/>
      <c r="Q6" s="18"/>
      <c r="R6" s="18"/>
      <c r="S6" s="18"/>
      <c r="T6" s="19"/>
      <c r="U6" s="20"/>
    </row>
    <row r="7" spans="1:21" s="17" customFormat="1" ht="19.5" customHeight="1">
      <c r="A7" s="28"/>
      <c r="B7" s="28"/>
      <c r="C7" s="28"/>
      <c r="D7" s="28"/>
      <c r="E7" s="28"/>
      <c r="F7" s="28"/>
      <c r="G7" s="85" t="s">
        <v>81</v>
      </c>
      <c r="I7" s="85" t="s">
        <v>82</v>
      </c>
      <c r="K7" s="85" t="s">
        <v>81</v>
      </c>
      <c r="M7" s="85" t="s">
        <v>82</v>
      </c>
      <c r="N7" s="18"/>
      <c r="O7" s="18"/>
      <c r="P7" s="18"/>
      <c r="Q7" s="18"/>
      <c r="R7" s="18"/>
      <c r="S7" s="18"/>
      <c r="T7" s="19"/>
      <c r="U7" s="20"/>
    </row>
    <row r="8" spans="1:21" s="17" customFormat="1" ht="15.75">
      <c r="A8" s="28"/>
      <c r="B8" s="28"/>
      <c r="C8" s="28"/>
      <c r="D8" s="16"/>
      <c r="E8" s="16"/>
      <c r="F8" s="28"/>
      <c r="G8" s="60" t="s">
        <v>0</v>
      </c>
      <c r="H8" s="18"/>
      <c r="I8" s="60" t="s">
        <v>0</v>
      </c>
      <c r="J8" s="18"/>
      <c r="K8" s="60" t="s">
        <v>0</v>
      </c>
      <c r="L8" s="18"/>
      <c r="M8" s="60" t="s">
        <v>0</v>
      </c>
      <c r="N8" s="18"/>
      <c r="O8" s="18"/>
      <c r="P8" s="18"/>
      <c r="Q8" s="18"/>
      <c r="R8" s="18"/>
      <c r="S8" s="18"/>
      <c r="T8" s="18"/>
      <c r="U8" s="20"/>
    </row>
    <row r="9" spans="1:21" s="17" customFormat="1" ht="15.75">
      <c r="A9" s="28"/>
      <c r="B9" s="1" t="s">
        <v>5</v>
      </c>
      <c r="C9" s="28"/>
      <c r="D9" s="28"/>
      <c r="E9" s="28"/>
      <c r="F9" s="28"/>
      <c r="G9" s="39"/>
      <c r="H9" s="50"/>
      <c r="I9" s="3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17" customFormat="1" ht="15.75">
      <c r="A10" s="28"/>
      <c r="B10" s="30" t="s">
        <v>6</v>
      </c>
      <c r="C10" s="28"/>
      <c r="D10" s="28"/>
      <c r="E10" s="28"/>
      <c r="F10" s="28"/>
      <c r="G10" s="40">
        <v>2506431</v>
      </c>
      <c r="H10" s="51"/>
      <c r="I10" s="40">
        <v>2091160</v>
      </c>
      <c r="J10" s="21"/>
      <c r="K10" s="22">
        <v>286501</v>
      </c>
      <c r="L10" s="21"/>
      <c r="M10" s="21">
        <v>330499</v>
      </c>
      <c r="N10" s="21"/>
      <c r="O10" s="21"/>
      <c r="P10" s="21"/>
      <c r="Q10" s="21"/>
      <c r="R10" s="21"/>
      <c r="S10" s="21"/>
      <c r="T10" s="21"/>
      <c r="U10" s="21"/>
    </row>
    <row r="11" spans="1:21" s="17" customFormat="1" ht="15.75">
      <c r="A11" s="31"/>
      <c r="B11" s="32" t="s">
        <v>34</v>
      </c>
      <c r="C11" s="31"/>
      <c r="D11" s="31"/>
      <c r="E11" s="31"/>
      <c r="F11" s="31"/>
      <c r="G11" s="81">
        <v>0</v>
      </c>
      <c r="H11" s="51"/>
      <c r="I11" s="81">
        <v>0</v>
      </c>
      <c r="J11" s="21"/>
      <c r="K11" s="81">
        <v>0</v>
      </c>
      <c r="L11" s="21"/>
      <c r="M11" s="81">
        <v>0</v>
      </c>
      <c r="N11" s="21"/>
      <c r="O11" s="21"/>
      <c r="P11" s="21"/>
      <c r="Q11" s="21"/>
      <c r="R11" s="21"/>
      <c r="S11" s="21"/>
      <c r="T11" s="21"/>
      <c r="U11" s="21"/>
    </row>
    <row r="12" spans="1:21" s="17" customFormat="1" ht="15.75">
      <c r="A12" s="31"/>
      <c r="B12" s="32" t="s">
        <v>7</v>
      </c>
      <c r="C12" s="32"/>
      <c r="D12" s="32"/>
      <c r="E12" s="32"/>
      <c r="F12" s="32"/>
      <c r="G12" s="41">
        <v>2076939</v>
      </c>
      <c r="H12" s="51"/>
      <c r="I12" s="41">
        <v>891043</v>
      </c>
      <c r="J12" s="21"/>
      <c r="K12" s="81">
        <v>0</v>
      </c>
      <c r="L12" s="21"/>
      <c r="M12" s="21">
        <v>30249</v>
      </c>
      <c r="N12" s="21"/>
      <c r="O12" s="21"/>
      <c r="P12" s="21"/>
      <c r="Q12" s="21"/>
      <c r="R12" s="21"/>
      <c r="S12" s="21"/>
      <c r="T12" s="21"/>
      <c r="U12" s="20"/>
    </row>
    <row r="13" spans="1:21" s="17" customFormat="1" ht="15.75">
      <c r="A13" s="31"/>
      <c r="B13" s="32" t="s">
        <v>4</v>
      </c>
      <c r="C13" s="31"/>
      <c r="D13" s="31"/>
      <c r="E13" s="31"/>
      <c r="F13" s="31"/>
      <c r="G13" s="41">
        <v>32576</v>
      </c>
      <c r="H13" s="51"/>
      <c r="I13" s="41">
        <v>63066</v>
      </c>
      <c r="J13" s="21"/>
      <c r="K13" s="81">
        <v>0</v>
      </c>
      <c r="L13" s="21"/>
      <c r="M13" s="81">
        <v>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8</v>
      </c>
      <c r="C14" s="31"/>
      <c r="D14" s="31"/>
      <c r="E14" s="31"/>
      <c r="F14" s="31"/>
      <c r="G14" s="41">
        <v>6218012</v>
      </c>
      <c r="H14" s="51"/>
      <c r="I14" s="41">
        <v>6013609</v>
      </c>
      <c r="J14" s="21"/>
      <c r="K14" s="81">
        <v>0</v>
      </c>
      <c r="L14" s="21"/>
      <c r="M14" s="81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35</v>
      </c>
      <c r="C15" s="31"/>
      <c r="D15" s="31"/>
      <c r="E15" s="31"/>
      <c r="F15" s="31"/>
      <c r="G15" s="41">
        <v>18954195</v>
      </c>
      <c r="H15" s="51"/>
      <c r="I15" s="41">
        <v>13657993</v>
      </c>
      <c r="J15" s="21"/>
      <c r="K15" s="81">
        <v>0</v>
      </c>
      <c r="L15" s="21"/>
      <c r="M15" s="81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9</v>
      </c>
      <c r="C16" s="32"/>
      <c r="D16" s="32"/>
      <c r="E16" s="32"/>
      <c r="F16" s="31"/>
      <c r="G16" s="41">
        <v>930514</v>
      </c>
      <c r="H16" s="51"/>
      <c r="I16" s="41">
        <v>606679</v>
      </c>
      <c r="J16" s="21"/>
      <c r="K16" s="81">
        <v>0</v>
      </c>
      <c r="L16" s="21"/>
      <c r="M16" s="81">
        <v>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66</v>
      </c>
      <c r="C17" s="32"/>
      <c r="D17" s="32"/>
      <c r="E17" s="32"/>
      <c r="F17" s="31"/>
      <c r="G17" s="81">
        <v>0</v>
      </c>
      <c r="H17" s="81"/>
      <c r="I17" s="81">
        <v>0</v>
      </c>
      <c r="J17" s="21"/>
      <c r="K17" s="22">
        <v>2415438</v>
      </c>
      <c r="L17" s="21"/>
      <c r="M17" s="87">
        <v>2141600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36</v>
      </c>
      <c r="C18" s="31"/>
      <c r="D18" s="31"/>
      <c r="E18" s="31"/>
      <c r="F18" s="31"/>
      <c r="G18" s="41">
        <v>38560</v>
      </c>
      <c r="H18" s="51"/>
      <c r="I18" s="41">
        <v>37563</v>
      </c>
      <c r="J18" s="21"/>
      <c r="K18" s="22">
        <v>6597</v>
      </c>
      <c r="L18" s="21"/>
      <c r="M18" s="21">
        <v>6597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63</v>
      </c>
      <c r="C19" s="32"/>
      <c r="D19" s="32"/>
      <c r="E19" s="32"/>
      <c r="F19" s="31"/>
      <c r="G19" s="41">
        <v>46838</v>
      </c>
      <c r="H19" s="51"/>
      <c r="I19" s="41">
        <v>45299</v>
      </c>
      <c r="J19" s="21"/>
      <c r="K19" s="81"/>
      <c r="L19" s="21"/>
      <c r="M19" s="81"/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11</v>
      </c>
      <c r="C20" s="31"/>
      <c r="D20" s="31"/>
      <c r="E20" s="31"/>
      <c r="F20" s="31"/>
      <c r="G20" s="41">
        <v>387973</v>
      </c>
      <c r="H20" s="51"/>
      <c r="I20" s="41">
        <v>284660</v>
      </c>
      <c r="J20" s="21"/>
      <c r="K20" s="22">
        <v>20112</v>
      </c>
      <c r="L20" s="21"/>
      <c r="M20" s="21">
        <v>2364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64</v>
      </c>
      <c r="C21" s="32"/>
      <c r="D21" s="32"/>
      <c r="E21" s="32"/>
      <c r="F21" s="31"/>
      <c r="G21" s="41">
        <v>53760</v>
      </c>
      <c r="H21" s="51"/>
      <c r="I21" s="41">
        <v>20934</v>
      </c>
      <c r="J21" s="21"/>
      <c r="K21" s="81"/>
      <c r="L21" s="21"/>
      <c r="M21" s="87">
        <v>18575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65</v>
      </c>
      <c r="C22" s="32"/>
      <c r="D22" s="32"/>
      <c r="E22" s="32"/>
      <c r="F22" s="31"/>
      <c r="G22" s="81">
        <v>0</v>
      </c>
      <c r="H22" s="51"/>
      <c r="I22" s="81">
        <v>0</v>
      </c>
      <c r="J22" s="21"/>
      <c r="K22" s="81">
        <v>0</v>
      </c>
      <c r="L22" s="81"/>
      <c r="M22" s="81">
        <v>0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1</v>
      </c>
      <c r="C23" s="31"/>
      <c r="D23" s="31"/>
      <c r="E23" s="31"/>
      <c r="F23" s="31"/>
      <c r="G23" s="41">
        <v>313</v>
      </c>
      <c r="H23" s="51"/>
      <c r="I23" s="41">
        <v>368</v>
      </c>
      <c r="J23" s="21"/>
      <c r="K23" s="17">
        <v>313</v>
      </c>
      <c r="L23" s="21"/>
      <c r="M23" s="21">
        <v>368</v>
      </c>
      <c r="N23" s="21"/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12</v>
      </c>
      <c r="C24" s="31"/>
      <c r="D24" s="31"/>
      <c r="E24" s="31"/>
      <c r="F24" s="31"/>
      <c r="G24" s="41">
        <v>844076</v>
      </c>
      <c r="H24" s="51"/>
      <c r="I24" s="41">
        <v>607915</v>
      </c>
      <c r="J24" s="21"/>
      <c r="K24" s="81">
        <v>0</v>
      </c>
      <c r="L24" s="21"/>
      <c r="M24" s="81">
        <v>0</v>
      </c>
      <c r="N24" s="21"/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 t="s">
        <v>10</v>
      </c>
      <c r="C25" s="31"/>
      <c r="D25" s="31"/>
      <c r="E25" s="31"/>
      <c r="F25" s="31"/>
      <c r="G25" s="41">
        <v>405360</v>
      </c>
      <c r="H25" s="51"/>
      <c r="I25" s="41">
        <v>336076</v>
      </c>
      <c r="J25" s="21"/>
      <c r="K25" s="22">
        <v>3</v>
      </c>
      <c r="L25" s="21"/>
      <c r="M25" s="21">
        <v>3</v>
      </c>
      <c r="N25" s="21"/>
      <c r="O25" s="21"/>
      <c r="P25" s="21"/>
      <c r="Q25" s="21"/>
      <c r="R25" s="21"/>
      <c r="S25" s="21"/>
      <c r="T25" s="21"/>
      <c r="U25" s="20"/>
    </row>
    <row r="26" spans="1:21" s="17" customFormat="1" ht="15.75">
      <c r="A26" s="31"/>
      <c r="B26" s="32"/>
      <c r="C26" s="31"/>
      <c r="D26" s="31"/>
      <c r="E26" s="31"/>
      <c r="F26" s="31"/>
      <c r="G26" s="41"/>
      <c r="H26" s="51"/>
      <c r="I26" s="41"/>
      <c r="J26" s="21"/>
      <c r="K26" s="22"/>
      <c r="L26" s="21"/>
      <c r="M26" s="21"/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1"/>
      <c r="C27" s="31"/>
      <c r="D27" s="31"/>
      <c r="E27" s="31"/>
      <c r="F27" s="31"/>
      <c r="G27" s="41"/>
      <c r="H27" s="51"/>
      <c r="I27" s="41"/>
      <c r="J27" s="21"/>
      <c r="K27" s="22"/>
      <c r="L27" s="21"/>
      <c r="M27" s="21"/>
      <c r="N27" s="21"/>
      <c r="O27" s="21"/>
      <c r="P27" s="21"/>
      <c r="Q27" s="21"/>
      <c r="R27" s="21"/>
      <c r="S27" s="21"/>
      <c r="T27" s="21"/>
      <c r="U27" s="20"/>
    </row>
    <row r="28" spans="1:21" s="17" customFormat="1" ht="15.75">
      <c r="A28" s="31"/>
      <c r="B28" s="31"/>
      <c r="C28" s="31"/>
      <c r="D28" s="31"/>
      <c r="E28" s="31"/>
      <c r="F28" s="31"/>
      <c r="G28" s="41"/>
      <c r="H28" s="52"/>
      <c r="I28" s="42"/>
      <c r="J28" s="23"/>
      <c r="K28" s="22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7" customFormat="1" ht="16.5" thickBot="1">
      <c r="A29" s="31"/>
      <c r="B29" s="1" t="s">
        <v>13</v>
      </c>
      <c r="C29" s="2"/>
      <c r="D29" s="28"/>
      <c r="E29" s="28"/>
      <c r="F29" s="28"/>
      <c r="G29" s="8">
        <f>SUM(G10:G28)</f>
        <v>32495547</v>
      </c>
      <c r="H29" s="13"/>
      <c r="I29" s="8">
        <f>SUM(I10:I27)</f>
        <v>24656365</v>
      </c>
      <c r="J29" s="24"/>
      <c r="K29" s="77">
        <f>SUM(K10:K27)</f>
        <v>2728964</v>
      </c>
      <c r="L29" s="25"/>
      <c r="M29" s="77">
        <f>SUM(M10:M27)</f>
        <v>2530255</v>
      </c>
      <c r="N29" s="25"/>
      <c r="O29" s="24"/>
      <c r="P29" s="24"/>
      <c r="Q29" s="24"/>
      <c r="R29" s="24"/>
      <c r="S29" s="24"/>
      <c r="T29" s="24"/>
      <c r="U29" s="20"/>
    </row>
    <row r="30" spans="1:20" s="17" customFormat="1" ht="16.5" thickTop="1">
      <c r="A30" s="28"/>
      <c r="B30" s="28"/>
      <c r="C30" s="28"/>
      <c r="D30" s="28"/>
      <c r="E30" s="28"/>
      <c r="F30" s="28"/>
      <c r="G30" s="33"/>
      <c r="H30" s="29"/>
      <c r="I30" s="33"/>
      <c r="J30" s="20"/>
      <c r="K30" s="26"/>
      <c r="L30" s="20"/>
      <c r="M30" s="20"/>
      <c r="N30" s="20"/>
      <c r="O30" s="20"/>
      <c r="P30" s="20"/>
      <c r="Q30" s="20"/>
      <c r="R30" s="20"/>
      <c r="S30" s="20"/>
      <c r="T30" s="20"/>
    </row>
    <row r="31" spans="1:9" s="17" customFormat="1" ht="15.75">
      <c r="A31" s="28"/>
      <c r="B31" s="1" t="s">
        <v>14</v>
      </c>
      <c r="C31" s="2"/>
      <c r="D31" s="2"/>
      <c r="E31" s="2"/>
      <c r="F31" s="28"/>
      <c r="G31" s="28"/>
      <c r="H31" s="28"/>
      <c r="I31" s="28"/>
    </row>
    <row r="32" spans="1:9" s="17" customFormat="1" ht="15.75">
      <c r="A32" s="28"/>
      <c r="B32" s="1" t="s">
        <v>15</v>
      </c>
      <c r="C32" s="2"/>
      <c r="D32" s="2"/>
      <c r="E32" s="2"/>
      <c r="F32" s="28"/>
      <c r="G32" s="28"/>
      <c r="H32" s="28"/>
      <c r="I32" s="28"/>
    </row>
    <row r="33" spans="1:9" s="17" customFormat="1" ht="15.75">
      <c r="A33" s="28"/>
      <c r="B33" s="28"/>
      <c r="C33" s="28"/>
      <c r="D33" s="28"/>
      <c r="E33" s="28"/>
      <c r="F33" s="28"/>
      <c r="G33" s="39"/>
      <c r="H33" s="39"/>
      <c r="I33" s="39"/>
    </row>
    <row r="34" spans="1:21" s="17" customFormat="1" ht="15.75">
      <c r="A34" s="28"/>
      <c r="B34" s="30" t="s">
        <v>16</v>
      </c>
      <c r="C34" s="28"/>
      <c r="D34" s="28"/>
      <c r="E34" s="28"/>
      <c r="F34" s="28"/>
      <c r="G34" s="41">
        <v>22012003</v>
      </c>
      <c r="H34" s="52"/>
      <c r="I34" s="41">
        <v>15904826</v>
      </c>
      <c r="J34" s="21"/>
      <c r="K34" s="81">
        <v>0</v>
      </c>
      <c r="L34" s="21"/>
      <c r="M34" s="81">
        <v>0</v>
      </c>
      <c r="N34" s="21"/>
      <c r="O34" s="21"/>
      <c r="P34" s="21"/>
      <c r="Q34" s="21"/>
      <c r="R34" s="21"/>
      <c r="S34" s="21"/>
      <c r="T34" s="21"/>
      <c r="U34" s="20"/>
    </row>
    <row r="35" spans="1:21" s="17" customFormat="1" ht="15.75">
      <c r="A35" s="31"/>
      <c r="B35" s="32" t="s">
        <v>38</v>
      </c>
      <c r="C35" s="31"/>
      <c r="D35" s="31"/>
      <c r="E35" s="31"/>
      <c r="F35" s="31"/>
      <c r="G35" s="41"/>
      <c r="H35" s="52"/>
      <c r="I35" s="4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0"/>
    </row>
    <row r="36" spans="1:21" s="17" customFormat="1" ht="15.75">
      <c r="A36" s="31"/>
      <c r="B36" s="32" t="s">
        <v>37</v>
      </c>
      <c r="C36" s="31"/>
      <c r="D36" s="31"/>
      <c r="E36" s="31"/>
      <c r="F36" s="31"/>
      <c r="G36" s="41">
        <v>4582034</v>
      </c>
      <c r="H36" s="52"/>
      <c r="I36" s="41">
        <v>3658503</v>
      </c>
      <c r="J36" s="21"/>
      <c r="K36" s="81">
        <v>0</v>
      </c>
      <c r="L36" s="21"/>
      <c r="M36" s="81">
        <v>0</v>
      </c>
      <c r="N36" s="21"/>
      <c r="O36" s="21"/>
      <c r="P36" s="21"/>
      <c r="Q36" s="21"/>
      <c r="R36" s="21"/>
      <c r="S36" s="21"/>
      <c r="T36" s="21"/>
      <c r="U36" s="20"/>
    </row>
    <row r="37" spans="1:21" s="17" customFormat="1" ht="18" customHeight="1">
      <c r="A37" s="31"/>
      <c r="B37" s="34" t="s">
        <v>39</v>
      </c>
      <c r="C37" s="35"/>
      <c r="D37" s="35"/>
      <c r="E37" s="35"/>
      <c r="F37" s="35"/>
      <c r="G37" s="41"/>
      <c r="H37" s="52"/>
      <c r="I37" s="4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0"/>
    </row>
    <row r="38" spans="1:21" s="17" customFormat="1" ht="18" customHeight="1">
      <c r="A38" s="31"/>
      <c r="B38" s="34" t="s">
        <v>40</v>
      </c>
      <c r="C38" s="35"/>
      <c r="D38" s="35"/>
      <c r="E38" s="35"/>
      <c r="F38" s="35"/>
      <c r="G38" s="41">
        <v>426084</v>
      </c>
      <c r="H38" s="52"/>
      <c r="I38" s="41">
        <v>166425</v>
      </c>
      <c r="J38" s="21"/>
      <c r="K38" s="81">
        <v>0</v>
      </c>
      <c r="L38" s="21"/>
      <c r="M38" s="81">
        <v>0</v>
      </c>
      <c r="N38" s="21"/>
      <c r="O38" s="21"/>
      <c r="P38" s="21"/>
      <c r="Q38" s="21"/>
      <c r="R38" s="21"/>
      <c r="S38" s="21"/>
      <c r="T38" s="21"/>
      <c r="U38" s="20"/>
    </row>
    <row r="39" spans="1:21" s="17" customFormat="1" ht="15.75">
      <c r="A39" s="31"/>
      <c r="B39" s="32" t="s">
        <v>17</v>
      </c>
      <c r="C39" s="31"/>
      <c r="D39" s="31"/>
      <c r="E39" s="31"/>
      <c r="F39" s="31"/>
      <c r="G39" s="41">
        <v>774876</v>
      </c>
      <c r="H39" s="52"/>
      <c r="I39" s="41">
        <v>717657</v>
      </c>
      <c r="J39" s="21"/>
      <c r="K39" s="81">
        <v>0</v>
      </c>
      <c r="L39" s="21"/>
      <c r="M39" s="81">
        <v>0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5.75">
      <c r="A40" s="31"/>
      <c r="B40" s="32" t="s">
        <v>67</v>
      </c>
      <c r="C40" s="31"/>
      <c r="D40" s="31"/>
      <c r="E40" s="31"/>
      <c r="F40" s="31"/>
      <c r="G40" s="41">
        <v>34317</v>
      </c>
      <c r="H40" s="52"/>
      <c r="I40" s="41">
        <v>37989</v>
      </c>
      <c r="J40" s="21"/>
      <c r="K40" s="81"/>
      <c r="L40" s="21"/>
      <c r="M40" s="81"/>
      <c r="N40" s="21"/>
      <c r="O40" s="21"/>
      <c r="P40" s="21"/>
      <c r="Q40" s="21"/>
      <c r="R40" s="21"/>
      <c r="S40" s="21"/>
      <c r="T40" s="21"/>
      <c r="U40" s="20"/>
    </row>
    <row r="41" spans="1:21" s="17" customFormat="1" ht="15.75">
      <c r="A41" s="31"/>
      <c r="B41" s="32" t="s">
        <v>18</v>
      </c>
      <c r="C41" s="31"/>
      <c r="D41" s="31"/>
      <c r="E41" s="31"/>
      <c r="F41" s="31"/>
      <c r="G41" s="39">
        <v>1095013</v>
      </c>
      <c r="H41" s="52"/>
      <c r="I41" s="42">
        <v>568121</v>
      </c>
      <c r="J41" s="21"/>
      <c r="K41" s="21">
        <v>232765</v>
      </c>
      <c r="L41" s="21"/>
      <c r="M41" s="21">
        <v>11235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2</v>
      </c>
      <c r="C42" s="31"/>
      <c r="D42" s="31"/>
      <c r="E42" s="31"/>
      <c r="F42" s="31"/>
      <c r="G42" s="39">
        <v>44773</v>
      </c>
      <c r="H42" s="52"/>
      <c r="I42" s="42">
        <v>47233</v>
      </c>
      <c r="J42" s="21"/>
      <c r="K42" s="21"/>
      <c r="L42" s="21"/>
      <c r="M42" s="21">
        <v>17858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68</v>
      </c>
      <c r="C43" s="31"/>
      <c r="D43" s="31"/>
      <c r="E43" s="31"/>
      <c r="F43" s="31"/>
      <c r="G43" s="39">
        <v>12420</v>
      </c>
      <c r="H43" s="52"/>
      <c r="I43" s="42">
        <v>12421</v>
      </c>
      <c r="J43" s="21"/>
      <c r="K43" s="81">
        <v>0</v>
      </c>
      <c r="L43" s="21"/>
      <c r="M43" s="81">
        <v>0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69</v>
      </c>
      <c r="C44" s="31"/>
      <c r="D44" s="31"/>
      <c r="E44" s="31"/>
      <c r="F44" s="31"/>
      <c r="G44" s="42">
        <v>50295</v>
      </c>
      <c r="H44" s="52"/>
      <c r="I44" s="42">
        <v>50651</v>
      </c>
      <c r="J44" s="21"/>
      <c r="K44" s="81">
        <v>0</v>
      </c>
      <c r="L44" s="21"/>
      <c r="M44" s="81">
        <v>0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 t="s">
        <v>19</v>
      </c>
      <c r="C45" s="31"/>
      <c r="D45" s="31"/>
      <c r="E45" s="31"/>
      <c r="F45" s="31"/>
      <c r="G45" s="39">
        <v>685075</v>
      </c>
      <c r="H45" s="52"/>
      <c r="I45" s="42">
        <v>685075</v>
      </c>
      <c r="J45" s="21"/>
      <c r="K45" s="21">
        <v>670000</v>
      </c>
      <c r="L45" s="21"/>
      <c r="M45" s="21">
        <v>670000</v>
      </c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2" t="s">
        <v>29</v>
      </c>
      <c r="C46" s="31"/>
      <c r="D46" s="31"/>
      <c r="E46" s="31"/>
      <c r="F46" s="31"/>
      <c r="G46" s="81">
        <v>0</v>
      </c>
      <c r="H46" s="52"/>
      <c r="I46" s="81">
        <v>0</v>
      </c>
      <c r="J46" s="21"/>
      <c r="K46" s="81">
        <v>0</v>
      </c>
      <c r="L46" s="21"/>
      <c r="M46" s="81">
        <v>0</v>
      </c>
      <c r="N46" s="21"/>
      <c r="O46" s="21"/>
      <c r="P46" s="21"/>
      <c r="Q46" s="21"/>
      <c r="R46" s="21"/>
      <c r="S46" s="21"/>
      <c r="T46" s="21"/>
      <c r="U46" s="20"/>
    </row>
    <row r="47" spans="1:21" s="17" customFormat="1" ht="15.75">
      <c r="A47" s="31"/>
      <c r="B47" s="32"/>
      <c r="C47" s="31"/>
      <c r="D47" s="31"/>
      <c r="E47" s="31"/>
      <c r="F47" s="31"/>
      <c r="G47" s="39"/>
      <c r="H47" s="52"/>
      <c r="I47" s="42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0"/>
    </row>
    <row r="48" spans="1:21" s="17" customFormat="1" ht="15.75">
      <c r="A48" s="31"/>
      <c r="B48" s="31"/>
      <c r="C48" s="31"/>
      <c r="D48" s="31"/>
      <c r="E48" s="31"/>
      <c r="F48" s="31"/>
      <c r="G48" s="39"/>
      <c r="H48" s="52"/>
      <c r="I48" s="4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7" customFormat="1" ht="15.75">
      <c r="A49" s="31"/>
      <c r="B49" s="1" t="s">
        <v>20</v>
      </c>
      <c r="C49" s="2"/>
      <c r="D49" s="28"/>
      <c r="E49" s="28"/>
      <c r="F49" s="28"/>
      <c r="G49" s="36">
        <f>SUM(G34:G47)</f>
        <v>29716890</v>
      </c>
      <c r="H49" s="37"/>
      <c r="I49" s="36">
        <f>SUM(I34:I47)</f>
        <v>21848901</v>
      </c>
      <c r="J49" s="21"/>
      <c r="K49" s="78">
        <f>SUM(K34:K47)</f>
        <v>902765</v>
      </c>
      <c r="L49" s="21"/>
      <c r="M49" s="78">
        <f>SUM(M34:M47)</f>
        <v>699093</v>
      </c>
      <c r="N49" s="21"/>
      <c r="O49" s="21"/>
      <c r="P49" s="21"/>
      <c r="Q49" s="21"/>
      <c r="R49" s="21"/>
      <c r="S49" s="21"/>
      <c r="T49" s="21"/>
      <c r="U49" s="20"/>
    </row>
    <row r="50" spans="1:21" s="17" customFormat="1" ht="15.75">
      <c r="A50" s="28"/>
      <c r="B50" s="28"/>
      <c r="C50" s="28"/>
      <c r="D50" s="28"/>
      <c r="E50" s="28"/>
      <c r="F50" s="28"/>
      <c r="G50" s="38"/>
      <c r="H50" s="29"/>
      <c r="I50" s="38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7" customFormat="1" ht="15.75">
      <c r="A51" s="28"/>
      <c r="B51" s="30" t="s">
        <v>21</v>
      </c>
      <c r="C51" s="28"/>
      <c r="D51" s="28"/>
      <c r="E51" s="28"/>
      <c r="F51" s="28"/>
      <c r="G51" s="39">
        <v>922656</v>
      </c>
      <c r="H51" s="50"/>
      <c r="I51" s="39">
        <v>922656</v>
      </c>
      <c r="J51" s="21"/>
      <c r="K51" s="21">
        <v>922655</v>
      </c>
      <c r="L51" s="21"/>
      <c r="M51" s="21">
        <v>922656</v>
      </c>
      <c r="N51" s="21"/>
      <c r="O51" s="21"/>
      <c r="P51" s="21"/>
      <c r="Q51" s="21"/>
      <c r="R51" s="21"/>
      <c r="S51" s="21"/>
      <c r="T51" s="21"/>
      <c r="U51" s="20"/>
    </row>
    <row r="52" spans="1:21" s="17" customFormat="1" ht="15.75">
      <c r="A52" s="28"/>
      <c r="B52" s="30" t="s">
        <v>22</v>
      </c>
      <c r="C52" s="28"/>
      <c r="D52" s="28"/>
      <c r="E52" s="28"/>
      <c r="F52" s="28"/>
      <c r="G52" s="39">
        <v>880970</v>
      </c>
      <c r="H52" s="50"/>
      <c r="I52" s="39">
        <v>880970</v>
      </c>
      <c r="J52" s="21"/>
      <c r="K52" s="21">
        <v>880970</v>
      </c>
      <c r="L52" s="21"/>
      <c r="M52" s="21">
        <v>880970</v>
      </c>
      <c r="N52" s="21"/>
      <c r="O52" s="21"/>
      <c r="P52" s="21"/>
      <c r="Q52" s="21"/>
      <c r="R52" s="21"/>
      <c r="S52" s="21"/>
      <c r="T52" s="21"/>
      <c r="U52" s="20"/>
    </row>
    <row r="53" spans="1:21" s="17" customFormat="1" ht="15.75">
      <c r="A53" s="28"/>
      <c r="B53" s="30" t="s">
        <v>23</v>
      </c>
      <c r="C53" s="28"/>
      <c r="D53" s="28"/>
      <c r="E53" s="28"/>
      <c r="F53" s="28"/>
      <c r="G53" s="43">
        <v>630612</v>
      </c>
      <c r="H53" s="52"/>
      <c r="I53" s="43">
        <v>772809</v>
      </c>
      <c r="J53" s="21"/>
      <c r="K53" s="21">
        <v>22574</v>
      </c>
      <c r="L53" s="21"/>
      <c r="M53" s="21">
        <v>27536</v>
      </c>
      <c r="N53" s="21"/>
      <c r="O53" s="21"/>
      <c r="P53" s="21"/>
      <c r="Q53" s="21"/>
      <c r="R53" s="21"/>
      <c r="S53" s="21"/>
      <c r="T53" s="21"/>
      <c r="U53" s="20"/>
    </row>
    <row r="54" spans="1:21" s="17" customFormat="1" ht="15.75">
      <c r="A54" s="31"/>
      <c r="B54" s="31"/>
      <c r="C54" s="31"/>
      <c r="D54" s="31"/>
      <c r="E54" s="31"/>
      <c r="F54" s="31"/>
      <c r="G54" s="39"/>
      <c r="H54" s="52"/>
      <c r="I54" s="42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7" customFormat="1" ht="15.75">
      <c r="A55" s="31"/>
      <c r="B55" s="1" t="s">
        <v>75</v>
      </c>
      <c r="C55" s="2"/>
      <c r="D55" s="2"/>
      <c r="E55" s="28"/>
      <c r="F55" s="28"/>
      <c r="G55" s="36">
        <f>SUM(G51:G54)</f>
        <v>2434238</v>
      </c>
      <c r="H55" s="37"/>
      <c r="I55" s="36">
        <f>SUM(I51:I54)</f>
        <v>2576435</v>
      </c>
      <c r="J55" s="21"/>
      <c r="K55" s="78">
        <f>SUM(K51:K54)</f>
        <v>1826199</v>
      </c>
      <c r="L55" s="21"/>
      <c r="M55" s="78">
        <f>SUM(M51:M54)</f>
        <v>1831162</v>
      </c>
      <c r="N55" s="21"/>
      <c r="O55" s="21"/>
      <c r="P55" s="21"/>
      <c r="Q55" s="21"/>
      <c r="R55" s="21"/>
      <c r="S55" s="21"/>
      <c r="T55" s="21"/>
      <c r="U55" s="20"/>
    </row>
    <row r="56" spans="1:26" s="17" customFormat="1" ht="15.75">
      <c r="A56" s="28"/>
      <c r="B56" s="28"/>
      <c r="C56" s="28"/>
      <c r="D56" s="28"/>
      <c r="E56" s="28"/>
      <c r="F56" s="28"/>
      <c r="G56" s="38"/>
      <c r="H56" s="29"/>
      <c r="I56" s="3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17" customFormat="1" ht="15.75">
      <c r="A57" s="28"/>
      <c r="B57" s="1" t="s">
        <v>41</v>
      </c>
      <c r="C57" s="28"/>
      <c r="D57" s="28"/>
      <c r="E57" s="28"/>
      <c r="F57" s="28"/>
      <c r="G57" s="44">
        <v>344419</v>
      </c>
      <c r="H57" s="53"/>
      <c r="I57" s="44">
        <v>231029</v>
      </c>
      <c r="J57" s="27"/>
      <c r="K57" s="81">
        <v>0</v>
      </c>
      <c r="L57" s="27"/>
      <c r="M57" s="81">
        <v>0</v>
      </c>
      <c r="N57" s="20"/>
      <c r="O57" s="21"/>
      <c r="P57" s="21"/>
      <c r="Q57" s="21"/>
      <c r="R57" s="21"/>
      <c r="S57" s="21"/>
      <c r="T57" s="21"/>
      <c r="U57" s="20"/>
      <c r="V57" s="20"/>
      <c r="W57" s="20"/>
      <c r="X57" s="20"/>
      <c r="Y57" s="20"/>
      <c r="Z57" s="20"/>
    </row>
    <row r="58" spans="1:26" s="17" customFormat="1" ht="15.75">
      <c r="A58" s="28"/>
      <c r="B58" s="28"/>
      <c r="C58" s="28"/>
      <c r="D58" s="28"/>
      <c r="E58" s="28"/>
      <c r="F58" s="28"/>
      <c r="G58" s="39"/>
      <c r="H58" s="50"/>
      <c r="I58" s="3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17" customFormat="1" ht="15.75">
      <c r="A59" s="28"/>
      <c r="B59" s="28"/>
      <c r="C59" s="28"/>
      <c r="D59" s="28"/>
      <c r="E59" s="28"/>
      <c r="F59" s="28"/>
      <c r="G59" s="39"/>
      <c r="H59" s="50"/>
      <c r="I59" s="3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1" t="s">
        <v>42</v>
      </c>
      <c r="C60" s="2"/>
      <c r="D60" s="2"/>
      <c r="E60" s="2"/>
      <c r="F60" s="28"/>
      <c r="G60" s="39"/>
      <c r="H60" s="50"/>
      <c r="I60" s="39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17" customFormat="1" ht="15.75">
      <c r="A61" s="28"/>
      <c r="B61" s="1" t="s">
        <v>43</v>
      </c>
      <c r="C61" s="2"/>
      <c r="D61" s="2"/>
      <c r="E61" s="2"/>
      <c r="F61" s="28"/>
      <c r="G61" s="8">
        <f>G49+G55+G57+G58</f>
        <v>32495547</v>
      </c>
      <c r="H61" s="13"/>
      <c r="I61" s="8">
        <f>I49+I55+I57+I58</f>
        <v>24656365</v>
      </c>
      <c r="J61" s="24"/>
      <c r="K61" s="79">
        <f>K49+K55+K57+K58</f>
        <v>2728964</v>
      </c>
      <c r="L61" s="24"/>
      <c r="M61" s="79">
        <f>M49+M55+M57+M58</f>
        <v>2530255</v>
      </c>
      <c r="N61" s="24"/>
      <c r="O61" s="24"/>
      <c r="P61" s="24"/>
      <c r="Q61" s="24"/>
      <c r="R61" s="24"/>
      <c r="S61" s="24"/>
      <c r="T61" s="24"/>
      <c r="U61" s="20"/>
      <c r="V61" s="20"/>
      <c r="W61" s="20"/>
      <c r="X61" s="20"/>
      <c r="Y61" s="20"/>
      <c r="Z61" s="20"/>
    </row>
    <row r="62" spans="1:26" s="17" customFormat="1" ht="15.75">
      <c r="A62" s="28"/>
      <c r="B62" s="28"/>
      <c r="C62" s="28"/>
      <c r="D62" s="28"/>
      <c r="E62" s="28"/>
      <c r="F62" s="28"/>
      <c r="G62" s="38"/>
      <c r="H62" s="29"/>
      <c r="I62" s="38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17" customFormat="1" ht="16.5" thickBot="1">
      <c r="A63" s="28"/>
      <c r="B63" s="1" t="s">
        <v>24</v>
      </c>
      <c r="C63" s="2"/>
      <c r="D63" s="2"/>
      <c r="E63" s="2"/>
      <c r="F63" s="28"/>
      <c r="G63" s="45">
        <v>20969034</v>
      </c>
      <c r="H63" s="54"/>
      <c r="I63" s="45">
        <v>16239358</v>
      </c>
      <c r="J63" s="24"/>
      <c r="K63" s="80">
        <v>0</v>
      </c>
      <c r="L63" s="24"/>
      <c r="M63" s="80">
        <v>0</v>
      </c>
      <c r="N63" s="23"/>
      <c r="O63" s="24"/>
      <c r="P63" s="24"/>
      <c r="Q63" s="24"/>
      <c r="R63" s="24"/>
      <c r="S63" s="24"/>
      <c r="T63" s="24"/>
      <c r="U63" s="20"/>
      <c r="V63" s="20"/>
      <c r="W63" s="20"/>
      <c r="X63" s="20"/>
      <c r="Y63" s="20"/>
      <c r="Z63" s="20"/>
    </row>
    <row r="64" spans="1:26" s="17" customFormat="1" ht="16.5" thickTop="1">
      <c r="A64" s="28"/>
      <c r="B64" s="28"/>
      <c r="C64" s="28"/>
      <c r="D64" s="28"/>
      <c r="E64" s="28"/>
      <c r="F64" s="28"/>
      <c r="G64" s="28"/>
      <c r="H64" s="29"/>
      <c r="I64" s="28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9" s="17" customFormat="1" ht="15.75">
      <c r="A65" s="28"/>
      <c r="B65" s="2" t="s">
        <v>44</v>
      </c>
      <c r="C65" s="28"/>
      <c r="D65" s="28"/>
      <c r="E65" s="28"/>
      <c r="F65" s="28"/>
      <c r="G65" s="39"/>
      <c r="H65" s="50"/>
      <c r="I65" s="39"/>
    </row>
    <row r="66" spans="1:9" s="17" customFormat="1" ht="15.75">
      <c r="A66" s="28"/>
      <c r="B66" s="28" t="s">
        <v>45</v>
      </c>
      <c r="C66" s="28"/>
      <c r="D66" s="28"/>
      <c r="E66" s="28"/>
      <c r="F66" s="28"/>
      <c r="G66" s="88">
        <v>0.068</v>
      </c>
      <c r="H66" s="89"/>
      <c r="I66" s="88">
        <v>0.1046</v>
      </c>
    </row>
    <row r="67" spans="1:9" s="17" customFormat="1" ht="15.75">
      <c r="A67" s="28"/>
      <c r="B67" s="28" t="s">
        <v>46</v>
      </c>
      <c r="C67" s="28"/>
      <c r="D67" s="28"/>
      <c r="E67" s="28"/>
      <c r="F67" s="28"/>
      <c r="G67" s="88">
        <v>0.0909</v>
      </c>
      <c r="H67" s="90"/>
      <c r="I67" s="88">
        <v>0.1302</v>
      </c>
    </row>
    <row r="68" spans="1:9" s="17" customFormat="1" ht="15.75">
      <c r="A68" s="28"/>
      <c r="B68" s="28" t="s">
        <v>61</v>
      </c>
      <c r="C68" s="28"/>
      <c r="D68" s="28"/>
      <c r="E68" s="28"/>
      <c r="F68" s="28"/>
      <c r="G68" s="68">
        <v>1.72</v>
      </c>
      <c r="H68" s="39"/>
      <c r="I68" s="68">
        <v>2.13</v>
      </c>
    </row>
    <row r="69" spans="1:9" s="17" customFormat="1" ht="15.75">
      <c r="A69" s="28"/>
      <c r="B69" s="28"/>
      <c r="C69" s="28"/>
      <c r="D69" s="28"/>
      <c r="E69" s="28"/>
      <c r="F69" s="28"/>
      <c r="G69" s="68"/>
      <c r="H69" s="39"/>
      <c r="I69" s="68"/>
    </row>
    <row r="70" spans="1:9" s="17" customFormat="1" ht="15.75">
      <c r="A70" s="28"/>
      <c r="B70" s="28"/>
      <c r="C70" s="28"/>
      <c r="D70" s="28"/>
      <c r="E70" s="28"/>
      <c r="F70" s="28"/>
      <c r="G70" s="68"/>
      <c r="H70" s="39"/>
      <c r="I70" s="68"/>
    </row>
    <row r="71" spans="1:9" s="17" customFormat="1" ht="15.75">
      <c r="A71" s="28"/>
      <c r="B71" s="28"/>
      <c r="C71" s="28"/>
      <c r="D71" s="28"/>
      <c r="E71" s="28"/>
      <c r="F71" s="28"/>
      <c r="G71" s="68"/>
      <c r="H71" s="39"/>
      <c r="I71" s="68"/>
    </row>
    <row r="72" spans="1:9" s="17" customFormat="1" ht="15.75">
      <c r="A72" s="28"/>
      <c r="B72" s="28"/>
      <c r="C72" s="28"/>
      <c r="D72" s="28"/>
      <c r="E72" s="28"/>
      <c r="F72" s="28"/>
      <c r="G72" s="68"/>
      <c r="H72" s="39"/>
      <c r="I72" s="68"/>
    </row>
    <row r="73" spans="1:9" s="17" customFormat="1" ht="15.75">
      <c r="A73" s="28"/>
      <c r="B73" s="28"/>
      <c r="C73" s="28"/>
      <c r="D73" s="28"/>
      <c r="E73" s="28"/>
      <c r="F73" s="28"/>
      <c r="G73" s="68"/>
      <c r="H73" s="39"/>
      <c r="I73" s="68"/>
    </row>
    <row r="74" spans="1:9" s="17" customFormat="1" ht="15.75">
      <c r="A74" s="28"/>
      <c r="B74" s="28"/>
      <c r="C74" s="28"/>
      <c r="D74" s="28"/>
      <c r="E74" s="28"/>
      <c r="F74" s="28"/>
      <c r="G74" s="28"/>
      <c r="H74" s="28"/>
      <c r="I74" s="28"/>
    </row>
    <row r="75" spans="1:9" s="17" customFormat="1" ht="15.75">
      <c r="A75" s="28"/>
      <c r="B75" s="28"/>
      <c r="C75" s="28"/>
      <c r="D75" s="28"/>
      <c r="E75" s="28"/>
      <c r="F75" s="28"/>
      <c r="G75" s="28"/>
      <c r="H75" s="28"/>
      <c r="I75" s="28"/>
    </row>
    <row r="76" spans="1:9" s="17" customFormat="1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s="17" customFormat="1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s="17" customFormat="1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5.75">
      <c r="A92" s="69"/>
      <c r="B92" s="28"/>
      <c r="C92" s="28"/>
      <c r="D92" s="28"/>
      <c r="E92" s="28"/>
      <c r="F92" s="28"/>
      <c r="G92" s="28"/>
      <c r="H92" s="28"/>
      <c r="I92" s="28"/>
    </row>
    <row r="93" spans="1:9" ht="15.7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5.75">
      <c r="A94" s="28"/>
      <c r="B94" s="28"/>
      <c r="C94" s="28"/>
      <c r="D94" s="28"/>
      <c r="E94" s="28"/>
      <c r="F94" s="28"/>
      <c r="G94" s="28"/>
      <c r="H94" s="28"/>
      <c r="I94" s="28"/>
    </row>
  </sheetData>
  <mergeCells count="6">
    <mergeCell ref="A1:C1"/>
    <mergeCell ref="A3:J3"/>
    <mergeCell ref="K5:M5"/>
    <mergeCell ref="G5:I5"/>
    <mergeCell ref="A2:J2"/>
    <mergeCell ref="A4:J4"/>
  </mergeCells>
  <printOptions/>
  <pageMargins left="0.59" right="0.26" top="0.6" bottom="0.5" header="0.37" footer="0.5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5" zoomScaleNormal="75" workbookViewId="0" topLeftCell="A1">
      <selection activeCell="F24" sqref="F24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20.4453125" style="0" customWidth="1"/>
    <col min="6" max="6" width="11.996093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56"/>
      <c r="L1" s="56"/>
      <c r="M1" s="56"/>
      <c r="N1" s="16"/>
      <c r="O1" s="16"/>
      <c r="P1" s="16"/>
    </row>
    <row r="2" spans="1:16" ht="28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  <c r="K2" s="6"/>
      <c r="L2" s="6"/>
      <c r="M2" s="6"/>
      <c r="N2" s="6"/>
      <c r="O2" s="6"/>
      <c r="P2" s="6"/>
    </row>
    <row r="3" spans="1:16" ht="28.5" customHeight="1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6"/>
      <c r="L3" s="6"/>
      <c r="M3" s="6"/>
      <c r="N3" s="6"/>
      <c r="O3" s="6"/>
      <c r="P3" s="6"/>
    </row>
    <row r="4" spans="1:16" ht="28.5" customHeight="1">
      <c r="A4" s="15"/>
      <c r="B4" s="60" t="s">
        <v>55</v>
      </c>
      <c r="C4" s="15"/>
      <c r="D4" s="15"/>
      <c r="E4" s="15"/>
      <c r="F4" s="15"/>
      <c r="G4" s="15"/>
      <c r="H4" s="15"/>
      <c r="I4" s="15"/>
      <c r="J4" s="15"/>
      <c r="K4" s="6"/>
      <c r="L4" s="6"/>
      <c r="M4" s="6"/>
      <c r="N4" s="6"/>
      <c r="O4" s="6"/>
      <c r="P4" s="6"/>
    </row>
    <row r="5" spans="1:16" ht="21" customHeight="1">
      <c r="A5" s="15"/>
      <c r="B5" s="15"/>
      <c r="C5" s="15"/>
      <c r="D5" s="15"/>
      <c r="E5" s="15"/>
      <c r="F5" s="98" t="s">
        <v>49</v>
      </c>
      <c r="G5" s="98"/>
      <c r="H5" s="98"/>
      <c r="I5" s="60"/>
      <c r="J5" s="98" t="s">
        <v>50</v>
      </c>
      <c r="K5" s="98"/>
      <c r="L5" s="98"/>
      <c r="M5" s="6"/>
      <c r="N5" s="6"/>
      <c r="O5" s="6"/>
      <c r="P5" s="6"/>
    </row>
    <row r="6" spans="2:16" ht="63" customHeight="1">
      <c r="B6" s="9"/>
      <c r="C6" s="10"/>
      <c r="D6" s="10"/>
      <c r="E6" s="10"/>
      <c r="F6" s="61" t="s">
        <v>47</v>
      </c>
      <c r="G6" s="62"/>
      <c r="H6" s="61" t="s">
        <v>48</v>
      </c>
      <c r="I6" s="63"/>
      <c r="J6" s="61" t="s">
        <v>31</v>
      </c>
      <c r="K6" s="63"/>
      <c r="L6" s="61" t="s">
        <v>73</v>
      </c>
      <c r="M6" s="6"/>
      <c r="N6" s="6"/>
      <c r="O6" s="6"/>
      <c r="P6" s="6"/>
    </row>
    <row r="7" spans="2:16" s="17" customFormat="1" ht="21" customHeight="1">
      <c r="B7" s="82"/>
      <c r="C7" s="62"/>
      <c r="D7" s="62"/>
      <c r="E7" s="62"/>
      <c r="F7" s="91">
        <v>36981</v>
      </c>
      <c r="G7" s="83"/>
      <c r="H7" s="91">
        <v>36616</v>
      </c>
      <c r="I7" s="84"/>
      <c r="J7" s="91">
        <v>36981</v>
      </c>
      <c r="K7" s="83"/>
      <c r="L7" s="91">
        <v>36616</v>
      </c>
      <c r="M7" s="84"/>
      <c r="N7" s="63"/>
      <c r="O7" s="63"/>
      <c r="P7" s="63"/>
    </row>
    <row r="8" spans="2:16" ht="19.5" customHeight="1">
      <c r="B8" s="9"/>
      <c r="C8" s="10"/>
      <c r="D8" s="10"/>
      <c r="E8" s="10"/>
      <c r="F8" s="64" t="s">
        <v>0</v>
      </c>
      <c r="G8" s="62"/>
      <c r="H8" s="64" t="s">
        <v>0</v>
      </c>
      <c r="I8" s="63"/>
      <c r="J8" s="64" t="s">
        <v>0</v>
      </c>
      <c r="K8" s="63"/>
      <c r="L8" s="64" t="s">
        <v>0</v>
      </c>
      <c r="M8" s="6"/>
      <c r="N8" s="6"/>
      <c r="O8" s="6"/>
      <c r="P8" s="6"/>
    </row>
    <row r="9" spans="2:16" ht="24.75" customHeight="1">
      <c r="B9" s="3" t="s">
        <v>25</v>
      </c>
      <c r="F9" s="46">
        <v>474335</v>
      </c>
      <c r="G9" s="47"/>
      <c r="H9" s="72">
        <v>347902</v>
      </c>
      <c r="I9" s="47"/>
      <c r="J9" s="46">
        <v>474335</v>
      </c>
      <c r="K9" s="47"/>
      <c r="L9" s="72">
        <v>347902</v>
      </c>
      <c r="M9" s="12"/>
      <c r="N9" s="12"/>
      <c r="O9" s="12"/>
      <c r="P9" s="12"/>
    </row>
    <row r="10" spans="2:16" ht="24.75" customHeight="1">
      <c r="B10" s="3" t="s">
        <v>26</v>
      </c>
      <c r="F10" s="65">
        <v>-219934</v>
      </c>
      <c r="G10" s="48"/>
      <c r="H10" s="73">
        <v>-155318</v>
      </c>
      <c r="I10" s="48"/>
      <c r="J10" s="65">
        <v>-219934</v>
      </c>
      <c r="K10" s="48"/>
      <c r="L10" s="73">
        <v>-155318</v>
      </c>
      <c r="M10" s="5"/>
      <c r="N10" s="12"/>
      <c r="O10" s="5"/>
      <c r="P10" s="12"/>
    </row>
    <row r="11" spans="2:16" ht="24.75" customHeight="1">
      <c r="B11" s="3" t="s">
        <v>27</v>
      </c>
      <c r="F11" s="46">
        <f>F9+F10</f>
        <v>254401</v>
      </c>
      <c r="G11" s="5"/>
      <c r="H11" s="72">
        <f>H9+H10</f>
        <v>192584</v>
      </c>
      <c r="I11" s="5"/>
      <c r="J11" s="46">
        <f>J9+J10</f>
        <v>254401</v>
      </c>
      <c r="K11" s="5"/>
      <c r="L11" s="72">
        <f>L9+L10</f>
        <v>192584</v>
      </c>
      <c r="M11" s="5"/>
      <c r="N11" s="5"/>
      <c r="O11" s="5"/>
      <c r="P11" s="5"/>
    </row>
    <row r="12" spans="2:16" ht="24.75" customHeight="1">
      <c r="B12" s="3" t="s">
        <v>51</v>
      </c>
      <c r="F12" s="46">
        <v>11248</v>
      </c>
      <c r="G12" s="48"/>
      <c r="H12" s="74">
        <v>6498</v>
      </c>
      <c r="I12" s="48"/>
      <c r="J12" s="46">
        <v>11248</v>
      </c>
      <c r="K12" s="48"/>
      <c r="L12" s="74">
        <v>6498</v>
      </c>
      <c r="M12" s="5"/>
      <c r="N12" s="5"/>
      <c r="O12" s="5"/>
      <c r="P12" s="5"/>
    </row>
    <row r="13" spans="2:16" ht="24.75" customHeight="1">
      <c r="B13" s="3" t="s">
        <v>30</v>
      </c>
      <c r="F13" s="65">
        <v>76653</v>
      </c>
      <c r="G13" s="48"/>
      <c r="H13" s="73">
        <v>76052</v>
      </c>
      <c r="I13" s="48"/>
      <c r="J13" s="65">
        <v>76653</v>
      </c>
      <c r="K13" s="48"/>
      <c r="L13" s="73">
        <v>76052</v>
      </c>
      <c r="M13" s="5"/>
      <c r="N13" s="5"/>
      <c r="O13" s="5"/>
      <c r="P13" s="5"/>
    </row>
    <row r="14" spans="2:16" ht="24.75" customHeight="1">
      <c r="B14" t="s">
        <v>52</v>
      </c>
      <c r="F14" s="46">
        <f>SUM(F11:F13)</f>
        <v>342302</v>
      </c>
      <c r="G14" s="5"/>
      <c r="H14" s="46">
        <f>SUM(H11:H13)</f>
        <v>275134</v>
      </c>
      <c r="I14" s="5"/>
      <c r="J14" s="46">
        <f>SUM(J11:J13)</f>
        <v>342302</v>
      </c>
      <c r="K14" s="5"/>
      <c r="L14" s="46">
        <f>SUM(L11:L13)</f>
        <v>275134</v>
      </c>
      <c r="M14" s="5"/>
      <c r="N14" s="12"/>
      <c r="O14" s="5"/>
      <c r="P14" s="12"/>
    </row>
    <row r="15" spans="2:16" ht="24.75" customHeight="1">
      <c r="B15" s="3" t="s">
        <v>53</v>
      </c>
      <c r="C15" s="3"/>
      <c r="D15" s="3"/>
      <c r="E15" s="3"/>
      <c r="F15" s="65">
        <v>-130117</v>
      </c>
      <c r="G15" s="48"/>
      <c r="H15" s="73">
        <v>-106231</v>
      </c>
      <c r="I15" s="48"/>
      <c r="J15" s="65">
        <v>-130117</v>
      </c>
      <c r="K15" s="48"/>
      <c r="L15" s="73">
        <v>-106231</v>
      </c>
      <c r="M15" s="5"/>
      <c r="N15" s="12"/>
      <c r="O15" s="5"/>
      <c r="P15" s="12"/>
    </row>
    <row r="16" spans="2:16" ht="24.75" customHeight="1">
      <c r="B16" s="3" t="s">
        <v>74</v>
      </c>
      <c r="G16" s="5"/>
      <c r="H16" s="46"/>
      <c r="I16" s="5"/>
      <c r="K16" s="5"/>
      <c r="L16" s="46"/>
      <c r="M16" s="5"/>
      <c r="N16" s="12"/>
      <c r="O16" s="5"/>
      <c r="P16" s="12"/>
    </row>
    <row r="17" spans="2:16" ht="19.5" customHeight="1">
      <c r="B17" s="3" t="s">
        <v>83</v>
      </c>
      <c r="F17" s="46">
        <f>F14+F15</f>
        <v>212185</v>
      </c>
      <c r="G17" s="5"/>
      <c r="H17" s="46">
        <f>H14+H15</f>
        <v>168903</v>
      </c>
      <c r="I17" s="5"/>
      <c r="J17" s="46">
        <f>J14+J15</f>
        <v>212185</v>
      </c>
      <c r="K17" s="5"/>
      <c r="L17" s="46">
        <f>L14+L15</f>
        <v>168903</v>
      </c>
      <c r="M17" s="5"/>
      <c r="N17" s="12"/>
      <c r="O17" s="5"/>
      <c r="P17" s="12"/>
    </row>
    <row r="18" spans="2:16" ht="24.75" customHeight="1">
      <c r="B18" s="3" t="s">
        <v>84</v>
      </c>
      <c r="F18" s="65">
        <v>-151851</v>
      </c>
      <c r="G18" s="48"/>
      <c r="H18" s="73">
        <v>-62993</v>
      </c>
      <c r="I18" s="48"/>
      <c r="J18" s="65">
        <v>-151851</v>
      </c>
      <c r="K18" s="48"/>
      <c r="L18" s="73">
        <v>-62993</v>
      </c>
      <c r="M18" s="5"/>
      <c r="N18" s="12"/>
      <c r="O18" s="5"/>
      <c r="P18" s="12"/>
    </row>
    <row r="19" spans="2:16" ht="30.75" customHeight="1">
      <c r="B19" t="s">
        <v>85</v>
      </c>
      <c r="F19" s="46">
        <f>SUM(F17:F18)</f>
        <v>60334</v>
      </c>
      <c r="G19" s="5"/>
      <c r="H19" s="46">
        <f>SUM(H16:H18)</f>
        <v>105910</v>
      </c>
      <c r="I19" s="5"/>
      <c r="J19" s="46">
        <f>SUM(J17:J18)</f>
        <v>60334</v>
      </c>
      <c r="K19" s="5"/>
      <c r="L19" s="46">
        <f>SUM(L16:L18)</f>
        <v>105910</v>
      </c>
      <c r="M19" s="5"/>
      <c r="N19" s="5"/>
      <c r="O19" s="5"/>
      <c r="P19" s="5"/>
    </row>
    <row r="20" spans="2:16" ht="27.75" customHeight="1">
      <c r="B20" s="3" t="s">
        <v>77</v>
      </c>
      <c r="F20" s="65">
        <v>-156097</v>
      </c>
      <c r="G20" s="48"/>
      <c r="H20" s="92">
        <v>0</v>
      </c>
      <c r="I20" s="48"/>
      <c r="J20" s="65">
        <v>-156097</v>
      </c>
      <c r="K20" s="48"/>
      <c r="L20" s="92">
        <v>0</v>
      </c>
      <c r="M20" s="5"/>
      <c r="N20" s="12"/>
      <c r="O20" s="5"/>
      <c r="P20" s="12"/>
    </row>
    <row r="21" spans="6:16" ht="24.75" customHeight="1">
      <c r="F21" s="46">
        <f>F19+F20</f>
        <v>-95763</v>
      </c>
      <c r="G21" s="5"/>
      <c r="H21" s="46">
        <f>H19+H20</f>
        <v>105910</v>
      </c>
      <c r="I21" s="5"/>
      <c r="J21" s="46">
        <f>J19+J20</f>
        <v>-95763</v>
      </c>
      <c r="K21" s="5"/>
      <c r="L21" s="46">
        <f>L19+L20</f>
        <v>105910</v>
      </c>
      <c r="M21" s="5"/>
      <c r="N21" s="5"/>
      <c r="O21" s="5"/>
      <c r="P21" s="5"/>
    </row>
    <row r="22" spans="2:16" ht="24.75" customHeight="1">
      <c r="B22" s="3" t="s">
        <v>76</v>
      </c>
      <c r="F22" s="65">
        <v>1937</v>
      </c>
      <c r="G22" s="49"/>
      <c r="H22" s="73">
        <v>1474</v>
      </c>
      <c r="I22" s="49"/>
      <c r="J22" s="65">
        <v>1937</v>
      </c>
      <c r="K22" s="49"/>
      <c r="L22" s="73">
        <v>1474</v>
      </c>
      <c r="M22" s="11"/>
      <c r="N22" s="12"/>
      <c r="O22" s="4"/>
      <c r="P22" s="12"/>
    </row>
    <row r="23" spans="2:16" ht="24.75" customHeight="1">
      <c r="B23" s="3" t="s">
        <v>86</v>
      </c>
      <c r="F23" s="46">
        <f>F21+F22</f>
        <v>-93826</v>
      </c>
      <c r="G23" s="5"/>
      <c r="H23" s="46">
        <f>H21+H22</f>
        <v>107384</v>
      </c>
      <c r="I23" s="5"/>
      <c r="J23" s="46">
        <f>J21+J22</f>
        <v>-93826</v>
      </c>
      <c r="K23" s="5"/>
      <c r="L23" s="46">
        <f>L21+L22</f>
        <v>107384</v>
      </c>
      <c r="M23" s="5"/>
      <c r="N23" s="5"/>
      <c r="O23" s="5"/>
      <c r="P23" s="5"/>
    </row>
    <row r="24" spans="2:16" ht="24.75" customHeight="1">
      <c r="B24" s="3" t="s">
        <v>2</v>
      </c>
      <c r="F24" s="47">
        <v>-24613</v>
      </c>
      <c r="G24" s="48"/>
      <c r="H24" s="74">
        <v>-28532</v>
      </c>
      <c r="I24" s="48"/>
      <c r="J24" s="47">
        <v>-24613</v>
      </c>
      <c r="K24" s="48"/>
      <c r="L24" s="74">
        <v>-28532</v>
      </c>
      <c r="M24" s="5"/>
      <c r="N24" s="5"/>
      <c r="O24" s="5"/>
      <c r="P24" s="5"/>
    </row>
    <row r="25" spans="2:16" ht="24.75" customHeight="1">
      <c r="B25" s="3" t="s">
        <v>3</v>
      </c>
      <c r="F25" s="92">
        <v>0</v>
      </c>
      <c r="G25" s="48"/>
      <c r="H25" s="74">
        <v>-88</v>
      </c>
      <c r="I25" s="48"/>
      <c r="J25" s="92">
        <v>0</v>
      </c>
      <c r="K25" s="48"/>
      <c r="L25" s="74">
        <v>-88</v>
      </c>
      <c r="M25" s="5"/>
      <c r="N25" s="5"/>
      <c r="O25" s="5"/>
      <c r="P25" s="5"/>
    </row>
    <row r="26" spans="2:16" ht="24.75" customHeight="1">
      <c r="B26" s="96" t="s">
        <v>78</v>
      </c>
      <c r="C26" s="97"/>
      <c r="D26" s="97"/>
      <c r="E26" s="97"/>
      <c r="F26" s="46"/>
      <c r="G26" s="5"/>
      <c r="H26" s="75"/>
      <c r="I26" s="5"/>
      <c r="J26" s="46"/>
      <c r="K26" s="5"/>
      <c r="L26" s="75"/>
      <c r="M26" s="5"/>
      <c r="N26" s="5"/>
      <c r="O26" s="5"/>
      <c r="P26" s="5"/>
    </row>
    <row r="27" spans="2:16" ht="24.75" customHeight="1">
      <c r="B27" s="3" t="s">
        <v>54</v>
      </c>
      <c r="F27" s="46">
        <f>SUM(F23:F25)</f>
        <v>-118439</v>
      </c>
      <c r="G27" s="5"/>
      <c r="H27" s="46">
        <f>SUM(H23:H25)</f>
        <v>78764</v>
      </c>
      <c r="I27" s="5"/>
      <c r="J27" s="46">
        <f>SUM(J23:J25)</f>
        <v>-118439</v>
      </c>
      <c r="K27" s="5"/>
      <c r="L27" s="46">
        <f>SUM(L23:L25)</f>
        <v>78764</v>
      </c>
      <c r="M27" s="5"/>
      <c r="N27" s="5"/>
      <c r="O27" s="5"/>
      <c r="P27" s="5"/>
    </row>
    <row r="28" spans="2:16" ht="24.75" customHeight="1">
      <c r="B28" s="3" t="s">
        <v>28</v>
      </c>
      <c r="F28" s="65">
        <v>-23624</v>
      </c>
      <c r="G28" s="48"/>
      <c r="H28" s="73">
        <v>-10449</v>
      </c>
      <c r="I28" s="48"/>
      <c r="J28" s="65">
        <v>-23624</v>
      </c>
      <c r="K28" s="48"/>
      <c r="L28" s="73">
        <v>-10449</v>
      </c>
      <c r="M28" s="5"/>
      <c r="N28" s="12"/>
      <c r="O28" s="5"/>
      <c r="P28" s="12"/>
    </row>
    <row r="29" spans="2:16" ht="24.75" customHeight="1" thickBot="1">
      <c r="B29" s="3" t="s">
        <v>79</v>
      </c>
      <c r="F29" s="66">
        <f>F27+F28</f>
        <v>-142063</v>
      </c>
      <c r="G29" s="5"/>
      <c r="H29" s="66">
        <f>H27+H28</f>
        <v>68315</v>
      </c>
      <c r="I29" s="5"/>
      <c r="J29" s="66">
        <f>J27+J28</f>
        <v>-142063</v>
      </c>
      <c r="K29" s="5"/>
      <c r="L29" s="66">
        <f>L27+L28</f>
        <v>68315</v>
      </c>
      <c r="M29" s="5"/>
      <c r="N29" s="12"/>
      <c r="O29" s="5"/>
      <c r="P29" s="12"/>
    </row>
    <row r="30" spans="2:16" ht="24.75" customHeight="1" thickTop="1">
      <c r="B30" s="3"/>
      <c r="F30" s="46"/>
      <c r="G30" s="5"/>
      <c r="H30" s="76"/>
      <c r="I30" s="5"/>
      <c r="J30" s="46"/>
      <c r="K30" s="5"/>
      <c r="L30" s="76"/>
      <c r="M30" s="5"/>
      <c r="N30" s="12"/>
      <c r="O30" s="5"/>
      <c r="P30" s="12"/>
    </row>
    <row r="31" spans="2:16" ht="24.75" customHeight="1" thickBot="1">
      <c r="B31" s="3" t="s">
        <v>80</v>
      </c>
      <c r="F31" s="67">
        <v>-15.4</v>
      </c>
      <c r="G31" s="48"/>
      <c r="H31" s="86">
        <v>11.31</v>
      </c>
      <c r="I31" s="48"/>
      <c r="J31" s="67">
        <v>-15.4</v>
      </c>
      <c r="K31" s="48"/>
      <c r="L31" s="86">
        <v>11.31</v>
      </c>
      <c r="M31" s="5"/>
      <c r="N31" s="5"/>
      <c r="O31" s="5"/>
      <c r="P31" s="5"/>
    </row>
    <row r="32" spans="2:16" ht="24.75" customHeight="1" thickBot="1" thickTop="1">
      <c r="B32" t="s">
        <v>59</v>
      </c>
      <c r="F32" s="70" t="s">
        <v>62</v>
      </c>
      <c r="G32" s="48"/>
      <c r="H32" s="71" t="s">
        <v>62</v>
      </c>
      <c r="I32" s="48"/>
      <c r="J32" s="70" t="s">
        <v>62</v>
      </c>
      <c r="K32" s="48"/>
      <c r="L32" s="71" t="s">
        <v>62</v>
      </c>
      <c r="M32" s="4"/>
      <c r="N32" s="4"/>
      <c r="O32" s="4"/>
      <c r="P32" s="4"/>
    </row>
    <row r="33" spans="6:16" ht="24.75" customHeight="1" thickTop="1">
      <c r="F33" s="47"/>
      <c r="G33" s="4"/>
      <c r="H33" s="4"/>
      <c r="I33" s="4"/>
      <c r="J33" s="47"/>
      <c r="K33" s="4"/>
      <c r="L33" s="47"/>
      <c r="M33" s="4"/>
      <c r="N33" s="4"/>
      <c r="O33" s="4"/>
      <c r="P33" s="4"/>
    </row>
    <row r="34" spans="2:16" ht="24.75" customHeight="1">
      <c r="B34" s="3"/>
      <c r="F34" s="47"/>
      <c r="G34" s="4"/>
      <c r="H34" s="14"/>
      <c r="I34" s="4"/>
      <c r="J34" s="4"/>
      <c r="K34" s="4"/>
      <c r="L34" s="4"/>
      <c r="M34" s="4"/>
      <c r="N34" s="4"/>
      <c r="O34" s="4"/>
      <c r="P34" s="14"/>
    </row>
    <row r="35" spans="7:16" ht="24.75" customHeight="1"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7:16" ht="24.75" customHeight="1">
      <c r="G36" s="4"/>
      <c r="I36" s="4"/>
      <c r="J36" s="4"/>
      <c r="K36" s="4"/>
      <c r="L36" s="4"/>
      <c r="M36" s="4"/>
      <c r="N36" s="4"/>
      <c r="O36" s="4"/>
      <c r="P36" s="4"/>
    </row>
    <row r="37" ht="19.5" customHeight="1"/>
  </sheetData>
  <mergeCells count="6">
    <mergeCell ref="A1:J1"/>
    <mergeCell ref="B26:E26"/>
    <mergeCell ref="A2:J2"/>
    <mergeCell ref="A3:J3"/>
    <mergeCell ref="F5:H5"/>
    <mergeCell ref="J5:L5"/>
  </mergeCells>
  <printOptions/>
  <pageMargins left="0.75" right="0.39" top="0.75" bottom="1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2001-07-20T05:46:34Z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