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1"/>
  </bookViews>
  <sheets>
    <sheet name="bscws" sheetId="1" r:id="rId1"/>
    <sheet name="plcws" sheetId="2" r:id="rId2"/>
  </sheets>
  <definedNames>
    <definedName name="_xlnm.Print_Area" localSheetId="0">'bscws'!$A$1:$J$64</definedName>
    <definedName name="_xlnm.Print_Area" localSheetId="1">'plcws'!$A$1:$M$38</definedName>
    <definedName name="Print_Area_MI">#REF!</definedName>
    <definedName name="Z_2C86B8A0_CB04_11D2_8BB1_006097ADF19E_.wvu.PrintArea" localSheetId="0" hidden="1">'bscws'!$A$1:$J$92</definedName>
    <definedName name="Z_2C86B8A0_CB04_11D2_8BB1_006097ADF19E_.wvu.PrintArea" localSheetId="1" hidden="1">'plcws'!$A$1:$M$29</definedName>
    <definedName name="Z_BFA920A0_9B78_11D4_B8E1_006097ADF19E_.wvu.PrintArea" localSheetId="0" hidden="1">'bscws'!$A$1:$J$64</definedName>
    <definedName name="Z_BFA920A0_9B78_11D4_B8E1_006097ADF19E_.wvu.PrintArea" localSheetId="1" hidden="1">'plcws'!$A$1:$M$38</definedName>
  </definedNames>
  <calcPr fullCalcOnLoad="1"/>
</workbook>
</file>

<file path=xl/sharedStrings.xml><?xml version="1.0" encoding="utf-8"?>
<sst xmlns="http://schemas.openxmlformats.org/spreadsheetml/2006/main" count="102" uniqueCount="86">
  <si>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</si>
  <si>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</si>
  <si>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</si>
  <si>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</si>
  <si>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</si>
  <si>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</si>
  <si>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</si>
  <si>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</si>
  <si>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</si>
  <si>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</si>
  <si>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</si>
  <si>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</si>
  <si>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</si>
  <si>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</si>
  <si>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</si>
  <si>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</si>
  <si>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</si>
  <si>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</si>
  <si>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Long term liabilities</t>
  </si>
  <si>
    <t>TOTAL LIABILITIES</t>
  </si>
  <si>
    <t>Share capital</t>
  </si>
  <si>
    <t>Share premium</t>
  </si>
  <si>
    <t>Reserves</t>
  </si>
  <si>
    <t>SHAREHOLDERS' FUNDS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</si>
  <si>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</si>
  <si>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</si>
  <si>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</si>
  <si>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</si>
  <si>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</si>
  <si>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</si>
  <si>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</si>
  <si>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</si>
  <si>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</si>
  <si>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</si>
  <si>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</si>
  <si>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</si>
  <si>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</si>
  <si>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</si>
  <si>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</si>
  <si>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</si>
  <si>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</si>
  <si>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</si>
  <si>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</si>
  <si>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</si>
  <si>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Individual Quarter</t>
  </si>
  <si>
    <t>Cumulative Quarter</t>
  </si>
  <si>
    <t>Net Islamic Banking Operating Income</t>
  </si>
  <si>
    <t>Operating income</t>
  </si>
  <si>
    <t>AFFIN HOLDINGS BERHAD</t>
  </si>
  <si>
    <t>GROUP</t>
  </si>
  <si>
    <t>31/12/1999</t>
  </si>
  <si>
    <t>LIABILITIES, SHAREHOLDERS' FUNDS</t>
  </si>
  <si>
    <t>TOTAL LIABILITIES, SHAREHOLDERS'</t>
  </si>
  <si>
    <t xml:space="preserve"> FUNDS AND MINORITY INTERESTS</t>
  </si>
  <si>
    <t>Unaudited Consolidated Profit and Loss Account</t>
  </si>
  <si>
    <t>Earnings per share - fully diluted (sen)</t>
  </si>
  <si>
    <t>Net tangible assets per share (RM)</t>
  </si>
  <si>
    <t>Previous Financial Year Ended</t>
  </si>
  <si>
    <t>For the Financial Quarter Ended 31/12/2000</t>
  </si>
  <si>
    <t>Unaudited Consolidated Balance Sheet as at 31/12/2000</t>
  </si>
  <si>
    <t>31/12/2000</t>
  </si>
  <si>
    <t>Short term borrowing</t>
  </si>
  <si>
    <t>Overhead expenses</t>
  </si>
  <si>
    <t>Operating profit before loan and</t>
  </si>
  <si>
    <t xml:space="preserve"> financing loss and provision</t>
  </si>
  <si>
    <t>Loan and financing loss and provision</t>
  </si>
  <si>
    <t xml:space="preserve">Operating (loss)/profit </t>
  </si>
  <si>
    <t>Finance cost</t>
  </si>
  <si>
    <t xml:space="preserve">Share in (loss)/profit of an </t>
  </si>
  <si>
    <t xml:space="preserve">  associated company</t>
  </si>
  <si>
    <t>(Loss)/profit before exceptional item</t>
  </si>
  <si>
    <t>Exceptional item</t>
  </si>
  <si>
    <t>(Loss)/profit before taxation and zakat</t>
  </si>
  <si>
    <t>Share of tax of associated company</t>
  </si>
  <si>
    <t>Net (loss)/profit for the financial</t>
  </si>
  <si>
    <t xml:space="preserve"> year before minority interests</t>
  </si>
  <si>
    <t xml:space="preserve">  year after monority interests</t>
  </si>
  <si>
    <t>Earnings per share - basic (sen)</t>
  </si>
  <si>
    <t>Financial Year Ended</t>
  </si>
  <si>
    <t>N/A</t>
  </si>
  <si>
    <t>Trade debtors</t>
  </si>
  <si>
    <t>Taxation recoverable</t>
  </si>
  <si>
    <t>Deferred taxation benefit</t>
  </si>
  <si>
    <t>Trade creditors</t>
  </si>
  <si>
    <t>Deferred taxation liability</t>
  </si>
  <si>
    <t>Preceding Year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</si>
</sst>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</numFmts>
  <fonts count="11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sz val="12"/>
      <color indexed="5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Border="1" applyAlignment="1" applyProtection="1">
      <alignment horizontal="center"/>
      <protection/>
    </xf>
    <xf numFmtId="195" fontId="9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37" fontId="8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 locked="0"/>
    </xf>
    <xf numFmtId="37" fontId="2" fillId="0" borderId="2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3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>
      <alignment horizontal="center" wrapText="1"/>
    </xf>
    <xf numFmtId="37" fontId="9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"/>
    </xf>
    <xf numFmtId="37" fontId="0" fillId="0" borderId="3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0" fillId="0" borderId="0" xfId="0" applyNumberFormat="1" applyAlignment="1" applyProtection="1">
      <alignment horizontal="right"/>
      <protection locked="0"/>
    </xf>
    <xf numFmtId="37" fontId="0" fillId="0" borderId="3" xfId="0" applyNumberForma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2" fillId="0" borderId="0" xfId="0" applyFont="1" applyAlignment="1" applyProtection="1">
      <alignment/>
      <protection locked="0"/>
    </xf>
    <xf numFmtId="37" fontId="9" fillId="0" borderId="0" xfId="0" applyFont="1" applyAlignment="1">
      <alignment/>
    </xf>
    <xf numFmtId="10" fontId="2" fillId="0" borderId="0" xfId="0" applyNumberFormat="1" applyFont="1" applyAlignment="1" applyProtection="1">
      <alignment/>
      <protection locked="0"/>
    </xf>
    <xf numFmtId="37" fontId="2" fillId="0" borderId="4" xfId="0" applyFont="1" applyBorder="1" applyAlignment="1" applyProtection="1">
      <alignment/>
      <protection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>
      <alignment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>
      <alignment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2" fontId="10" fillId="0" borderId="0" xfId="0" applyNumberFormat="1" applyFont="1" applyAlignment="1" applyProtection="1">
      <alignment horizontal="left"/>
      <protection/>
    </xf>
    <xf numFmtId="2" fontId="10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97" fontId="4" fillId="0" borderId="0" xfId="0" applyNumberFormat="1" applyFont="1" applyAlignment="1" applyProtection="1">
      <alignment horizontal="center"/>
      <protection locked="0"/>
    </xf>
    <xf numFmtId="37" fontId="0" fillId="0" borderId="5" xfId="0" applyBorder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>
      <alignment horizontal="left"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center"/>
      <protection/>
    </xf>
    <xf numFmtId="179" fontId="0" fillId="0" borderId="3" xfId="15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="75" zoomScaleNormal="75" workbookViewId="0" topLeftCell="A39">
      <selection activeCell="J67" sqref="J67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6640625" style="0" customWidth="1"/>
    <col min="7" max="7" width="12.4453125" style="0" customWidth="1"/>
    <col min="8" max="8" width="4.10546875" style="0" customWidth="1"/>
    <col min="9" max="9" width="12.4453125" style="0" customWidth="1"/>
    <col min="10" max="10" width="10.6640625" style="0" customWidth="1"/>
    <col min="11" max="11" width="11.5546875" style="0" customWidth="1"/>
    <col min="12" max="16" width="9.21484375" style="0" customWidth="1"/>
    <col min="17" max="20" width="10.6640625" style="0" customWidth="1"/>
  </cols>
  <sheetData>
    <row r="1" spans="1:18" ht="24.75" customHeight="1">
      <c r="A1" s="89"/>
      <c r="B1" s="89"/>
      <c r="C1" s="89"/>
      <c r="D1" s="56"/>
      <c r="E1" s="54"/>
      <c r="F1" s="55"/>
      <c r="G1" s="55"/>
      <c r="H1" s="14"/>
      <c r="I1" s="57"/>
      <c r="J1" s="55"/>
      <c r="K1" s="55"/>
      <c r="L1" s="15"/>
      <c r="M1" s="5"/>
      <c r="N1" s="5"/>
      <c r="O1" s="5"/>
      <c r="P1" s="5"/>
      <c r="Q1" s="5"/>
      <c r="R1" s="5"/>
    </row>
    <row r="2" spans="1:19" ht="27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14"/>
      <c r="L2" s="14"/>
      <c r="M2" s="14"/>
      <c r="N2" s="14"/>
      <c r="O2" s="14"/>
      <c r="P2" s="14"/>
      <c r="Q2" s="14"/>
      <c r="R2" s="14"/>
      <c r="S2" s="14"/>
    </row>
    <row r="3" spans="1:19" ht="27.75" customHeight="1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14"/>
      <c r="L3" s="14"/>
      <c r="M3" s="14"/>
      <c r="N3" s="14"/>
      <c r="O3" s="14"/>
      <c r="P3" s="14"/>
      <c r="Q3" s="14"/>
      <c r="R3" s="14"/>
      <c r="S3" s="14"/>
    </row>
    <row r="4" spans="1:19" ht="24.75" customHeight="1">
      <c r="A4" s="88" t="s">
        <v>59</v>
      </c>
      <c r="B4" s="88"/>
      <c r="C4" s="88"/>
      <c r="D4" s="88"/>
      <c r="E4" s="88"/>
      <c r="F4" s="88"/>
      <c r="G4" s="88"/>
      <c r="H4" s="88"/>
      <c r="I4" s="88"/>
      <c r="J4" s="88"/>
      <c r="K4" s="14"/>
      <c r="L4" s="14"/>
      <c r="M4" s="14"/>
      <c r="N4" s="14"/>
      <c r="O4" s="14"/>
      <c r="P4" s="14"/>
      <c r="Q4" s="14"/>
      <c r="R4" s="14"/>
      <c r="S4" s="14"/>
    </row>
    <row r="5" spans="1:19" ht="24.75" customHeight="1">
      <c r="A5" s="6"/>
      <c r="B5" s="6"/>
      <c r="C5" s="6"/>
      <c r="D5" s="6"/>
      <c r="E5" s="6"/>
      <c r="F5" s="6"/>
      <c r="G5" s="88" t="s">
        <v>49</v>
      </c>
      <c r="H5" s="88"/>
      <c r="I5" s="88"/>
      <c r="J5" s="6"/>
      <c r="K5" s="14"/>
      <c r="L5" s="14"/>
      <c r="M5" s="14"/>
      <c r="N5" s="14"/>
      <c r="O5" s="14"/>
      <c r="P5" s="14"/>
      <c r="Q5" s="14"/>
      <c r="R5" s="14"/>
      <c r="S5" s="14"/>
    </row>
    <row r="6" spans="1:21" s="16" customFormat="1" ht="52.5" customHeight="1">
      <c r="A6" s="27"/>
      <c r="B6" s="27"/>
      <c r="C6" s="27"/>
      <c r="D6" s="27"/>
      <c r="E6" s="27"/>
      <c r="F6" s="27"/>
      <c r="G6" s="58" t="s">
        <v>78</v>
      </c>
      <c r="H6" s="17"/>
      <c r="I6" s="58" t="s">
        <v>57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9"/>
    </row>
    <row r="7" spans="1:21" s="16" customFormat="1" ht="14.25" customHeight="1">
      <c r="A7" s="27"/>
      <c r="B7" s="27"/>
      <c r="C7" s="27"/>
      <c r="D7" s="27"/>
      <c r="E7" s="27"/>
      <c r="F7" s="27"/>
      <c r="G7" s="63" t="s">
        <v>60</v>
      </c>
      <c r="H7" s="17"/>
      <c r="I7" s="63" t="s">
        <v>50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9"/>
    </row>
    <row r="8" spans="1:21" s="16" customFormat="1" ht="15.75">
      <c r="A8" s="27"/>
      <c r="B8" s="27"/>
      <c r="C8" s="27"/>
      <c r="D8" s="15"/>
      <c r="E8" s="15"/>
      <c r="F8" s="27"/>
      <c r="G8" s="59" t="s">
        <v>0</v>
      </c>
      <c r="H8" s="27"/>
      <c r="I8" s="59" t="s">
        <v>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9"/>
    </row>
    <row r="9" spans="1:21" s="16" customFormat="1" ht="15.75">
      <c r="A9" s="27"/>
      <c r="B9" s="1" t="s">
        <v>5</v>
      </c>
      <c r="C9" s="27"/>
      <c r="D9" s="27"/>
      <c r="E9" s="27"/>
      <c r="F9" s="27"/>
      <c r="G9" s="37"/>
      <c r="H9" s="49"/>
      <c r="I9" s="3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6" customFormat="1" ht="15.75">
      <c r="A10" s="27"/>
      <c r="B10" s="29" t="s">
        <v>6</v>
      </c>
      <c r="C10" s="27"/>
      <c r="D10" s="27"/>
      <c r="E10" s="27"/>
      <c r="F10" s="27"/>
      <c r="G10" s="38">
        <v>2091160</v>
      </c>
      <c r="H10" s="50"/>
      <c r="I10" s="38">
        <v>2137118</v>
      </c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6" customFormat="1" ht="15.75">
      <c r="A11" s="30"/>
      <c r="B11" s="31" t="s">
        <v>31</v>
      </c>
      <c r="C11" s="30"/>
      <c r="D11" s="30"/>
      <c r="E11" s="30"/>
      <c r="F11" s="30"/>
      <c r="G11" s="86">
        <v>0</v>
      </c>
      <c r="H11" s="50"/>
      <c r="I11" s="38">
        <v>41880</v>
      </c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6" customFormat="1" ht="15.75">
      <c r="A12" s="30"/>
      <c r="B12" s="31" t="s">
        <v>7</v>
      </c>
      <c r="C12" s="31"/>
      <c r="D12" s="31"/>
      <c r="E12" s="31"/>
      <c r="F12" s="31"/>
      <c r="G12" s="39">
        <v>891043</v>
      </c>
      <c r="H12" s="50"/>
      <c r="I12" s="39">
        <v>700712</v>
      </c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20"/>
      <c r="U12" s="19"/>
    </row>
    <row r="13" spans="1:21" s="16" customFormat="1" ht="15.75">
      <c r="A13" s="30"/>
      <c r="B13" s="31" t="s">
        <v>4</v>
      </c>
      <c r="C13" s="30"/>
      <c r="D13" s="30"/>
      <c r="E13" s="30"/>
      <c r="F13" s="30"/>
      <c r="G13" s="39">
        <v>63066</v>
      </c>
      <c r="H13" s="50"/>
      <c r="I13" s="39">
        <v>365097</v>
      </c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19"/>
    </row>
    <row r="14" spans="1:21" s="16" customFormat="1" ht="15.75">
      <c r="A14" s="30"/>
      <c r="B14" s="31" t="s">
        <v>8</v>
      </c>
      <c r="C14" s="30"/>
      <c r="D14" s="30"/>
      <c r="E14" s="30"/>
      <c r="F14" s="30"/>
      <c r="G14" s="39">
        <v>6013609</v>
      </c>
      <c r="H14" s="50"/>
      <c r="I14" s="39">
        <v>4759143</v>
      </c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20"/>
      <c r="U14" s="19"/>
    </row>
    <row r="15" spans="1:21" s="16" customFormat="1" ht="15.75">
      <c r="A15" s="30"/>
      <c r="B15" s="31" t="s">
        <v>32</v>
      </c>
      <c r="C15" s="30"/>
      <c r="D15" s="30"/>
      <c r="E15" s="30"/>
      <c r="F15" s="30"/>
      <c r="G15" s="39">
        <v>13657993</v>
      </c>
      <c r="H15" s="50"/>
      <c r="I15" s="39">
        <v>14406078</v>
      </c>
      <c r="J15" s="20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19"/>
    </row>
    <row r="16" spans="1:21" s="16" customFormat="1" ht="15.75">
      <c r="A16" s="30"/>
      <c r="B16" s="31" t="s">
        <v>9</v>
      </c>
      <c r="C16" s="31"/>
      <c r="D16" s="31"/>
      <c r="E16" s="31"/>
      <c r="F16" s="30"/>
      <c r="G16" s="39">
        <v>606679</v>
      </c>
      <c r="H16" s="50"/>
      <c r="I16" s="39">
        <v>626226</v>
      </c>
      <c r="J16" s="20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19"/>
    </row>
    <row r="17" spans="1:21" s="16" customFormat="1" ht="15.75">
      <c r="A17" s="30"/>
      <c r="B17" s="31" t="s">
        <v>33</v>
      </c>
      <c r="C17" s="30"/>
      <c r="D17" s="30"/>
      <c r="E17" s="30"/>
      <c r="F17" s="30"/>
      <c r="G17" s="39">
        <v>37563</v>
      </c>
      <c r="H17" s="50"/>
      <c r="I17" s="39">
        <v>43077</v>
      </c>
      <c r="J17" s="20"/>
      <c r="K17" s="21"/>
      <c r="L17" s="20"/>
      <c r="M17" s="20"/>
      <c r="N17" s="20"/>
      <c r="O17" s="20"/>
      <c r="P17" s="20"/>
      <c r="Q17" s="20"/>
      <c r="R17" s="20"/>
      <c r="S17" s="20"/>
      <c r="T17" s="20"/>
      <c r="U17" s="19"/>
    </row>
    <row r="18" spans="1:21" s="16" customFormat="1" ht="15.75">
      <c r="A18" s="30"/>
      <c r="B18" s="31" t="s">
        <v>80</v>
      </c>
      <c r="C18" s="30"/>
      <c r="D18" s="30"/>
      <c r="E18" s="30"/>
      <c r="F18" s="30"/>
      <c r="G18" s="39">
        <v>45299</v>
      </c>
      <c r="H18" s="50"/>
      <c r="I18" s="39">
        <v>34495</v>
      </c>
      <c r="J18" s="20"/>
      <c r="K18" s="21"/>
      <c r="L18" s="20"/>
      <c r="M18" s="20"/>
      <c r="N18" s="20"/>
      <c r="O18" s="20"/>
      <c r="P18" s="20"/>
      <c r="Q18" s="20"/>
      <c r="R18" s="20"/>
      <c r="S18" s="20"/>
      <c r="T18" s="20"/>
      <c r="U18" s="19"/>
    </row>
    <row r="19" spans="1:21" s="16" customFormat="1" ht="15.75">
      <c r="A19" s="30"/>
      <c r="B19" s="31" t="s">
        <v>11</v>
      </c>
      <c r="C19" s="30"/>
      <c r="D19" s="30"/>
      <c r="E19" s="30"/>
      <c r="F19" s="30"/>
      <c r="G19" s="39">
        <v>284660</v>
      </c>
      <c r="H19" s="50"/>
      <c r="I19" s="39">
        <v>400458</v>
      </c>
      <c r="J19" s="20"/>
      <c r="K19" s="21"/>
      <c r="L19" s="20"/>
      <c r="M19" s="20"/>
      <c r="N19" s="20"/>
      <c r="O19" s="20"/>
      <c r="P19" s="20"/>
      <c r="Q19" s="20"/>
      <c r="R19" s="20"/>
      <c r="S19" s="20"/>
      <c r="T19" s="20"/>
      <c r="U19" s="19"/>
    </row>
    <row r="20" spans="1:21" s="16" customFormat="1" ht="15.75">
      <c r="A20" s="30"/>
      <c r="B20" s="31" t="s">
        <v>81</v>
      </c>
      <c r="C20" s="30"/>
      <c r="D20" s="30"/>
      <c r="E20" s="30"/>
      <c r="F20" s="30"/>
      <c r="G20" s="39">
        <v>20934</v>
      </c>
      <c r="H20" s="50"/>
      <c r="I20" s="39">
        <v>47772</v>
      </c>
      <c r="J20" s="20"/>
      <c r="K20" s="21"/>
      <c r="L20" s="20"/>
      <c r="M20" s="20"/>
      <c r="N20" s="20"/>
      <c r="O20" s="20"/>
      <c r="P20" s="20"/>
      <c r="Q20" s="20"/>
      <c r="R20" s="20"/>
      <c r="S20" s="20"/>
      <c r="T20" s="20"/>
      <c r="U20" s="19"/>
    </row>
    <row r="21" spans="1:21" s="16" customFormat="1" ht="15.75">
      <c r="A21" s="30"/>
      <c r="B21" s="31" t="s">
        <v>82</v>
      </c>
      <c r="C21" s="30"/>
      <c r="D21" s="30"/>
      <c r="E21" s="30"/>
      <c r="F21" s="30"/>
      <c r="G21" s="86">
        <v>0</v>
      </c>
      <c r="H21" s="50"/>
      <c r="I21" s="39">
        <v>1460</v>
      </c>
      <c r="J21" s="20"/>
      <c r="K21" s="21"/>
      <c r="L21" s="20"/>
      <c r="M21" s="20"/>
      <c r="N21" s="20"/>
      <c r="O21" s="20"/>
      <c r="P21" s="20"/>
      <c r="Q21" s="20"/>
      <c r="R21" s="20"/>
      <c r="S21" s="20"/>
      <c r="T21" s="20"/>
      <c r="U21" s="19"/>
    </row>
    <row r="22" spans="1:21" s="16" customFormat="1" ht="15.75">
      <c r="A22" s="30"/>
      <c r="B22" s="31" t="s">
        <v>1</v>
      </c>
      <c r="C22" s="30"/>
      <c r="D22" s="30"/>
      <c r="E22" s="30"/>
      <c r="F22" s="30"/>
      <c r="G22" s="39">
        <v>368</v>
      </c>
      <c r="H22" s="50"/>
      <c r="I22" s="39">
        <v>9050</v>
      </c>
      <c r="J22" s="20"/>
      <c r="K22" s="21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1:21" s="16" customFormat="1" ht="15.75">
      <c r="A23" s="30"/>
      <c r="B23" s="31" t="s">
        <v>12</v>
      </c>
      <c r="C23" s="30"/>
      <c r="D23" s="30"/>
      <c r="E23" s="30"/>
      <c r="F23" s="30"/>
      <c r="G23" s="39">
        <v>607915</v>
      </c>
      <c r="H23" s="50"/>
      <c r="I23" s="39">
        <v>602991</v>
      </c>
      <c r="J23" s="20"/>
      <c r="K23" s="21"/>
      <c r="L23" s="20"/>
      <c r="M23" s="20"/>
      <c r="N23" s="20"/>
      <c r="O23" s="20"/>
      <c r="P23" s="20"/>
      <c r="Q23" s="20"/>
      <c r="R23" s="20"/>
      <c r="S23" s="20"/>
      <c r="T23" s="20"/>
      <c r="U23" s="19"/>
    </row>
    <row r="24" spans="1:21" s="16" customFormat="1" ht="15.75">
      <c r="A24" s="30"/>
      <c r="B24" s="31" t="s">
        <v>10</v>
      </c>
      <c r="C24" s="30"/>
      <c r="D24" s="30"/>
      <c r="E24" s="30"/>
      <c r="F24" s="30"/>
      <c r="G24" s="39">
        <v>336076</v>
      </c>
      <c r="H24" s="50"/>
      <c r="I24" s="39">
        <v>323527</v>
      </c>
      <c r="J24" s="20"/>
      <c r="L24" s="20"/>
      <c r="M24" s="20"/>
      <c r="N24" s="20"/>
      <c r="O24" s="20"/>
      <c r="P24" s="20"/>
      <c r="Q24" s="20"/>
      <c r="R24" s="20"/>
      <c r="S24" s="20"/>
      <c r="T24" s="20"/>
      <c r="U24" s="19"/>
    </row>
    <row r="25" spans="1:21" s="16" customFormat="1" ht="15.75">
      <c r="A25" s="30"/>
      <c r="J25" s="20"/>
      <c r="K25" s="21"/>
      <c r="L25" s="20"/>
      <c r="M25" s="20"/>
      <c r="N25" s="20"/>
      <c r="O25" s="20"/>
      <c r="P25" s="20"/>
      <c r="Q25" s="20"/>
      <c r="R25" s="20"/>
      <c r="S25" s="20"/>
      <c r="T25" s="20"/>
      <c r="U25" s="19"/>
    </row>
    <row r="26" spans="1:21" s="16" customFormat="1" ht="15.75">
      <c r="A26" s="30"/>
      <c r="B26" s="1" t="s">
        <v>13</v>
      </c>
      <c r="C26" s="2"/>
      <c r="D26" s="27"/>
      <c r="E26" s="27"/>
      <c r="F26" s="27"/>
      <c r="G26" s="73">
        <f>SUM(G10:G25)</f>
        <v>24656365</v>
      </c>
      <c r="H26" s="12"/>
      <c r="I26" s="73">
        <f>SUM(I10:I24)</f>
        <v>24499084</v>
      </c>
      <c r="J26" s="23"/>
      <c r="K26" s="24"/>
      <c r="L26" s="24"/>
      <c r="M26" s="24"/>
      <c r="N26" s="24"/>
      <c r="O26" s="23"/>
      <c r="P26" s="23"/>
      <c r="Q26" s="23"/>
      <c r="R26" s="23"/>
      <c r="S26" s="23"/>
      <c r="T26" s="23"/>
      <c r="U26" s="19"/>
    </row>
    <row r="27" spans="1:20" s="16" customFormat="1" ht="15.75">
      <c r="A27" s="27"/>
      <c r="J27" s="19"/>
      <c r="K27" s="25"/>
      <c r="L27" s="19"/>
      <c r="M27" s="19"/>
      <c r="N27" s="19"/>
      <c r="O27" s="19"/>
      <c r="P27" s="19"/>
      <c r="Q27" s="19"/>
      <c r="R27" s="19"/>
      <c r="S27" s="19"/>
      <c r="T27" s="19"/>
    </row>
    <row r="28" spans="1:9" s="16" customFormat="1" ht="15.75">
      <c r="A28" s="27"/>
      <c r="B28" s="1" t="s">
        <v>51</v>
      </c>
      <c r="C28" s="2"/>
      <c r="D28" s="2"/>
      <c r="E28" s="2"/>
      <c r="F28" s="27"/>
      <c r="G28" s="27"/>
      <c r="H28" s="27"/>
      <c r="I28" s="27"/>
    </row>
    <row r="29" spans="1:9" s="16" customFormat="1" ht="15.75">
      <c r="A29" s="27"/>
      <c r="B29" s="1" t="s">
        <v>14</v>
      </c>
      <c r="C29" s="2"/>
      <c r="D29" s="2"/>
      <c r="E29" s="2"/>
      <c r="F29" s="27"/>
      <c r="G29" s="27"/>
      <c r="H29" s="27"/>
      <c r="I29" s="27"/>
    </row>
    <row r="30" spans="1:9" s="16" customFormat="1" ht="15.75">
      <c r="A30" s="27"/>
      <c r="B30" s="27"/>
      <c r="C30" s="27"/>
      <c r="D30" s="27"/>
      <c r="E30" s="27"/>
      <c r="F30" s="27"/>
      <c r="G30" s="37"/>
      <c r="H30" s="37"/>
      <c r="I30" s="37"/>
    </row>
    <row r="31" spans="1:21" s="16" customFormat="1" ht="15.75">
      <c r="A31" s="27"/>
      <c r="B31" s="29" t="s">
        <v>15</v>
      </c>
      <c r="C31" s="27"/>
      <c r="D31" s="27"/>
      <c r="E31" s="27"/>
      <c r="F31" s="27"/>
      <c r="G31" s="39">
        <v>15904826</v>
      </c>
      <c r="H31" s="51"/>
      <c r="I31" s="39">
        <v>16057790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9"/>
    </row>
    <row r="32" spans="1:21" s="16" customFormat="1" ht="15.75">
      <c r="A32" s="30"/>
      <c r="B32" s="31" t="s">
        <v>35</v>
      </c>
      <c r="C32" s="30"/>
      <c r="D32" s="30"/>
      <c r="E32" s="30"/>
      <c r="F32" s="30"/>
      <c r="G32" s="39"/>
      <c r="H32" s="51"/>
      <c r="I32" s="3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9"/>
    </row>
    <row r="33" spans="1:21" s="16" customFormat="1" ht="15.75">
      <c r="A33" s="30"/>
      <c r="B33" s="31" t="s">
        <v>34</v>
      </c>
      <c r="C33" s="30"/>
      <c r="D33" s="30"/>
      <c r="E33" s="30"/>
      <c r="F33" s="30"/>
      <c r="G33" s="39">
        <v>3658503</v>
      </c>
      <c r="H33" s="51"/>
      <c r="I33" s="39">
        <v>3566303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9"/>
    </row>
    <row r="34" spans="1:21" s="16" customFormat="1" ht="18" customHeight="1">
      <c r="A34" s="30"/>
      <c r="B34" s="32" t="s">
        <v>36</v>
      </c>
      <c r="C34" s="33"/>
      <c r="D34" s="33"/>
      <c r="E34" s="33"/>
      <c r="F34" s="33"/>
      <c r="G34" s="39"/>
      <c r="H34" s="51"/>
      <c r="I34" s="3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9"/>
    </row>
    <row r="35" spans="1:21" s="16" customFormat="1" ht="18" customHeight="1">
      <c r="A35" s="30"/>
      <c r="B35" s="32" t="s">
        <v>37</v>
      </c>
      <c r="C35" s="33"/>
      <c r="D35" s="33"/>
      <c r="E35" s="33"/>
      <c r="F35" s="33"/>
      <c r="G35" s="39">
        <v>166425</v>
      </c>
      <c r="H35" s="51"/>
      <c r="I35" s="39">
        <v>182878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9"/>
    </row>
    <row r="36" spans="1:21" s="16" customFormat="1" ht="15.75">
      <c r="A36" s="30"/>
      <c r="B36" s="31" t="s">
        <v>16</v>
      </c>
      <c r="C36" s="30"/>
      <c r="D36" s="30"/>
      <c r="E36" s="30"/>
      <c r="F36" s="30"/>
      <c r="G36" s="39">
        <v>717657</v>
      </c>
      <c r="H36" s="51"/>
      <c r="I36" s="39">
        <v>783216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9"/>
    </row>
    <row r="37" spans="1:21" s="16" customFormat="1" ht="15.75">
      <c r="A37" s="30"/>
      <c r="B37" s="31" t="s">
        <v>83</v>
      </c>
      <c r="C37" s="30"/>
      <c r="D37" s="30"/>
      <c r="E37" s="30"/>
      <c r="F37" s="30"/>
      <c r="G37" s="39">
        <v>37989</v>
      </c>
      <c r="H37" s="51"/>
      <c r="I37" s="39">
        <v>32241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9"/>
    </row>
    <row r="38" spans="1:21" s="16" customFormat="1" ht="15.75">
      <c r="A38" s="30"/>
      <c r="B38" s="31" t="s">
        <v>17</v>
      </c>
      <c r="C38" s="30"/>
      <c r="D38" s="30"/>
      <c r="E38" s="30"/>
      <c r="F38" s="30"/>
      <c r="G38" s="37">
        <v>568121</v>
      </c>
      <c r="H38" s="51"/>
      <c r="I38" s="40">
        <v>501851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9"/>
    </row>
    <row r="39" spans="1:21" s="16" customFormat="1" ht="15.75">
      <c r="A39" s="30"/>
      <c r="B39" s="31" t="s">
        <v>2</v>
      </c>
      <c r="C39" s="30"/>
      <c r="D39" s="30"/>
      <c r="E39" s="30"/>
      <c r="F39" s="30"/>
      <c r="G39" s="37">
        <v>47233</v>
      </c>
      <c r="H39" s="51"/>
      <c r="I39" s="40">
        <v>42345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9"/>
    </row>
    <row r="40" spans="1:21" s="16" customFormat="1" ht="15.75">
      <c r="A40" s="30"/>
      <c r="B40" s="31" t="s">
        <v>84</v>
      </c>
      <c r="C40" s="30"/>
      <c r="D40" s="30"/>
      <c r="E40" s="30"/>
      <c r="F40" s="30"/>
      <c r="G40" s="37">
        <v>12421</v>
      </c>
      <c r="H40" s="51"/>
      <c r="I40" s="40">
        <v>12421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9"/>
    </row>
    <row r="41" spans="1:21" s="16" customFormat="1" ht="15.75">
      <c r="A41" s="30"/>
      <c r="B41" s="31" t="s">
        <v>61</v>
      </c>
      <c r="C41" s="30"/>
      <c r="D41" s="30"/>
      <c r="E41" s="30"/>
      <c r="F41" s="30"/>
      <c r="G41" s="37">
        <v>50651</v>
      </c>
      <c r="H41" s="51"/>
      <c r="I41" s="40">
        <v>550090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9"/>
    </row>
    <row r="42" spans="1:21" s="16" customFormat="1" ht="15.75">
      <c r="A42" s="30"/>
      <c r="B42" s="31" t="s">
        <v>18</v>
      </c>
      <c r="C42" s="30"/>
      <c r="D42" s="30"/>
      <c r="E42" s="30"/>
      <c r="F42" s="30"/>
      <c r="G42" s="37">
        <v>685075</v>
      </c>
      <c r="H42" s="51"/>
      <c r="I42" s="40">
        <v>497250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9"/>
    </row>
    <row r="43" spans="1:21" s="16" customFormat="1" ht="15.75">
      <c r="A43" s="3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16" customFormat="1" ht="15.75">
      <c r="A44" s="30"/>
      <c r="B44" s="1" t="s">
        <v>19</v>
      </c>
      <c r="C44" s="2"/>
      <c r="D44" s="27"/>
      <c r="E44" s="27"/>
      <c r="F44" s="27"/>
      <c r="G44" s="34">
        <f>SUM(G31:G43)</f>
        <v>21848901</v>
      </c>
      <c r="H44" s="35"/>
      <c r="I44" s="34">
        <f>SUM(I31:I43)</f>
        <v>22226385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9"/>
    </row>
    <row r="45" spans="1:21" s="16" customFormat="1" ht="15.75">
      <c r="A45" s="27"/>
      <c r="B45" s="27"/>
      <c r="C45" s="27"/>
      <c r="D45" s="27"/>
      <c r="E45" s="27"/>
      <c r="F45" s="27"/>
      <c r="G45" s="36"/>
      <c r="H45" s="28"/>
      <c r="I45" s="36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s="16" customFormat="1" ht="15.75">
      <c r="A46" s="27"/>
      <c r="B46" s="29" t="s">
        <v>20</v>
      </c>
      <c r="C46" s="27"/>
      <c r="D46" s="27"/>
      <c r="E46" s="27"/>
      <c r="F46" s="27"/>
      <c r="G46" s="37">
        <v>922656</v>
      </c>
      <c r="H46" s="49"/>
      <c r="I46" s="37">
        <v>574887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9"/>
    </row>
    <row r="47" spans="1:21" s="16" customFormat="1" ht="15.75">
      <c r="A47" s="27"/>
      <c r="B47" s="29" t="s">
        <v>21</v>
      </c>
      <c r="C47" s="27"/>
      <c r="D47" s="27"/>
      <c r="E47" s="27"/>
      <c r="F47" s="27"/>
      <c r="G47" s="37">
        <v>880970</v>
      </c>
      <c r="H47" s="49"/>
      <c r="I47" s="37">
        <v>493622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9"/>
    </row>
    <row r="48" spans="1:21" s="16" customFormat="1" ht="15.75">
      <c r="A48" s="27"/>
      <c r="B48" s="29" t="s">
        <v>22</v>
      </c>
      <c r="C48" s="27"/>
      <c r="D48" s="27"/>
      <c r="E48" s="27"/>
      <c r="F48" s="27"/>
      <c r="G48" s="41">
        <v>772809</v>
      </c>
      <c r="H48" s="51"/>
      <c r="I48" s="41">
        <v>880341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9"/>
    </row>
    <row r="49" spans="1:21" s="16" customFormat="1" ht="15.75">
      <c r="A49" s="30"/>
      <c r="B49" s="30"/>
      <c r="C49" s="30"/>
      <c r="D49" s="30"/>
      <c r="E49" s="30"/>
      <c r="F49" s="30"/>
      <c r="G49" s="37"/>
      <c r="H49" s="51"/>
      <c r="I49" s="4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16" customFormat="1" ht="15.75">
      <c r="A50" s="30"/>
      <c r="B50" s="1" t="s">
        <v>23</v>
      </c>
      <c r="C50" s="2"/>
      <c r="D50" s="2"/>
      <c r="E50" s="27"/>
      <c r="F50" s="27"/>
      <c r="G50" s="34">
        <f>SUM(G46:G49)</f>
        <v>2576435</v>
      </c>
      <c r="H50" s="35"/>
      <c r="I50" s="34">
        <f>SUM(I46:I49)</f>
        <v>1948850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9"/>
    </row>
    <row r="51" spans="1:26" s="16" customFormat="1" ht="15.75">
      <c r="A51" s="27"/>
      <c r="B51" s="27"/>
      <c r="C51" s="27"/>
      <c r="D51" s="27"/>
      <c r="E51" s="27"/>
      <c r="F51" s="27"/>
      <c r="G51" s="36"/>
      <c r="H51" s="28"/>
      <c r="I51" s="36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16" customFormat="1" ht="15.75">
      <c r="A52" s="27"/>
      <c r="B52" s="1" t="s">
        <v>38</v>
      </c>
      <c r="C52" s="27"/>
      <c r="D52" s="27"/>
      <c r="E52" s="27"/>
      <c r="F52" s="27"/>
      <c r="G52" s="42">
        <v>231029</v>
      </c>
      <c r="H52" s="52"/>
      <c r="I52" s="42">
        <v>323849</v>
      </c>
      <c r="J52" s="26"/>
      <c r="K52" s="26"/>
      <c r="L52" s="26"/>
      <c r="M52" s="19"/>
      <c r="N52" s="19"/>
      <c r="O52" s="20"/>
      <c r="P52" s="20"/>
      <c r="Q52" s="20"/>
      <c r="R52" s="20"/>
      <c r="S52" s="20"/>
      <c r="T52" s="20"/>
      <c r="U52" s="19"/>
      <c r="V52" s="19"/>
      <c r="W52" s="19"/>
      <c r="X52" s="19"/>
      <c r="Y52" s="19"/>
      <c r="Z52" s="19"/>
    </row>
    <row r="53" spans="1:26" s="16" customFormat="1" ht="15.75">
      <c r="A53" s="27"/>
      <c r="B53" s="27"/>
      <c r="C53" s="27"/>
      <c r="D53" s="27"/>
      <c r="E53" s="27"/>
      <c r="F53" s="27"/>
      <c r="G53" s="37"/>
      <c r="H53" s="49"/>
      <c r="I53" s="3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16" customFormat="1" ht="15.75">
      <c r="A54" s="27"/>
      <c r="B54" s="1" t="s">
        <v>52</v>
      </c>
      <c r="C54" s="2"/>
      <c r="D54" s="2"/>
      <c r="E54" s="2"/>
      <c r="F54" s="27"/>
      <c r="G54" s="37"/>
      <c r="H54" s="49"/>
      <c r="I54" s="3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16" customFormat="1" ht="15.75">
      <c r="A55" s="27"/>
      <c r="B55" s="1" t="s">
        <v>53</v>
      </c>
      <c r="C55" s="2"/>
      <c r="D55" s="2"/>
      <c r="E55" s="2"/>
      <c r="F55" s="27"/>
      <c r="G55" s="7">
        <f>G44+G50+G52+G53</f>
        <v>24656365</v>
      </c>
      <c r="H55" s="12"/>
      <c r="I55" s="7">
        <f>I44+I50+I52+I53</f>
        <v>24499084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9"/>
      <c r="V55" s="19"/>
      <c r="W55" s="19"/>
      <c r="X55" s="19"/>
      <c r="Y55" s="19"/>
      <c r="Z55" s="19"/>
    </row>
    <row r="56" spans="1:26" s="16" customFormat="1" ht="15.75">
      <c r="A56" s="27"/>
      <c r="B56" s="27"/>
      <c r="C56" s="27"/>
      <c r="D56" s="27"/>
      <c r="E56" s="27"/>
      <c r="F56" s="27"/>
      <c r="G56" s="36"/>
      <c r="H56" s="28"/>
      <c r="I56" s="36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16" customFormat="1" ht="16.5" thickBot="1">
      <c r="A57" s="27"/>
      <c r="B57" s="1" t="s">
        <v>24</v>
      </c>
      <c r="C57" s="2"/>
      <c r="D57" s="2"/>
      <c r="E57" s="2"/>
      <c r="F57" s="27"/>
      <c r="G57" s="43">
        <v>17633249</v>
      </c>
      <c r="H57" s="53"/>
      <c r="I57" s="43">
        <v>10594176</v>
      </c>
      <c r="J57" s="23"/>
      <c r="K57" s="23"/>
      <c r="L57" s="23"/>
      <c r="M57" s="22"/>
      <c r="N57" s="22"/>
      <c r="O57" s="23"/>
      <c r="P57" s="23"/>
      <c r="Q57" s="23"/>
      <c r="R57" s="23"/>
      <c r="S57" s="23"/>
      <c r="T57" s="23"/>
      <c r="U57" s="19"/>
      <c r="V57" s="19"/>
      <c r="W57" s="19"/>
      <c r="X57" s="19"/>
      <c r="Y57" s="19"/>
      <c r="Z57" s="19"/>
    </row>
    <row r="58" spans="1:26" s="16" customFormat="1" ht="16.5" thickTop="1">
      <c r="A58" s="27"/>
      <c r="B58" s="27"/>
      <c r="C58" s="27"/>
      <c r="D58" s="27"/>
      <c r="E58" s="27"/>
      <c r="F58" s="27"/>
      <c r="G58" s="27"/>
      <c r="H58" s="28"/>
      <c r="I58" s="2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9" s="16" customFormat="1" ht="15.75">
      <c r="A59" s="27"/>
      <c r="E59" s="27"/>
      <c r="F59" s="27"/>
      <c r="G59" s="37"/>
      <c r="H59" s="49"/>
      <c r="I59" s="37"/>
    </row>
    <row r="60" spans="1:9" s="16" customFormat="1" ht="15.75">
      <c r="A60" s="27"/>
      <c r="B60" s="2" t="s">
        <v>39</v>
      </c>
      <c r="E60" s="27"/>
      <c r="F60" s="27"/>
      <c r="G60" s="72"/>
      <c r="H60" s="49"/>
      <c r="I60" s="72"/>
    </row>
    <row r="61" spans="1:9" s="16" customFormat="1" ht="15.75">
      <c r="A61" s="27"/>
      <c r="B61" s="27" t="s">
        <v>40</v>
      </c>
      <c r="E61" s="27"/>
      <c r="F61" s="27"/>
      <c r="G61" s="72">
        <v>0.1046</v>
      </c>
      <c r="H61" s="37"/>
      <c r="I61" s="72">
        <v>0.1144</v>
      </c>
    </row>
    <row r="62" spans="1:9" s="16" customFormat="1" ht="15.75">
      <c r="A62" s="27"/>
      <c r="B62" s="27" t="s">
        <v>41</v>
      </c>
      <c r="E62" s="27"/>
      <c r="F62" s="27"/>
      <c r="G62" s="72">
        <v>0.1302</v>
      </c>
      <c r="H62" s="37"/>
      <c r="I62" s="72">
        <v>0.1295</v>
      </c>
    </row>
    <row r="63" spans="1:9" s="71" customFormat="1" ht="15.75">
      <c r="A63" s="2"/>
      <c r="B63" s="27"/>
      <c r="E63" s="2"/>
      <c r="F63" s="2"/>
      <c r="G63" s="65"/>
      <c r="H63" s="70"/>
      <c r="I63" s="65"/>
    </row>
    <row r="64" spans="1:9" s="16" customFormat="1" ht="15.75">
      <c r="A64" s="27"/>
      <c r="B64" s="2" t="s">
        <v>56</v>
      </c>
      <c r="C64" s="27"/>
      <c r="D64" s="27"/>
      <c r="E64" s="27"/>
      <c r="F64" s="27"/>
      <c r="G64" s="65">
        <f>(G50-G22-G23)/G46</f>
        <v>2.1331373773107205</v>
      </c>
      <c r="H64" s="37"/>
      <c r="I64" s="65">
        <f>(I50-I22-I23)/I46</f>
        <v>2.3253421976840665</v>
      </c>
    </row>
    <row r="65" spans="1:9" s="16" customFormat="1" ht="15.75">
      <c r="A65" s="27"/>
      <c r="B65" s="27"/>
      <c r="C65" s="27"/>
      <c r="D65" s="27"/>
      <c r="E65" s="27"/>
      <c r="F65" s="27"/>
      <c r="G65" s="27"/>
      <c r="H65" s="27"/>
      <c r="I65" s="27"/>
    </row>
    <row r="66" spans="1:9" s="16" customFormat="1" ht="15.75">
      <c r="A66" s="27"/>
      <c r="B66" s="27"/>
      <c r="C66" s="27"/>
      <c r="D66" s="27"/>
      <c r="E66" s="27"/>
      <c r="F66" s="27"/>
      <c r="G66" s="27"/>
      <c r="H66" s="27"/>
      <c r="I66" s="27"/>
    </row>
    <row r="67" spans="1:9" s="16" customFormat="1" ht="15.75">
      <c r="A67" s="27"/>
      <c r="B67" s="27"/>
      <c r="C67" s="27"/>
      <c r="D67" s="27"/>
      <c r="E67" s="27"/>
      <c r="F67" s="27"/>
      <c r="G67" s="27"/>
      <c r="H67" s="27"/>
      <c r="I67" s="27"/>
    </row>
    <row r="68" spans="1:9" s="16" customFormat="1" ht="15.75">
      <c r="A68" s="27"/>
      <c r="B68" s="27"/>
      <c r="C68" s="27"/>
      <c r="D68" s="27"/>
      <c r="E68" s="27"/>
      <c r="F68" s="27"/>
      <c r="G68" s="27"/>
      <c r="H68" s="27"/>
      <c r="I68" s="27"/>
    </row>
    <row r="69" spans="1:9" s="16" customFormat="1" ht="15.7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5.75">
      <c r="A70" s="27"/>
      <c r="C70" s="27"/>
      <c r="D70" s="27"/>
      <c r="E70" s="27"/>
      <c r="F70" s="27"/>
      <c r="G70" s="27"/>
      <c r="H70" s="27"/>
      <c r="I70" s="27"/>
    </row>
    <row r="71" spans="1:9" ht="15.75">
      <c r="A71" s="27"/>
      <c r="C71" s="27"/>
      <c r="D71" s="27"/>
      <c r="E71" s="27"/>
      <c r="F71" s="27"/>
      <c r="G71" s="27"/>
      <c r="H71" s="27"/>
      <c r="I71" s="27"/>
    </row>
    <row r="72" spans="1:9" ht="15.75">
      <c r="A72" s="27"/>
      <c r="C72" s="27"/>
      <c r="D72" s="27"/>
      <c r="E72" s="27"/>
      <c r="F72" s="27"/>
      <c r="G72" s="27"/>
      <c r="H72" s="27"/>
      <c r="I72" s="27"/>
    </row>
    <row r="73" spans="1:9" ht="15.75">
      <c r="A73" s="27"/>
      <c r="C73" s="27"/>
      <c r="D73" s="27"/>
      <c r="E73" s="27"/>
      <c r="F73" s="27"/>
      <c r="G73" s="27"/>
      <c r="H73" s="27"/>
      <c r="I73" s="27"/>
    </row>
    <row r="74" spans="1:9" ht="15.75">
      <c r="A74" s="27"/>
      <c r="C74" s="2"/>
      <c r="D74" s="2"/>
      <c r="E74" s="27"/>
      <c r="F74" s="27"/>
      <c r="G74" s="27"/>
      <c r="H74" s="27"/>
      <c r="I74" s="27"/>
    </row>
    <row r="75" spans="1:9" ht="15.7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5.7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5.7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5.7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5.7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5.7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5.7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5.7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5.75">
      <c r="A83" s="66"/>
      <c r="B83" s="27"/>
      <c r="C83" s="27"/>
      <c r="D83" s="27"/>
      <c r="E83" s="27"/>
      <c r="F83" s="27"/>
      <c r="G83" s="27"/>
      <c r="H83" s="27"/>
      <c r="I83" s="27"/>
    </row>
    <row r="84" spans="1:9" ht="15.7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5.75">
      <c r="A85" s="27"/>
      <c r="B85" s="27"/>
      <c r="C85" s="27"/>
      <c r="D85" s="27"/>
      <c r="E85" s="27"/>
      <c r="F85" s="27"/>
      <c r="G85" s="27"/>
      <c r="H85" s="27"/>
      <c r="I85" s="27"/>
    </row>
  </sheetData>
  <mergeCells count="5">
    <mergeCell ref="G5:I5"/>
    <mergeCell ref="A2:J2"/>
    <mergeCell ref="A4:J4"/>
    <mergeCell ref="A1:C1"/>
    <mergeCell ref="A3:J3"/>
  </mergeCells>
  <printOptions/>
  <pageMargins left="0.59" right="0.26" top="0.5" bottom="0.5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tabSelected="1" zoomScale="75" zoomScaleNormal="75" workbookViewId="0" topLeftCell="A22">
      <selection activeCell="L24" activeCellId="3" sqref="F24 H24 J24 L24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2.6640625" style="0" customWidth="1"/>
    <col min="5" max="5" width="14.3359375" style="0" customWidth="1"/>
    <col min="6" max="6" width="11.105468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7" customFormat="1" ht="38.2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55"/>
      <c r="L1" s="55"/>
      <c r="M1" s="55"/>
      <c r="N1" s="15"/>
      <c r="O1" s="15"/>
      <c r="P1" s="15"/>
    </row>
    <row r="2" spans="1:16" ht="28.5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5"/>
      <c r="L2" s="5"/>
      <c r="M2" s="5"/>
      <c r="N2" s="5"/>
      <c r="O2" s="5"/>
      <c r="P2" s="5"/>
    </row>
    <row r="3" spans="1:16" ht="28.5" customHeight="1">
      <c r="A3" s="90" t="s">
        <v>58</v>
      </c>
      <c r="B3" s="90"/>
      <c r="C3" s="90"/>
      <c r="D3" s="90"/>
      <c r="E3" s="90"/>
      <c r="F3" s="90"/>
      <c r="G3" s="90"/>
      <c r="H3" s="90"/>
      <c r="I3" s="90"/>
      <c r="J3" s="90"/>
      <c r="K3" s="5"/>
      <c r="L3" s="5"/>
      <c r="M3" s="5"/>
      <c r="N3" s="5"/>
      <c r="O3" s="5"/>
      <c r="P3" s="5"/>
    </row>
    <row r="4" spans="1:16" ht="28.5" customHeight="1">
      <c r="A4" s="14"/>
      <c r="B4" s="59" t="s">
        <v>49</v>
      </c>
      <c r="C4" s="14"/>
      <c r="D4" s="14"/>
      <c r="E4" s="14"/>
      <c r="F4" s="14"/>
      <c r="G4" s="14"/>
      <c r="H4" s="14"/>
      <c r="I4" s="14"/>
      <c r="J4" s="14"/>
      <c r="K4" s="5"/>
      <c r="L4" s="5"/>
      <c r="M4" s="5"/>
      <c r="N4" s="5"/>
      <c r="O4" s="5"/>
      <c r="P4" s="5"/>
    </row>
    <row r="5" spans="1:16" ht="30" customHeight="1">
      <c r="A5" s="14"/>
      <c r="B5" s="14"/>
      <c r="C5" s="14"/>
      <c r="D5" s="14"/>
      <c r="E5" s="14"/>
      <c r="F5" s="91" t="s">
        <v>44</v>
      </c>
      <c r="G5" s="91"/>
      <c r="H5" s="91"/>
      <c r="I5" s="59"/>
      <c r="J5" s="91" t="s">
        <v>45</v>
      </c>
      <c r="K5" s="91"/>
      <c r="L5" s="91"/>
      <c r="M5" s="5"/>
      <c r="N5" s="5"/>
      <c r="O5" s="5"/>
      <c r="P5" s="5"/>
    </row>
    <row r="6" spans="2:16" ht="69" customHeight="1">
      <c r="B6" s="8"/>
      <c r="C6" s="9"/>
      <c r="D6" s="9"/>
      <c r="E6" s="9"/>
      <c r="F6" s="60" t="s">
        <v>42</v>
      </c>
      <c r="G6" s="61"/>
      <c r="H6" s="60" t="s">
        <v>43</v>
      </c>
      <c r="I6" s="62"/>
      <c r="J6" s="60" t="s">
        <v>30</v>
      </c>
      <c r="K6" s="62"/>
      <c r="L6" s="60" t="s">
        <v>85</v>
      </c>
      <c r="M6" s="5"/>
      <c r="N6" s="5"/>
      <c r="O6" s="5"/>
      <c r="P6" s="5"/>
    </row>
    <row r="7" spans="2:16" ht="28.5" customHeight="1">
      <c r="B7" s="8"/>
      <c r="C7" s="9"/>
      <c r="D7" s="9"/>
      <c r="E7" s="9"/>
      <c r="F7" s="60" t="s">
        <v>60</v>
      </c>
      <c r="G7" s="61"/>
      <c r="H7" s="60" t="s">
        <v>50</v>
      </c>
      <c r="I7" s="62"/>
      <c r="J7" s="60" t="s">
        <v>60</v>
      </c>
      <c r="K7" s="62"/>
      <c r="L7" s="60" t="s">
        <v>50</v>
      </c>
      <c r="M7" s="5"/>
      <c r="N7" s="5"/>
      <c r="O7" s="5"/>
      <c r="P7" s="5"/>
    </row>
    <row r="8" spans="2:16" ht="28.5" customHeight="1">
      <c r="B8" s="8"/>
      <c r="C8" s="9"/>
      <c r="D8" s="9"/>
      <c r="E8" s="9"/>
      <c r="F8" s="63" t="s">
        <v>0</v>
      </c>
      <c r="G8" s="61"/>
      <c r="H8" s="63" t="s">
        <v>0</v>
      </c>
      <c r="I8" s="62"/>
      <c r="J8" s="63" t="s">
        <v>0</v>
      </c>
      <c r="K8" s="62"/>
      <c r="L8" s="63" t="s">
        <v>0</v>
      </c>
      <c r="M8" s="5"/>
      <c r="N8" s="5"/>
      <c r="O8" s="5"/>
      <c r="P8" s="5"/>
    </row>
    <row r="9" spans="2:16" ht="24.75" customHeight="1">
      <c r="B9" s="74" t="s">
        <v>25</v>
      </c>
      <c r="C9" s="75"/>
      <c r="D9" s="75"/>
      <c r="E9" s="75"/>
      <c r="F9" s="44">
        <v>356020</v>
      </c>
      <c r="G9" s="45"/>
      <c r="H9" s="67">
        <v>360093</v>
      </c>
      <c r="I9" s="45"/>
      <c r="J9" s="45">
        <v>1368941</v>
      </c>
      <c r="K9" s="45"/>
      <c r="L9" s="67">
        <v>1283030</v>
      </c>
      <c r="M9" s="11"/>
      <c r="N9" s="11"/>
      <c r="O9" s="11"/>
      <c r="P9" s="11"/>
    </row>
    <row r="10" spans="2:16" ht="24.75" customHeight="1">
      <c r="B10" s="74" t="s">
        <v>26</v>
      </c>
      <c r="C10" s="75"/>
      <c r="D10" s="75"/>
      <c r="E10" s="75"/>
      <c r="F10" s="64">
        <v>-151490</v>
      </c>
      <c r="G10" s="47"/>
      <c r="H10" s="68">
        <v>-148025</v>
      </c>
      <c r="I10" s="47"/>
      <c r="J10" s="46">
        <v>-615509</v>
      </c>
      <c r="K10" s="47"/>
      <c r="L10" s="68">
        <v>-772381</v>
      </c>
      <c r="M10" s="4"/>
      <c r="N10" s="11"/>
      <c r="O10" s="4"/>
      <c r="P10" s="11"/>
    </row>
    <row r="11" spans="2:16" ht="24.75" customHeight="1">
      <c r="B11" s="76" t="s">
        <v>27</v>
      </c>
      <c r="C11" s="77"/>
      <c r="D11" s="77"/>
      <c r="E11" s="77"/>
      <c r="F11" s="44">
        <f>F9+F10</f>
        <v>204530</v>
      </c>
      <c r="G11" s="4"/>
      <c r="H11" s="67">
        <f>H9+H10</f>
        <v>212068</v>
      </c>
      <c r="I11" s="4"/>
      <c r="J11" s="44">
        <f>J9+J10</f>
        <v>753432</v>
      </c>
      <c r="K11" s="4"/>
      <c r="L11" s="67">
        <f>L9+L10</f>
        <v>510649</v>
      </c>
      <c r="M11" s="4"/>
      <c r="N11" s="4"/>
      <c r="O11" s="4"/>
      <c r="P11" s="4"/>
    </row>
    <row r="12" spans="2:16" ht="24.75" customHeight="1">
      <c r="B12" s="74" t="s">
        <v>46</v>
      </c>
      <c r="C12" s="75"/>
      <c r="D12" s="75"/>
      <c r="E12" s="75"/>
      <c r="F12" s="44">
        <v>1817</v>
      </c>
      <c r="G12" s="47"/>
      <c r="H12" s="69">
        <v>6668</v>
      </c>
      <c r="I12" s="47"/>
      <c r="J12" s="47">
        <v>32145</v>
      </c>
      <c r="K12" s="47"/>
      <c r="L12" s="69">
        <v>32577</v>
      </c>
      <c r="M12" s="4"/>
      <c r="N12" s="4"/>
      <c r="O12" s="4"/>
      <c r="P12" s="4"/>
    </row>
    <row r="13" spans="2:16" ht="24.75" customHeight="1">
      <c r="B13" s="74" t="s">
        <v>29</v>
      </c>
      <c r="C13" s="75"/>
      <c r="D13" s="75"/>
      <c r="E13" s="75"/>
      <c r="F13" s="64">
        <v>43467</v>
      </c>
      <c r="G13" s="47"/>
      <c r="H13" s="68">
        <v>58065</v>
      </c>
      <c r="I13" s="47"/>
      <c r="J13" s="46">
        <v>226834</v>
      </c>
      <c r="K13" s="47"/>
      <c r="L13" s="68">
        <v>225275</v>
      </c>
      <c r="M13" s="4"/>
      <c r="N13" s="4"/>
      <c r="O13" s="4"/>
      <c r="P13" s="4"/>
    </row>
    <row r="14" spans="2:16" ht="24.75" customHeight="1">
      <c r="B14" s="77" t="s">
        <v>47</v>
      </c>
      <c r="C14" s="77"/>
      <c r="D14" s="77"/>
      <c r="E14" s="77"/>
      <c r="F14" s="44">
        <f>SUM(F11:F13)</f>
        <v>249814</v>
      </c>
      <c r="G14" s="4"/>
      <c r="H14" s="44">
        <f>SUM(H11:H13)</f>
        <v>276801</v>
      </c>
      <c r="I14" s="4"/>
      <c r="J14" s="44">
        <f>SUM(J11:J13)</f>
        <v>1012411</v>
      </c>
      <c r="K14" s="4"/>
      <c r="L14" s="44">
        <f>SUM(L11:L13)</f>
        <v>768501</v>
      </c>
      <c r="M14" s="4"/>
      <c r="N14" s="11"/>
      <c r="O14" s="4"/>
      <c r="P14" s="11"/>
    </row>
    <row r="15" spans="2:16" ht="24.75" customHeight="1">
      <c r="B15" s="74" t="s">
        <v>62</v>
      </c>
      <c r="C15" s="74"/>
      <c r="D15" s="74"/>
      <c r="E15" s="74"/>
      <c r="F15" s="64">
        <v>-107516</v>
      </c>
      <c r="G15" s="47"/>
      <c r="H15" s="68">
        <v>-106102</v>
      </c>
      <c r="I15" s="47"/>
      <c r="J15" s="46">
        <v>-449909</v>
      </c>
      <c r="K15" s="47"/>
      <c r="L15" s="68">
        <v>-328373</v>
      </c>
      <c r="M15" s="4"/>
      <c r="N15" s="11"/>
      <c r="O15" s="4"/>
      <c r="P15" s="11"/>
    </row>
    <row r="16" spans="2:16" ht="24.75" customHeight="1">
      <c r="B16" s="74" t="s">
        <v>63</v>
      </c>
      <c r="C16" s="75"/>
      <c r="D16" s="75"/>
      <c r="E16" s="75"/>
      <c r="F16" s="44">
        <f>F14+F15</f>
        <v>142298</v>
      </c>
      <c r="G16" s="4"/>
      <c r="H16" s="44">
        <f>H14+H15</f>
        <v>170699</v>
      </c>
      <c r="I16" s="4"/>
      <c r="J16" s="44">
        <f>J14+J15</f>
        <v>562502</v>
      </c>
      <c r="K16" s="4"/>
      <c r="L16" s="44">
        <f>L14+L15</f>
        <v>440128</v>
      </c>
      <c r="M16" s="4"/>
      <c r="N16" s="11"/>
      <c r="O16" s="4"/>
      <c r="P16" s="11"/>
    </row>
    <row r="17" spans="2:16" ht="24.75" customHeight="1">
      <c r="B17" s="74" t="s">
        <v>64</v>
      </c>
      <c r="C17" s="75"/>
      <c r="D17" s="75"/>
      <c r="E17" s="75"/>
      <c r="F17" s="45"/>
      <c r="G17" s="47"/>
      <c r="H17" s="69"/>
      <c r="I17" s="47"/>
      <c r="J17" s="47"/>
      <c r="K17" s="47"/>
      <c r="L17" s="69"/>
      <c r="M17" s="4"/>
      <c r="N17" s="11"/>
      <c r="O17" s="4"/>
      <c r="P17" s="11"/>
    </row>
    <row r="18" spans="2:16" ht="30.75" customHeight="1">
      <c r="B18" s="74" t="s">
        <v>65</v>
      </c>
      <c r="C18" s="75"/>
      <c r="D18" s="75"/>
      <c r="E18" s="75"/>
      <c r="F18" s="64">
        <v>-280116</v>
      </c>
      <c r="G18" s="4"/>
      <c r="H18" s="64">
        <v>-85707</v>
      </c>
      <c r="I18" s="4"/>
      <c r="J18" s="64">
        <v>-604796</v>
      </c>
      <c r="K18" s="4"/>
      <c r="L18" s="64">
        <v>-254429</v>
      </c>
      <c r="M18" s="4"/>
      <c r="N18" s="4"/>
      <c r="O18" s="4"/>
      <c r="P18" s="4"/>
    </row>
    <row r="19" spans="2:16" ht="24.75" customHeight="1">
      <c r="B19" s="75" t="s">
        <v>66</v>
      </c>
      <c r="C19" s="75"/>
      <c r="D19" s="75"/>
      <c r="E19" s="75"/>
      <c r="F19" s="45">
        <f>SUM(F16:F18)</f>
        <v>-137818</v>
      </c>
      <c r="G19" s="48"/>
      <c r="H19" s="45">
        <f>SUM(H16:H18)</f>
        <v>84992</v>
      </c>
      <c r="I19" s="48"/>
      <c r="J19" s="45">
        <f>SUM(J16:J18)</f>
        <v>-42294</v>
      </c>
      <c r="K19" s="48"/>
      <c r="L19" s="45">
        <f>SUM(L16:L18)</f>
        <v>185699</v>
      </c>
      <c r="M19" s="10"/>
      <c r="N19" s="11"/>
      <c r="O19" s="3"/>
      <c r="P19" s="11"/>
    </row>
    <row r="20" spans="2:16" ht="24.75" customHeight="1">
      <c r="B20" s="74" t="s">
        <v>67</v>
      </c>
      <c r="C20" s="75"/>
      <c r="D20" s="75"/>
      <c r="E20" s="75"/>
      <c r="F20" s="45">
        <v>-22128</v>
      </c>
      <c r="G20" s="4"/>
      <c r="H20" s="45">
        <v>-11552</v>
      </c>
      <c r="I20" s="4"/>
      <c r="J20" s="45">
        <v>-53607</v>
      </c>
      <c r="K20" s="4"/>
      <c r="L20" s="45">
        <v>-55018</v>
      </c>
      <c r="M20" s="4"/>
      <c r="N20" s="4"/>
      <c r="O20" s="4"/>
      <c r="P20" s="4"/>
    </row>
    <row r="21" spans="2:16" ht="24.75" customHeight="1">
      <c r="B21" s="74" t="s">
        <v>68</v>
      </c>
      <c r="C21" s="75"/>
      <c r="D21" s="75"/>
      <c r="E21" s="75"/>
      <c r="F21" s="45"/>
      <c r="G21" s="47"/>
      <c r="H21" s="69"/>
      <c r="I21" s="47"/>
      <c r="J21" s="47"/>
      <c r="K21" s="47"/>
      <c r="L21" s="69"/>
      <c r="M21" s="4"/>
      <c r="N21" s="4"/>
      <c r="O21" s="4"/>
      <c r="P21" s="4"/>
    </row>
    <row r="22" spans="2:16" ht="24.75" customHeight="1">
      <c r="B22" s="74" t="s">
        <v>69</v>
      </c>
      <c r="C22" s="75"/>
      <c r="D22" s="75"/>
      <c r="E22" s="75"/>
      <c r="F22" s="64">
        <v>-620</v>
      </c>
      <c r="G22" s="47"/>
      <c r="H22" s="68">
        <v>4580</v>
      </c>
      <c r="I22" s="47"/>
      <c r="J22" s="46">
        <v>-462</v>
      </c>
      <c r="K22" s="47"/>
      <c r="L22" s="68">
        <v>13640</v>
      </c>
      <c r="M22" s="4"/>
      <c r="N22" s="4"/>
      <c r="O22" s="4"/>
      <c r="P22" s="4"/>
    </row>
    <row r="23" spans="2:16" ht="24.75" customHeight="1">
      <c r="B23" s="74" t="s">
        <v>70</v>
      </c>
      <c r="C23" s="75"/>
      <c r="D23" s="75"/>
      <c r="E23" s="75"/>
      <c r="F23" s="44">
        <f>SUM(F19:F22)</f>
        <v>-160566</v>
      </c>
      <c r="G23" s="4"/>
      <c r="H23" s="44">
        <f>SUM(H19:H22)</f>
        <v>78020</v>
      </c>
      <c r="I23" s="4"/>
      <c r="J23" s="44">
        <f>SUM(J19:J22)</f>
        <v>-96363</v>
      </c>
      <c r="K23" s="4"/>
      <c r="L23" s="44">
        <f>SUM(L19:L22)</f>
        <v>144321</v>
      </c>
      <c r="M23" s="4"/>
      <c r="N23" s="4"/>
      <c r="O23" s="4"/>
      <c r="P23" s="4"/>
    </row>
    <row r="24" spans="2:16" ht="24.75" customHeight="1">
      <c r="B24" s="74" t="s">
        <v>71</v>
      </c>
      <c r="C24" s="75"/>
      <c r="D24" s="75"/>
      <c r="E24" s="75"/>
      <c r="F24" s="92">
        <v>0</v>
      </c>
      <c r="G24" s="4"/>
      <c r="H24" s="92">
        <v>0</v>
      </c>
      <c r="I24" s="4"/>
      <c r="J24" s="92">
        <v>0</v>
      </c>
      <c r="K24" s="4"/>
      <c r="L24" s="92">
        <v>0</v>
      </c>
      <c r="M24" s="4"/>
      <c r="N24" s="4"/>
      <c r="O24" s="4"/>
      <c r="P24" s="4"/>
    </row>
    <row r="25" spans="2:16" ht="24.75" customHeight="1">
      <c r="B25" s="74" t="s">
        <v>72</v>
      </c>
      <c r="C25" s="75"/>
      <c r="D25" s="75"/>
      <c r="E25" s="75"/>
      <c r="F25" s="45">
        <f>SUM(F23:F24)</f>
        <v>-160566</v>
      </c>
      <c r="G25" s="47"/>
      <c r="H25" s="45">
        <f>SUM(H23:H24)</f>
        <v>78020</v>
      </c>
      <c r="I25" s="47"/>
      <c r="J25" s="45">
        <f>SUM(J23:J24)</f>
        <v>-96363</v>
      </c>
      <c r="K25" s="47"/>
      <c r="L25" s="45">
        <f>SUM(L23:L24)</f>
        <v>144321</v>
      </c>
      <c r="M25" s="4"/>
      <c r="N25" s="11"/>
      <c r="O25" s="4"/>
      <c r="P25" s="11"/>
    </row>
    <row r="26" spans="2:16" ht="24.75" customHeight="1">
      <c r="B26" s="74" t="s">
        <v>2</v>
      </c>
      <c r="C26" s="75"/>
      <c r="D26" s="75"/>
      <c r="E26" s="75"/>
      <c r="F26" s="45">
        <v>27240</v>
      </c>
      <c r="G26" s="4"/>
      <c r="H26" s="45">
        <v>-2721</v>
      </c>
      <c r="I26" s="4"/>
      <c r="J26" s="45">
        <v>-24062</v>
      </c>
      <c r="K26" s="4"/>
      <c r="L26" s="45">
        <v>-2387</v>
      </c>
      <c r="M26" s="4"/>
      <c r="N26" s="11"/>
      <c r="O26" s="4"/>
      <c r="P26" s="11"/>
    </row>
    <row r="27" spans="2:16" ht="24.75" customHeight="1">
      <c r="B27" s="74" t="s">
        <v>3</v>
      </c>
      <c r="C27" s="75"/>
      <c r="D27" s="75"/>
      <c r="E27" s="75"/>
      <c r="F27" s="45">
        <v>-642</v>
      </c>
      <c r="G27" s="4"/>
      <c r="H27" s="82">
        <v>-501</v>
      </c>
      <c r="I27" s="4"/>
      <c r="J27" s="4">
        <v>-642</v>
      </c>
      <c r="K27" s="4"/>
      <c r="L27" s="82">
        <v>-501</v>
      </c>
      <c r="M27" s="4"/>
      <c r="N27" s="11"/>
      <c r="O27" s="4"/>
      <c r="P27" s="11"/>
    </row>
    <row r="28" spans="2:16" ht="24.75" customHeight="1">
      <c r="B28" s="74" t="s">
        <v>73</v>
      </c>
      <c r="C28" s="75"/>
      <c r="D28" s="75"/>
      <c r="E28" s="75"/>
      <c r="F28" s="64">
        <v>-579</v>
      </c>
      <c r="G28" s="45"/>
      <c r="H28" s="68"/>
      <c r="I28" s="45"/>
      <c r="J28" s="64">
        <v>-1400</v>
      </c>
      <c r="K28" s="45"/>
      <c r="L28" s="64">
        <v>2084</v>
      </c>
      <c r="M28" s="4"/>
      <c r="N28" s="4"/>
      <c r="O28" s="4"/>
      <c r="P28" s="4"/>
    </row>
    <row r="29" spans="2:16" ht="24.75" customHeight="1">
      <c r="B29" s="74" t="s">
        <v>74</v>
      </c>
      <c r="C29" s="75"/>
      <c r="D29" s="75"/>
      <c r="E29" s="75"/>
      <c r="F29" s="69"/>
      <c r="G29" s="69"/>
      <c r="H29" s="69"/>
      <c r="I29" s="69"/>
      <c r="J29" s="69"/>
      <c r="K29" s="69"/>
      <c r="L29" s="69"/>
      <c r="M29" s="3"/>
      <c r="N29" s="3"/>
      <c r="O29" s="3"/>
      <c r="P29" s="3"/>
    </row>
    <row r="30" spans="2:16" ht="24.75" customHeight="1">
      <c r="B30" s="74" t="s">
        <v>75</v>
      </c>
      <c r="C30" s="75"/>
      <c r="D30" s="75"/>
      <c r="E30" s="75"/>
      <c r="F30" s="45">
        <f>SUM(F25:F28)</f>
        <v>-134547</v>
      </c>
      <c r="G30" s="83"/>
      <c r="H30" s="45">
        <f>SUM(H25:H28)</f>
        <v>74798</v>
      </c>
      <c r="I30" s="83"/>
      <c r="J30" s="45">
        <f>SUM(J25:J28)</f>
        <v>-122467</v>
      </c>
      <c r="K30" s="83"/>
      <c r="L30" s="45">
        <f>SUM(L25:L28)</f>
        <v>143517</v>
      </c>
      <c r="M30" s="3"/>
      <c r="N30" s="3"/>
      <c r="O30" s="3"/>
      <c r="P30" s="3"/>
    </row>
    <row r="31" spans="2:16" ht="24.75" customHeight="1">
      <c r="B31" s="74" t="s">
        <v>28</v>
      </c>
      <c r="C31" s="75"/>
      <c r="D31" s="75"/>
      <c r="E31" s="75"/>
      <c r="F31" s="45">
        <v>-1333</v>
      </c>
      <c r="G31" s="3"/>
      <c r="H31" s="45">
        <v>-4769</v>
      </c>
      <c r="I31" s="3"/>
      <c r="J31" s="3">
        <v>21659</v>
      </c>
      <c r="K31" s="3"/>
      <c r="L31" s="3">
        <v>-8604</v>
      </c>
      <c r="M31" s="3"/>
      <c r="N31" s="3"/>
      <c r="O31" s="3"/>
      <c r="P31" s="13"/>
    </row>
    <row r="32" spans="2:16" ht="24.75" customHeight="1">
      <c r="B32" s="74" t="s">
        <v>74</v>
      </c>
      <c r="C32" s="75"/>
      <c r="D32" s="75"/>
      <c r="E32" s="7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24.75" customHeight="1" thickBot="1">
      <c r="B33" s="74" t="s">
        <v>76</v>
      </c>
      <c r="C33" s="75"/>
      <c r="D33" s="75"/>
      <c r="E33" s="75"/>
      <c r="F33" s="87">
        <f>F30+F31</f>
        <v>-135880</v>
      </c>
      <c r="G33" s="3"/>
      <c r="H33" s="87">
        <f>H30+H31</f>
        <v>70029</v>
      </c>
      <c r="I33" s="3"/>
      <c r="J33" s="87">
        <f>J30+J31</f>
        <v>-100808</v>
      </c>
      <c r="K33" s="3"/>
      <c r="L33" s="87">
        <f>L30+L31</f>
        <v>134913</v>
      </c>
      <c r="M33" s="3"/>
      <c r="N33" s="3"/>
      <c r="O33" s="3"/>
      <c r="P33" s="3"/>
    </row>
    <row r="34" spans="2:5" ht="19.5" customHeight="1" thickTop="1">
      <c r="B34" s="78"/>
      <c r="C34" s="79"/>
      <c r="D34" s="79"/>
      <c r="E34" s="79"/>
    </row>
    <row r="35" spans="2:12" ht="15.75">
      <c r="B35" s="80" t="s">
        <v>77</v>
      </c>
      <c r="C35" s="81"/>
      <c r="D35" s="81"/>
      <c r="E35" s="81"/>
      <c r="F35" s="84">
        <v>-14.73</v>
      </c>
      <c r="G35" s="84"/>
      <c r="H35" s="84">
        <v>11.61</v>
      </c>
      <c r="I35" s="84"/>
      <c r="J35" s="84">
        <v>-14.22</v>
      </c>
      <c r="K35" s="84"/>
      <c r="L35" s="84">
        <v>22.37</v>
      </c>
    </row>
    <row r="36" spans="2:12" ht="15.75">
      <c r="B36" s="81" t="s">
        <v>55</v>
      </c>
      <c r="C36" s="81"/>
      <c r="D36" s="81"/>
      <c r="E36" s="81"/>
      <c r="F36" s="85" t="s">
        <v>79</v>
      </c>
      <c r="G36" s="84"/>
      <c r="H36" s="85" t="s">
        <v>79</v>
      </c>
      <c r="I36" s="84"/>
      <c r="J36" s="85" t="s">
        <v>79</v>
      </c>
      <c r="K36" s="84"/>
      <c r="L36" s="85" t="s">
        <v>79</v>
      </c>
    </row>
  </sheetData>
  <mergeCells count="5">
    <mergeCell ref="A1:J1"/>
    <mergeCell ref="A2:J2"/>
    <mergeCell ref="A3:J3"/>
    <mergeCell ref="F5:H5"/>
    <mergeCell ref="J5:L5"/>
  </mergeCells>
  <printOptions/>
  <pageMargins left="0.75" right="0.39" top="1" bottom="0.82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2001-04-10T04:42:46Z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