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700" windowHeight="2610" tabRatio="602" activeTab="0"/>
  </bookViews>
  <sheets>
    <sheet name="plws" sheetId="1" r:id="rId1"/>
    <sheet name="bsws1" sheetId="2" r:id="rId2"/>
  </sheets>
  <definedNames>
    <definedName name="_xlnm.Print_Area" localSheetId="0">'plws'!$A$1:$O$60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<sst xmlns="http://schemas.openxmlformats.org/spreadsheetml/2006/main" count="126" uniqueCount="114">
  <si>
    <t>RM'000</t>
  </si>
  <si>
    <t>Deferred expenses</t>
  </si>
  <si>
    <t>Taxation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</si>
  <si>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</si>
  <si>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</si>
  <si>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</si>
  <si>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</si>
  <si>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</si>
  <si>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</si>
  <si>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</si>
  <si>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</si>
  <si>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</si>
  <si>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</si>
  <si>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LIABILITIES, SHAREHOLDERS'FUNDS</t>
  </si>
  <si>
    <t>AND MINORITY INTERESTS</t>
  </si>
  <si>
    <t>Deposits from customers</t>
  </si>
  <si>
    <t>Bills and acceptance payable</t>
  </si>
  <si>
    <t>Other liabilities</t>
  </si>
  <si>
    <t>Long term liabilities</t>
  </si>
  <si>
    <t>Bank loans</t>
  </si>
  <si>
    <t>TOTAL LIABILITIES</t>
  </si>
  <si>
    <t>Share capital</t>
  </si>
  <si>
    <t>Share premium</t>
  </si>
  <si>
    <t>Reserves</t>
  </si>
  <si>
    <t>SHAREHOLDERS' FUNDS</t>
  </si>
  <si>
    <t>Irredeemable convertible unsecured loan stock</t>
  </si>
  <si>
    <t>1.</t>
  </si>
  <si>
    <t>2.</t>
  </si>
  <si>
    <t>3.</t>
  </si>
  <si>
    <t>(ii)</t>
  </si>
  <si>
    <t>(i)</t>
  </si>
  <si>
    <t>(iii)</t>
  </si>
  <si>
    <t>Current Financial Quarter</t>
  </si>
  <si>
    <t>Previous Financial Year End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</si>
  <si>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</si>
  <si>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</si>
  <si>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</si>
  <si>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</si>
  <si>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</si>
  <si>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</si>
  <si>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</si>
  <si>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</si>
  <si>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</si>
  <si>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 FUNDS</t>
  </si>
  <si>
    <t xml:space="preserve">CAPITAL ADEQUACY </t>
  </si>
  <si>
    <t>Core capital ratio</t>
  </si>
  <si>
    <t>Risk-weighted capital ratio</t>
  </si>
  <si>
    <t>Exceptional items</t>
  </si>
  <si>
    <t>Extraordinary items</t>
  </si>
  <si>
    <t>Investment in subsidiaries</t>
  </si>
  <si>
    <t>AFFIN HOLDINGS BERHAD</t>
  </si>
  <si>
    <t>GROUP</t>
  </si>
  <si>
    <t>Turnover</t>
  </si>
  <si>
    <t>(a)</t>
  </si>
  <si>
    <t>INDIVIDUAL QUARTER</t>
  </si>
  <si>
    <t>CURRENT YEAR QUARTER</t>
  </si>
  <si>
    <t>CURRENT YEAR TO DATE</t>
  </si>
  <si>
    <t>PRECEDING YEAR CORRESPONDING PERIOD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</si>
  <si>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</si>
  <si>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</si>
  <si>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</si>
  <si>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</si>
  <si>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</si>
  <si>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</si>
  <si>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</si>
  <si>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(e)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</si>
  <si>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</si>
  <si>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</si>
  <si>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</si>
  <si>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</si>
  <si>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</si>
  <si>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</si>
  <si>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</si>
  <si>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Profit/(loss) after taxation before</t>
  </si>
  <si>
    <t>deducting minority interests</t>
  </si>
  <si>
    <t>Less minority interests</t>
  </si>
  <si>
    <t>(j)</t>
  </si>
  <si>
    <t>(k)</t>
  </si>
  <si>
    <t>Extraordinary items attributable to</t>
  </si>
  <si>
    <t>members of the company</t>
  </si>
  <si>
    <t>(l)</t>
  </si>
  <si>
    <t>to members of the company</t>
  </si>
  <si>
    <t>Earnings per share based on 2(j)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</si>
  <si>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</si>
  <si>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</si>
  <si>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</si>
  <si>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</si>
  <si>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</si>
  <si>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CUMULATIVE QUARTER</t>
  </si>
  <si>
    <t>PRECEDING YEAR CORRESPONDING QUARTER</t>
  </si>
  <si>
    <t>Operating profit/(loss) before interest</t>
  </si>
  <si>
    <t>on borrowings, depreciation and</t>
  </si>
  <si>
    <t>amortisation, exceptional items, income</t>
  </si>
  <si>
    <t>tax, minority interests and extraordinary</t>
  </si>
  <si>
    <t>items</t>
  </si>
  <si>
    <t>Operating profit/(loss) after interest on</t>
  </si>
  <si>
    <t>borrowings, depreciation and amortisation</t>
  </si>
  <si>
    <t>and exceptional items but before income</t>
  </si>
  <si>
    <t xml:space="preserve">tax, minority interests and extraordinary items </t>
  </si>
  <si>
    <t>Profit./(loss) after taxation attributable</t>
  </si>
  <si>
    <t>Profit/(loss) after taxation and extraordinary</t>
  </si>
  <si>
    <t>items attributable to members of the company</t>
  </si>
  <si>
    <t>The Board of Directors is pleased to announce the following:-</t>
  </si>
  <si>
    <t>Unaudited Results of the Group for the 3rd Quarter Ended 30 September 1999</t>
  </si>
  <si>
    <t>Unaudited Consolidated Balance Sheet As At 30 September 1999</t>
  </si>
  <si>
    <t>Consolidated Income Statement</t>
  </si>
  <si>
    <t xml:space="preserve">(based on the weighted average of </t>
  </si>
  <si>
    <t>(based on the adjusted earnings after adding</t>
  </si>
  <si>
    <t xml:space="preserve"> back notional interest savings after tax on</t>
  </si>
  <si>
    <t xml:space="preserve"> RM71,160,000 on the adjusted weighted</t>
  </si>
  <si>
    <t xml:space="preserve"> short term borrowings deemed retired of </t>
  </si>
  <si>
    <t xml:space="preserve"> average of 747,212,000 shares)</t>
  </si>
  <si>
    <t xml:space="preserve"> 574,210,313 shares)</t>
  </si>
  <si>
    <t>Antidilution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</si>
</sst>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color indexed="53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Border="1" applyAlignment="1">
      <alignment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 horizontal="center" wrapText="1"/>
      <protection/>
    </xf>
    <xf numFmtId="37" fontId="2" fillId="0" borderId="0" xfId="0" applyFont="1" applyBorder="1" applyAlignment="1">
      <alignment/>
    </xf>
    <xf numFmtId="37" fontId="0" fillId="0" borderId="0" xfId="0" applyFont="1" applyBorder="1" applyAlignment="1">
      <alignment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left" wrapText="1"/>
      <protection/>
    </xf>
    <xf numFmtId="195" fontId="7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7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center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196" fontId="0" fillId="0" borderId="1" xfId="0" applyNumberFormat="1" applyFont="1" applyBorder="1" applyAlignment="1">
      <alignment horizontal="center"/>
    </xf>
    <xf numFmtId="37" fontId="3" fillId="0" borderId="0" xfId="0" applyFont="1" applyBorder="1" applyAlignment="1">
      <alignment horizontal="left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8" fillId="0" borderId="0" xfId="0" applyFont="1" applyBorder="1" applyAlignment="1">
      <alignment/>
    </xf>
    <xf numFmtId="37" fontId="2" fillId="0" borderId="3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193" fontId="7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" xfId="0" applyFont="1" applyBorder="1" applyAlignment="1">
      <alignment/>
    </xf>
    <xf numFmtId="37" fontId="9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7" fillId="0" borderId="0" xfId="0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/>
      <protection locked="0"/>
    </xf>
    <xf numFmtId="37" fontId="2" fillId="0" borderId="0" xfId="0" applyFont="1" applyBorder="1" applyAlignment="1">
      <alignment/>
    </xf>
    <xf numFmtId="37" fontId="0" fillId="0" borderId="0" xfId="0" applyFont="1" applyBorder="1" applyAlignment="1" applyProtection="1">
      <alignment horizontal="left"/>
      <protection/>
    </xf>
    <xf numFmtId="37" fontId="8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showGridLines="0" tabSelected="1" zoomScale="75" zoomScaleNormal="75" workbookViewId="0" topLeftCell="B1">
      <selection activeCell="I6" sqref="I6"/>
    </sheetView>
  </sheetViews>
  <sheetFormatPr defaultColWidth="8.88671875" defaultRowHeight="15.75"/>
  <cols>
    <col min="1" max="2" width="3.99609375" style="3" customWidth="1"/>
    <col min="3" max="3" width="2.88671875" style="3" customWidth="1"/>
    <col min="4" max="4" width="3.10546875" style="3" customWidth="1"/>
    <col min="5" max="5" width="10.77734375" style="3" customWidth="1"/>
    <col min="6" max="6" width="13.4453125" style="3" customWidth="1"/>
    <col min="7" max="7" width="12.21484375" style="3" customWidth="1"/>
    <col min="8" max="8" width="1.1171875" style="3" customWidth="1"/>
    <col min="9" max="9" width="13.4453125" style="3" customWidth="1"/>
    <col min="10" max="10" width="2.5546875" style="3" customWidth="1"/>
    <col min="11" max="11" width="17.10546875" style="3" customWidth="1"/>
    <col min="12" max="12" width="2.77734375" style="3" customWidth="1"/>
    <col min="13" max="13" width="13.21484375" style="3" customWidth="1"/>
    <col min="14" max="14" width="2.4453125" style="3" customWidth="1"/>
    <col min="15" max="15" width="17.10546875" style="3" customWidth="1"/>
    <col min="16" max="16" width="11.77734375" style="3" customWidth="1"/>
    <col min="17" max="17" width="11.77734375" style="41" customWidth="1"/>
    <col min="18" max="23" width="11.77734375" style="3" customWidth="1"/>
    <col min="24" max="24" width="2.88671875" style="3" customWidth="1"/>
    <col min="25" max="45" width="11.77734375" style="3" customWidth="1"/>
    <col min="46" max="16384" width="8.88671875" style="3" customWidth="1"/>
  </cols>
  <sheetData>
    <row r="1" spans="1:17" s="16" customFormat="1" ht="15.75">
      <c r="A1" s="16" t="s">
        <v>50</v>
      </c>
      <c r="Q1" s="77"/>
    </row>
    <row r="2" spans="1:19" ht="18" customHeight="1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5"/>
      <c r="L2" s="5"/>
      <c r="M2" s="5"/>
      <c r="N2" s="5"/>
      <c r="O2" s="5"/>
      <c r="P2" s="5"/>
      <c r="Q2" s="5"/>
      <c r="R2" s="5"/>
      <c r="S2" s="5"/>
    </row>
    <row r="3" spans="1:19" ht="24.75" customHeight="1">
      <c r="A3" s="80" t="s">
        <v>103</v>
      </c>
      <c r="B3" s="80"/>
      <c r="C3" s="80"/>
      <c r="D3" s="80"/>
      <c r="E3" s="80"/>
      <c r="F3" s="80"/>
      <c r="G3" s="80"/>
      <c r="H3" s="80"/>
      <c r="I3" s="80"/>
      <c r="J3" s="80"/>
      <c r="K3" s="5"/>
      <c r="L3" s="5"/>
      <c r="M3" s="5"/>
      <c r="N3" s="5"/>
      <c r="O3" s="5"/>
      <c r="P3" s="5"/>
      <c r="Q3" s="5"/>
      <c r="R3" s="5"/>
      <c r="S3" s="5"/>
    </row>
    <row r="4" spans="1:18" ht="28.5" customHeight="1">
      <c r="A4" s="54" t="s">
        <v>105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8"/>
      <c r="R4" s="18"/>
    </row>
    <row r="5" spans="1:18" s="9" customFormat="1" ht="28.5" customHeight="1">
      <c r="A5" s="7"/>
      <c r="B5" s="7"/>
      <c r="C5" s="7"/>
      <c r="D5" s="7"/>
      <c r="E5" s="7"/>
      <c r="F5" s="7"/>
      <c r="G5" s="7"/>
      <c r="H5" s="7"/>
      <c r="I5" s="79" t="s">
        <v>54</v>
      </c>
      <c r="J5" s="79"/>
      <c r="K5" s="79"/>
      <c r="L5" s="7"/>
      <c r="M5" s="79" t="s">
        <v>88</v>
      </c>
      <c r="N5" s="79"/>
      <c r="O5" s="79"/>
      <c r="P5" s="38"/>
      <c r="Q5" s="38"/>
      <c r="R5" s="38"/>
    </row>
    <row r="6" spans="1:18" s="9" customFormat="1" ht="45" customHeight="1">
      <c r="A6" s="7"/>
      <c r="B6" s="7"/>
      <c r="C6" s="7"/>
      <c r="D6" s="7"/>
      <c r="E6" s="7"/>
      <c r="F6" s="7"/>
      <c r="G6" s="7"/>
      <c r="H6" s="7"/>
      <c r="I6" s="15" t="s">
        <v>55</v>
      </c>
      <c r="J6" s="15"/>
      <c r="K6" s="15" t="s">
        <v>89</v>
      </c>
      <c r="L6" s="7"/>
      <c r="M6" s="15" t="s">
        <v>56</v>
      </c>
      <c r="N6" s="38"/>
      <c r="O6" s="15" t="s">
        <v>57</v>
      </c>
      <c r="P6" s="38"/>
      <c r="Q6" s="38"/>
      <c r="R6" s="38"/>
    </row>
    <row r="7" spans="1:18" s="9" customFormat="1" ht="23.25" customHeight="1">
      <c r="A7" s="7"/>
      <c r="B7" s="7"/>
      <c r="C7" s="7"/>
      <c r="D7" s="7"/>
      <c r="E7" s="7"/>
      <c r="F7" s="7"/>
      <c r="G7" s="7"/>
      <c r="H7" s="7"/>
      <c r="I7" s="39">
        <v>36433</v>
      </c>
      <c r="J7" s="7"/>
      <c r="K7" s="39">
        <v>36068</v>
      </c>
      <c r="L7" s="7"/>
      <c r="M7" s="39">
        <v>36433</v>
      </c>
      <c r="N7" s="38"/>
      <c r="O7" s="39">
        <v>36068</v>
      </c>
      <c r="P7" s="38"/>
      <c r="Q7" s="38"/>
      <c r="R7" s="38"/>
    </row>
    <row r="8" spans="1:41" s="26" customFormat="1" ht="32.25" customHeight="1">
      <c r="A8" s="19"/>
      <c r="B8" s="27" t="s">
        <v>26</v>
      </c>
      <c r="C8" s="19" t="s">
        <v>53</v>
      </c>
      <c r="D8" s="19"/>
      <c r="E8" s="19" t="s">
        <v>52</v>
      </c>
      <c r="F8" s="19"/>
      <c r="G8" s="19"/>
      <c r="H8" s="19"/>
      <c r="I8" s="49">
        <v>352521</v>
      </c>
      <c r="J8" s="24"/>
      <c r="K8" s="49">
        <v>526512</v>
      </c>
      <c r="L8" s="24"/>
      <c r="M8" s="49">
        <v>1116056</v>
      </c>
      <c r="N8" s="24"/>
      <c r="O8" s="49">
        <v>1757632</v>
      </c>
      <c r="P8" s="19"/>
      <c r="Q8" s="19"/>
      <c r="R8" s="19"/>
      <c r="S8" s="19"/>
      <c r="T8" s="19"/>
      <c r="U8" s="19"/>
      <c r="V8" s="19"/>
      <c r="W8" s="19"/>
      <c r="X8" s="19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31" customFormat="1" ht="18" customHeight="1">
      <c r="A9" s="26"/>
      <c r="B9" s="19"/>
      <c r="C9" s="26"/>
      <c r="D9" s="26"/>
      <c r="E9" s="26"/>
      <c r="F9" s="28"/>
      <c r="G9" s="28"/>
      <c r="H9" s="28"/>
      <c r="I9" s="24"/>
      <c r="J9" s="42"/>
      <c r="K9" s="24"/>
      <c r="L9" s="24"/>
      <c r="M9" s="24"/>
      <c r="N9" s="24"/>
      <c r="O9" s="24"/>
      <c r="P9" s="19"/>
      <c r="Q9" s="19"/>
      <c r="R9" s="19"/>
      <c r="S9" s="29"/>
      <c r="T9" s="19"/>
      <c r="U9" s="30"/>
      <c r="V9" s="29"/>
      <c r="W9" s="29"/>
      <c r="X9" s="26"/>
      <c r="Y9" s="28"/>
      <c r="Z9" s="19"/>
      <c r="AA9" s="28"/>
      <c r="AB9" s="34"/>
      <c r="AC9" s="34"/>
      <c r="AD9" s="34"/>
      <c r="AE9" s="34"/>
      <c r="AF9" s="34"/>
      <c r="AG9" s="34"/>
      <c r="AH9" s="34"/>
      <c r="AI9" s="34"/>
      <c r="AJ9" s="35"/>
      <c r="AK9" s="34"/>
      <c r="AL9" s="36"/>
      <c r="AM9" s="35"/>
      <c r="AN9" s="35"/>
      <c r="AO9" s="35"/>
    </row>
    <row r="10" spans="2:41" s="31" customFormat="1" ht="18" customHeight="1">
      <c r="B10" s="21"/>
      <c r="C10" s="31" t="s">
        <v>58</v>
      </c>
      <c r="E10" s="31" t="s">
        <v>59</v>
      </c>
      <c r="F10" s="21"/>
      <c r="G10" s="21"/>
      <c r="H10" s="21"/>
      <c r="I10" s="50">
        <v>54181</v>
      </c>
      <c r="J10" s="43"/>
      <c r="K10" s="50">
        <v>35082</v>
      </c>
      <c r="L10" s="43"/>
      <c r="M10" s="50">
        <v>158150</v>
      </c>
      <c r="N10" s="43"/>
      <c r="O10" s="50">
        <v>149254</v>
      </c>
      <c r="P10" s="21"/>
      <c r="Q10" s="21"/>
      <c r="R10" s="21"/>
      <c r="S10" s="21"/>
      <c r="T10" s="21"/>
      <c r="U10" s="21"/>
      <c r="V10" s="21"/>
      <c r="W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2:15" s="31" customFormat="1" ht="18" customHeight="1">
      <c r="B11" s="21"/>
      <c r="I11" s="44"/>
      <c r="J11" s="44"/>
      <c r="K11" s="44"/>
      <c r="L11" s="44"/>
      <c r="M11" s="44"/>
      <c r="N11" s="44"/>
      <c r="O11" s="44"/>
    </row>
    <row r="12" spans="2:15" s="31" customFormat="1" ht="18" customHeight="1">
      <c r="B12" s="21"/>
      <c r="C12" s="31" t="s">
        <v>60</v>
      </c>
      <c r="E12" s="31" t="s">
        <v>61</v>
      </c>
      <c r="I12" s="53">
        <v>0</v>
      </c>
      <c r="J12" s="44"/>
      <c r="K12" s="53">
        <v>0</v>
      </c>
      <c r="L12" s="44"/>
      <c r="M12" s="53">
        <v>0</v>
      </c>
      <c r="N12" s="44"/>
      <c r="O12" s="53">
        <v>0</v>
      </c>
    </row>
    <row r="13" spans="2:40" s="31" customFormat="1" ht="18" customHeight="1">
      <c r="B13" s="21"/>
      <c r="F13" s="21"/>
      <c r="G13" s="21"/>
      <c r="H13" s="21"/>
      <c r="I13" s="43"/>
      <c r="J13" s="43"/>
      <c r="K13" s="43"/>
      <c r="L13" s="43"/>
      <c r="M13" s="43"/>
      <c r="N13" s="43"/>
      <c r="O13" s="43"/>
      <c r="P13" s="21"/>
      <c r="Q13" s="21"/>
      <c r="R13" s="21"/>
      <c r="S13" s="21"/>
      <c r="T13" s="21"/>
      <c r="U13" s="21"/>
      <c r="V13" s="21"/>
      <c r="W13" s="21"/>
      <c r="X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2:15" s="31" customFormat="1" ht="18" customHeight="1">
      <c r="B14" s="37" t="s">
        <v>27</v>
      </c>
      <c r="C14" s="31" t="s">
        <v>53</v>
      </c>
      <c r="E14" s="31" t="s">
        <v>90</v>
      </c>
      <c r="I14" s="44">
        <v>224539</v>
      </c>
      <c r="J14" s="44"/>
      <c r="K14" s="44">
        <v>450265</v>
      </c>
      <c r="L14" s="44"/>
      <c r="M14" s="44">
        <v>749236</v>
      </c>
      <c r="N14" s="44"/>
      <c r="O14" s="44">
        <v>1387839</v>
      </c>
    </row>
    <row r="15" spans="2:15" s="31" customFormat="1" ht="18" customHeight="1">
      <c r="B15" s="21"/>
      <c r="E15" s="31" t="s">
        <v>91</v>
      </c>
      <c r="I15" s="44"/>
      <c r="J15" s="44"/>
      <c r="K15" s="44"/>
      <c r="L15" s="44"/>
      <c r="M15" s="44"/>
      <c r="N15" s="44"/>
      <c r="O15" s="44"/>
    </row>
    <row r="16" spans="5:40" s="31" customFormat="1" ht="18" customHeight="1">
      <c r="E16" s="31" t="s">
        <v>92</v>
      </c>
      <c r="F16" s="21"/>
      <c r="G16" s="21"/>
      <c r="H16" s="21"/>
      <c r="I16" s="43"/>
      <c r="J16" s="43"/>
      <c r="K16" s="43"/>
      <c r="L16" s="43"/>
      <c r="M16" s="43"/>
      <c r="N16" s="43"/>
      <c r="O16" s="43"/>
      <c r="P16" s="21"/>
      <c r="Q16" s="21"/>
      <c r="R16" s="21"/>
      <c r="S16" s="21"/>
      <c r="T16" s="21"/>
      <c r="U16" s="21"/>
      <c r="V16" s="21"/>
      <c r="W16" s="21"/>
      <c r="X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2:15" s="31" customFormat="1" ht="18" customHeight="1">
      <c r="B17" s="21"/>
      <c r="C17" s="21"/>
      <c r="D17" s="21"/>
      <c r="E17" s="21" t="s">
        <v>93</v>
      </c>
      <c r="I17" s="44"/>
      <c r="J17" s="44"/>
      <c r="K17" s="44"/>
      <c r="L17" s="44"/>
      <c r="M17" s="44"/>
      <c r="N17" s="44"/>
      <c r="O17" s="44"/>
    </row>
    <row r="18" spans="2:40" s="31" customFormat="1" ht="18" customHeight="1">
      <c r="B18" s="21"/>
      <c r="E18" s="31" t="s">
        <v>94</v>
      </c>
      <c r="F18" s="21"/>
      <c r="G18" s="21"/>
      <c r="H18" s="21"/>
      <c r="I18" s="43"/>
      <c r="J18" s="43"/>
      <c r="K18" s="43"/>
      <c r="L18" s="43"/>
      <c r="M18" s="43"/>
      <c r="N18" s="43"/>
      <c r="O18" s="43"/>
      <c r="P18" s="21"/>
      <c r="Q18" s="21"/>
      <c r="R18" s="21"/>
      <c r="S18" s="21"/>
      <c r="T18" s="21"/>
      <c r="U18" s="21"/>
      <c r="V18" s="21"/>
      <c r="W18" s="21"/>
      <c r="X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15" s="31" customFormat="1" ht="18" customHeight="1">
      <c r="B19" s="37"/>
      <c r="C19" s="31" t="s">
        <v>58</v>
      </c>
      <c r="E19" s="31" t="s">
        <v>62</v>
      </c>
      <c r="I19" s="44">
        <v>173784</v>
      </c>
      <c r="J19" s="44"/>
      <c r="K19" s="44">
        <v>420378</v>
      </c>
      <c r="L19" s="44"/>
      <c r="M19" s="44">
        <v>667822</v>
      </c>
      <c r="N19" s="44"/>
      <c r="O19" s="44">
        <v>1288755</v>
      </c>
    </row>
    <row r="20" spans="6:40" s="31" customFormat="1" ht="18" customHeight="1">
      <c r="F20" s="21"/>
      <c r="G20" s="21"/>
      <c r="H20" s="21"/>
      <c r="I20" s="43"/>
      <c r="J20" s="43"/>
      <c r="K20" s="43"/>
      <c r="L20" s="43"/>
      <c r="M20" s="43"/>
      <c r="N20" s="43"/>
      <c r="O20" s="43"/>
      <c r="P20" s="21"/>
      <c r="Q20" s="21"/>
      <c r="R20" s="21"/>
      <c r="S20" s="21"/>
      <c r="T20" s="21"/>
      <c r="U20" s="21"/>
      <c r="V20" s="21"/>
      <c r="W20" s="21"/>
      <c r="X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2:23" s="22" customFormat="1" ht="18" customHeight="1">
      <c r="B21" s="21"/>
      <c r="C21" s="31" t="s">
        <v>60</v>
      </c>
      <c r="D21" s="31"/>
      <c r="E21" s="31" t="s">
        <v>63</v>
      </c>
      <c r="F21" s="31"/>
      <c r="G21" s="31"/>
      <c r="H21" s="31"/>
      <c r="I21" s="44">
        <v>8172</v>
      </c>
      <c r="J21" s="44"/>
      <c r="K21" s="44">
        <v>6227</v>
      </c>
      <c r="L21" s="44"/>
      <c r="M21" s="44">
        <v>24173</v>
      </c>
      <c r="N21" s="44"/>
      <c r="O21" s="44">
        <v>18199</v>
      </c>
      <c r="P21" s="31"/>
      <c r="Q21" s="31"/>
      <c r="R21" s="31"/>
      <c r="S21" s="31"/>
      <c r="T21" s="31"/>
      <c r="U21" s="31"/>
      <c r="V21" s="31"/>
      <c r="W21" s="31"/>
    </row>
    <row r="22" spans="2:40" s="22" customFormat="1" ht="18" customHeight="1">
      <c r="B22" s="31"/>
      <c r="C22" s="31"/>
      <c r="D22" s="31"/>
      <c r="E22" s="31"/>
      <c r="F22" s="21"/>
      <c r="G22" s="21"/>
      <c r="H22" s="21"/>
      <c r="I22" s="43"/>
      <c r="J22" s="43"/>
      <c r="K22" s="43"/>
      <c r="L22" s="43"/>
      <c r="M22" s="43"/>
      <c r="N22" s="43"/>
      <c r="O22" s="43"/>
      <c r="P22" s="21"/>
      <c r="Q22" s="21"/>
      <c r="R22" s="21"/>
      <c r="S22" s="21"/>
      <c r="T22" s="21"/>
      <c r="U22" s="21"/>
      <c r="V22" s="21"/>
      <c r="W22" s="21"/>
      <c r="X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2:23" s="22" customFormat="1" ht="18" customHeight="1">
      <c r="B23" s="21"/>
      <c r="C23" s="31" t="s">
        <v>64</v>
      </c>
      <c r="D23" s="31"/>
      <c r="E23" s="31" t="s">
        <v>47</v>
      </c>
      <c r="F23" s="31"/>
      <c r="G23" s="31"/>
      <c r="H23" s="31"/>
      <c r="I23" s="53">
        <v>0</v>
      </c>
      <c r="J23" s="44"/>
      <c r="K23" s="53">
        <v>0</v>
      </c>
      <c r="L23" s="44"/>
      <c r="M23" s="53">
        <v>0</v>
      </c>
      <c r="N23" s="44"/>
      <c r="O23" s="53">
        <v>0</v>
      </c>
      <c r="P23" s="31"/>
      <c r="Q23" s="31"/>
      <c r="R23" s="31"/>
      <c r="S23" s="31"/>
      <c r="T23" s="31"/>
      <c r="U23" s="31"/>
      <c r="V23" s="31"/>
      <c r="W23" s="31"/>
    </row>
    <row r="24" spans="2:40" s="22" customFormat="1" ht="18" customHeight="1">
      <c r="B24" s="21"/>
      <c r="C24" s="31"/>
      <c r="D24" s="31"/>
      <c r="E24" s="31"/>
      <c r="F24" s="21"/>
      <c r="G24" s="21"/>
      <c r="H24" s="21"/>
      <c r="I24" s="43"/>
      <c r="J24" s="43"/>
      <c r="K24" s="43"/>
      <c r="L24" s="43"/>
      <c r="M24" s="43"/>
      <c r="N24" s="43"/>
      <c r="O24" s="43"/>
      <c r="P24" s="21"/>
      <c r="Q24" s="21"/>
      <c r="R24" s="21"/>
      <c r="S24" s="21"/>
      <c r="T24" s="21"/>
      <c r="U24" s="21"/>
      <c r="V24" s="21"/>
      <c r="W24" s="21"/>
      <c r="X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2:23" s="22" customFormat="1" ht="18" customHeight="1">
      <c r="B25" s="21"/>
      <c r="C25" s="31" t="s">
        <v>65</v>
      </c>
      <c r="D25" s="31"/>
      <c r="E25" s="31" t="s">
        <v>95</v>
      </c>
      <c r="F25" s="31"/>
      <c r="G25" s="31"/>
      <c r="H25" s="31"/>
      <c r="I25" s="44">
        <f>I14-I19-I21</f>
        <v>42583</v>
      </c>
      <c r="J25" s="44"/>
      <c r="K25" s="44">
        <f>K14-K19-K21</f>
        <v>23660</v>
      </c>
      <c r="L25" s="44"/>
      <c r="M25" s="44">
        <f>M14-M19-M21</f>
        <v>57241</v>
      </c>
      <c r="N25" s="44"/>
      <c r="O25" s="44">
        <f>O14-O19-O21</f>
        <v>80885</v>
      </c>
      <c r="P25" s="31"/>
      <c r="Q25" s="31"/>
      <c r="R25" s="31"/>
      <c r="S25" s="31"/>
      <c r="T25" s="31"/>
      <c r="U25" s="31"/>
      <c r="V25" s="31"/>
      <c r="W25" s="31"/>
    </row>
    <row r="26" spans="2:23" s="22" customFormat="1" ht="18" customHeight="1">
      <c r="B26" s="21"/>
      <c r="C26" s="31"/>
      <c r="D26" s="31"/>
      <c r="E26" s="31" t="s">
        <v>96</v>
      </c>
      <c r="F26" s="31"/>
      <c r="G26" s="31"/>
      <c r="H26" s="31"/>
      <c r="I26" s="44"/>
      <c r="J26" s="44"/>
      <c r="K26" s="44"/>
      <c r="L26" s="44"/>
      <c r="M26" s="44"/>
      <c r="N26" s="44"/>
      <c r="O26" s="44"/>
      <c r="P26" s="31"/>
      <c r="Q26" s="31"/>
      <c r="R26" s="31"/>
      <c r="S26" s="31"/>
      <c r="T26" s="31"/>
      <c r="U26" s="31"/>
      <c r="V26" s="31"/>
      <c r="W26" s="31"/>
    </row>
    <row r="27" spans="2:23" s="22" customFormat="1" ht="18" customHeight="1">
      <c r="B27" s="21"/>
      <c r="C27" s="31"/>
      <c r="D27" s="31"/>
      <c r="E27" s="31" t="s">
        <v>97</v>
      </c>
      <c r="F27" s="31"/>
      <c r="G27" s="31"/>
      <c r="H27" s="31"/>
      <c r="I27" s="44"/>
      <c r="J27" s="44"/>
      <c r="K27" s="44"/>
      <c r="L27" s="44"/>
      <c r="M27" s="44"/>
      <c r="N27" s="44"/>
      <c r="O27" s="44"/>
      <c r="P27" s="31"/>
      <c r="Q27" s="31"/>
      <c r="R27" s="31"/>
      <c r="S27" s="31"/>
      <c r="T27" s="31"/>
      <c r="U27" s="31"/>
      <c r="V27" s="31"/>
      <c r="W27" s="31"/>
    </row>
    <row r="28" spans="2:40" s="22" customFormat="1" ht="18" customHeight="1">
      <c r="B28" s="21"/>
      <c r="C28" s="31"/>
      <c r="D28" s="31"/>
      <c r="E28" s="31" t="s">
        <v>98</v>
      </c>
      <c r="F28" s="21"/>
      <c r="G28" s="21"/>
      <c r="H28" s="21"/>
      <c r="I28" s="43"/>
      <c r="J28" s="43"/>
      <c r="K28" s="43"/>
      <c r="L28" s="43"/>
      <c r="M28" s="43"/>
      <c r="N28" s="43"/>
      <c r="O28" s="43"/>
      <c r="P28" s="21"/>
      <c r="Q28" s="21"/>
      <c r="R28" s="21"/>
      <c r="S28" s="21"/>
      <c r="T28" s="21"/>
      <c r="U28" s="21"/>
      <c r="V28" s="21"/>
      <c r="W28" s="21"/>
      <c r="X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2:23" s="22" customFormat="1" ht="18" customHeight="1">
      <c r="B29" s="21"/>
      <c r="C29" s="31" t="s">
        <v>67</v>
      </c>
      <c r="D29" s="31"/>
      <c r="E29" s="31" t="s">
        <v>68</v>
      </c>
      <c r="F29" s="31"/>
      <c r="G29" s="31"/>
      <c r="H29" s="31"/>
      <c r="I29" s="44">
        <v>2283</v>
      </c>
      <c r="J29" s="44"/>
      <c r="K29" s="44">
        <v>587</v>
      </c>
      <c r="L29" s="44"/>
      <c r="M29" s="44">
        <v>9060</v>
      </c>
      <c r="N29" s="44"/>
      <c r="O29" s="44">
        <v>3484</v>
      </c>
      <c r="P29" s="31"/>
      <c r="Q29" s="31"/>
      <c r="R29" s="31"/>
      <c r="S29" s="31"/>
      <c r="T29" s="31"/>
      <c r="U29" s="31"/>
      <c r="V29" s="31"/>
      <c r="W29" s="31"/>
    </row>
    <row r="30" spans="2:40" s="22" customFormat="1" ht="18" customHeight="1">
      <c r="B30" s="21"/>
      <c r="C30" s="31"/>
      <c r="D30" s="31"/>
      <c r="E30" s="31" t="s">
        <v>69</v>
      </c>
      <c r="F30" s="21"/>
      <c r="G30" s="21"/>
      <c r="H30" s="21"/>
      <c r="I30" s="50"/>
      <c r="J30" s="43"/>
      <c r="K30" s="50"/>
      <c r="L30" s="43"/>
      <c r="M30" s="50"/>
      <c r="N30" s="43"/>
      <c r="O30" s="50"/>
      <c r="P30" s="21"/>
      <c r="Q30" s="21"/>
      <c r="R30" s="21"/>
      <c r="S30" s="21"/>
      <c r="T30" s="21"/>
      <c r="U30" s="21"/>
      <c r="V30" s="21"/>
      <c r="W30" s="21"/>
      <c r="X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2:23" s="22" customFormat="1" ht="18" customHeight="1">
      <c r="B31" s="21"/>
      <c r="C31" s="31" t="s">
        <v>70</v>
      </c>
      <c r="D31" s="31"/>
      <c r="E31" s="31" t="s">
        <v>71</v>
      </c>
      <c r="F31" s="31"/>
      <c r="G31" s="31"/>
      <c r="H31" s="31"/>
      <c r="I31" s="44">
        <f>I25+I29</f>
        <v>44866</v>
      </c>
      <c r="J31" s="44"/>
      <c r="K31" s="44">
        <f>K25+K29</f>
        <v>24247</v>
      </c>
      <c r="L31" s="44"/>
      <c r="M31" s="44">
        <f>M25+M29</f>
        <v>66301</v>
      </c>
      <c r="N31" s="44"/>
      <c r="O31" s="44">
        <f>O25+O29</f>
        <v>84369</v>
      </c>
      <c r="P31" s="31"/>
      <c r="Q31" s="31"/>
      <c r="R31" s="31"/>
      <c r="S31" s="31"/>
      <c r="T31" s="31"/>
      <c r="U31" s="31"/>
      <c r="V31" s="31"/>
      <c r="W31" s="31"/>
    </row>
    <row r="32" spans="2:23" s="22" customFormat="1" ht="18" customHeight="1">
      <c r="B32" s="31"/>
      <c r="C32" s="31"/>
      <c r="D32" s="31"/>
      <c r="E32" s="31" t="s">
        <v>66</v>
      </c>
      <c r="F32" s="31"/>
      <c r="G32" s="31"/>
      <c r="H32" s="31"/>
      <c r="I32" s="44"/>
      <c r="J32" s="44"/>
      <c r="K32" s="44"/>
      <c r="L32" s="44"/>
      <c r="M32" s="44"/>
      <c r="N32" s="44"/>
      <c r="O32" s="44"/>
      <c r="P32" s="31"/>
      <c r="Q32" s="31"/>
      <c r="R32" s="31"/>
      <c r="S32" s="31"/>
      <c r="T32" s="31"/>
      <c r="U32" s="31"/>
      <c r="V32" s="31"/>
      <c r="W32" s="31"/>
    </row>
    <row r="33" spans="2:23" s="22" customFormat="1" ht="18" customHeight="1">
      <c r="B33" s="21"/>
      <c r="C33" s="31" t="s">
        <v>72</v>
      </c>
      <c r="D33" s="31"/>
      <c r="E33" s="31" t="s">
        <v>2</v>
      </c>
      <c r="F33" s="31"/>
      <c r="G33" s="31"/>
      <c r="H33" s="31"/>
      <c r="I33" s="51">
        <v>638</v>
      </c>
      <c r="J33" s="45"/>
      <c r="K33" s="51">
        <v>930</v>
      </c>
      <c r="L33" s="44"/>
      <c r="M33" s="51">
        <v>-2418</v>
      </c>
      <c r="N33" s="44"/>
      <c r="O33" s="51">
        <v>54829</v>
      </c>
      <c r="P33" s="31"/>
      <c r="Q33" s="31"/>
      <c r="R33" s="33"/>
      <c r="S33" s="31"/>
      <c r="T33" s="31"/>
      <c r="U33" s="31"/>
      <c r="V33" s="31"/>
      <c r="W33" s="31"/>
    </row>
    <row r="34" spans="2:23" s="22" customFormat="1" ht="18" customHeight="1">
      <c r="B34" s="31"/>
      <c r="C34" s="31"/>
      <c r="D34" s="31"/>
      <c r="E34" s="31"/>
      <c r="F34" s="31"/>
      <c r="G34" s="31"/>
      <c r="H34" s="31"/>
      <c r="I34" s="44"/>
      <c r="J34" s="44"/>
      <c r="K34" s="44"/>
      <c r="L34" s="44"/>
      <c r="M34" s="44"/>
      <c r="N34" s="44"/>
      <c r="O34" s="44"/>
      <c r="P34" s="31"/>
      <c r="Q34" s="31"/>
      <c r="R34" s="31"/>
      <c r="S34" s="31"/>
      <c r="T34" s="31"/>
      <c r="U34" s="31"/>
      <c r="V34" s="31"/>
      <c r="W34" s="31"/>
    </row>
    <row r="35" spans="2:23" s="22" customFormat="1" ht="18" customHeight="1">
      <c r="B35" s="31"/>
      <c r="C35" s="31" t="s">
        <v>30</v>
      </c>
      <c r="D35" s="31" t="s">
        <v>30</v>
      </c>
      <c r="E35" s="31" t="s">
        <v>73</v>
      </c>
      <c r="F35" s="31"/>
      <c r="G35" s="31"/>
      <c r="H35" s="31"/>
      <c r="I35" s="44">
        <f>I31-I33</f>
        <v>44228</v>
      </c>
      <c r="J35" s="44"/>
      <c r="K35" s="44">
        <f>K31-K33</f>
        <v>23317</v>
      </c>
      <c r="L35" s="44"/>
      <c r="M35" s="44">
        <f>M31-M33</f>
        <v>68719</v>
      </c>
      <c r="N35" s="44"/>
      <c r="O35" s="44">
        <f>O31-O33</f>
        <v>29540</v>
      </c>
      <c r="P35" s="31"/>
      <c r="Q35" s="31"/>
      <c r="R35" s="31"/>
      <c r="S35" s="31"/>
      <c r="T35" s="31"/>
      <c r="U35" s="31"/>
      <c r="V35" s="31"/>
      <c r="W35" s="31"/>
    </row>
    <row r="36" spans="2:23" s="22" customFormat="1" ht="18" customHeight="1">
      <c r="B36" s="31"/>
      <c r="C36" s="31"/>
      <c r="D36" s="31"/>
      <c r="E36" s="31" t="s">
        <v>74</v>
      </c>
      <c r="F36" s="31"/>
      <c r="G36" s="31"/>
      <c r="H36" s="31"/>
      <c r="I36" s="44"/>
      <c r="J36" s="44"/>
      <c r="K36" s="44"/>
      <c r="L36" s="44"/>
      <c r="M36" s="44"/>
      <c r="N36" s="44"/>
      <c r="O36" s="44"/>
      <c r="P36" s="31"/>
      <c r="Q36" s="31"/>
      <c r="R36" s="31"/>
      <c r="S36" s="31"/>
      <c r="T36" s="31"/>
      <c r="U36" s="31"/>
      <c r="V36" s="31"/>
      <c r="W36" s="31"/>
    </row>
    <row r="37" spans="2:23" s="22" customFormat="1" ht="18" customHeight="1">
      <c r="B37" s="31"/>
      <c r="C37" s="31"/>
      <c r="D37" s="31" t="s">
        <v>29</v>
      </c>
      <c r="E37" s="31" t="s">
        <v>75</v>
      </c>
      <c r="F37" s="31"/>
      <c r="G37" s="31"/>
      <c r="H37" s="31"/>
      <c r="I37" s="51">
        <v>3304</v>
      </c>
      <c r="J37" s="44"/>
      <c r="K37" s="51">
        <v>-1879</v>
      </c>
      <c r="L37" s="44"/>
      <c r="M37" s="51">
        <v>3835</v>
      </c>
      <c r="N37" s="44"/>
      <c r="O37" s="51">
        <v>2239</v>
      </c>
      <c r="P37" s="31"/>
      <c r="Q37" s="31"/>
      <c r="R37" s="31"/>
      <c r="S37" s="31"/>
      <c r="T37" s="31"/>
      <c r="U37" s="31"/>
      <c r="V37" s="31"/>
      <c r="W37" s="31"/>
    </row>
    <row r="38" spans="2:23" s="22" customFormat="1" ht="18" customHeight="1">
      <c r="B38" s="31"/>
      <c r="C38" s="31" t="s">
        <v>76</v>
      </c>
      <c r="D38" s="31"/>
      <c r="E38" s="31" t="s">
        <v>99</v>
      </c>
      <c r="F38" s="31"/>
      <c r="G38" s="31"/>
      <c r="H38" s="31"/>
      <c r="I38" s="44">
        <f>I35-I37</f>
        <v>40924</v>
      </c>
      <c r="J38" s="44"/>
      <c r="K38" s="44">
        <f>K35-K37</f>
        <v>25196</v>
      </c>
      <c r="L38" s="44"/>
      <c r="M38" s="44">
        <f>M35-M37</f>
        <v>64884</v>
      </c>
      <c r="N38" s="44"/>
      <c r="O38" s="44">
        <f>O35-O37</f>
        <v>27301</v>
      </c>
      <c r="P38" s="31"/>
      <c r="Q38" s="31"/>
      <c r="R38" s="31"/>
      <c r="S38" s="31"/>
      <c r="T38" s="31"/>
      <c r="U38" s="31"/>
      <c r="V38" s="31"/>
      <c r="W38" s="31"/>
    </row>
    <row r="39" spans="2:23" s="22" customFormat="1" ht="18" customHeight="1">
      <c r="B39" s="31"/>
      <c r="C39" s="31"/>
      <c r="D39" s="31"/>
      <c r="E39" s="31" t="s">
        <v>81</v>
      </c>
      <c r="F39" s="31"/>
      <c r="G39" s="31"/>
      <c r="H39" s="31"/>
      <c r="I39" s="44"/>
      <c r="J39" s="44"/>
      <c r="K39" s="44"/>
      <c r="L39" s="44"/>
      <c r="M39" s="44"/>
      <c r="N39" s="44"/>
      <c r="O39" s="44"/>
      <c r="P39" s="31"/>
      <c r="Q39" s="31"/>
      <c r="R39" s="31"/>
      <c r="S39" s="31"/>
      <c r="T39" s="31"/>
      <c r="U39" s="31"/>
      <c r="V39" s="31"/>
      <c r="W39" s="31"/>
    </row>
    <row r="40" spans="2:23" s="22" customFormat="1" ht="18" customHeight="1" hidden="1">
      <c r="B40" s="31"/>
      <c r="C40" s="31"/>
      <c r="D40" s="31"/>
      <c r="E40" s="31"/>
      <c r="F40" s="31"/>
      <c r="G40" s="31"/>
      <c r="H40" s="31"/>
      <c r="I40" s="44"/>
      <c r="J40" s="44"/>
      <c r="K40" s="44"/>
      <c r="L40" s="44"/>
      <c r="M40" s="44"/>
      <c r="N40" s="44"/>
      <c r="O40" s="44"/>
      <c r="P40" s="31"/>
      <c r="Q40" s="31"/>
      <c r="R40" s="31"/>
      <c r="S40" s="31"/>
      <c r="T40" s="31"/>
      <c r="U40" s="31"/>
      <c r="V40" s="31"/>
      <c r="W40" s="31"/>
    </row>
    <row r="41" spans="2:23" s="22" customFormat="1" ht="18" customHeight="1">
      <c r="B41" s="31"/>
      <c r="C41" s="31" t="s">
        <v>77</v>
      </c>
      <c r="D41" s="31" t="s">
        <v>30</v>
      </c>
      <c r="E41" s="31" t="s">
        <v>48</v>
      </c>
      <c r="F41" s="31"/>
      <c r="G41" s="31"/>
      <c r="H41" s="31"/>
      <c r="I41" s="44"/>
      <c r="J41" s="44"/>
      <c r="K41" s="44"/>
      <c r="L41" s="44"/>
      <c r="M41" s="44"/>
      <c r="N41" s="44"/>
      <c r="O41" s="44"/>
      <c r="P41" s="31"/>
      <c r="Q41" s="31"/>
      <c r="R41" s="31"/>
      <c r="S41" s="31"/>
      <c r="T41" s="31"/>
      <c r="U41" s="31"/>
      <c r="V41" s="31"/>
      <c r="W41" s="31"/>
    </row>
    <row r="42" spans="2:23" s="22" customFormat="1" ht="18" customHeight="1">
      <c r="B42" s="31"/>
      <c r="C42" s="31"/>
      <c r="D42" s="31" t="s">
        <v>29</v>
      </c>
      <c r="E42" s="31" t="s">
        <v>75</v>
      </c>
      <c r="F42" s="31"/>
      <c r="G42" s="31"/>
      <c r="H42" s="31"/>
      <c r="I42" s="44"/>
      <c r="J42" s="44"/>
      <c r="K42" s="44"/>
      <c r="L42" s="44"/>
      <c r="M42" s="44"/>
      <c r="N42" s="44"/>
      <c r="O42" s="44"/>
      <c r="P42" s="31"/>
      <c r="Q42" s="31"/>
      <c r="R42" s="31"/>
      <c r="S42" s="31"/>
      <c r="T42" s="31"/>
      <c r="U42" s="31"/>
      <c r="V42" s="31"/>
      <c r="W42" s="31"/>
    </row>
    <row r="43" spans="2:23" s="22" customFormat="1" ht="18" customHeight="1">
      <c r="B43" s="31"/>
      <c r="C43" s="31"/>
      <c r="D43" s="31" t="s">
        <v>31</v>
      </c>
      <c r="E43" s="31" t="s">
        <v>78</v>
      </c>
      <c r="F43" s="31"/>
      <c r="G43" s="31"/>
      <c r="H43" s="31"/>
      <c r="I43" s="48">
        <f>I41-I42</f>
        <v>0</v>
      </c>
      <c r="J43" s="47"/>
      <c r="K43" s="48">
        <f>K41-K42</f>
        <v>0</v>
      </c>
      <c r="L43" s="47"/>
      <c r="M43" s="48">
        <f>M41-M42</f>
        <v>0</v>
      </c>
      <c r="N43" s="47"/>
      <c r="O43" s="48">
        <f>O41-O42</f>
        <v>0</v>
      </c>
      <c r="P43" s="31"/>
      <c r="Q43" s="31"/>
      <c r="R43" s="31"/>
      <c r="S43" s="31"/>
      <c r="T43" s="31"/>
      <c r="U43" s="31"/>
      <c r="V43" s="31"/>
      <c r="W43" s="31"/>
    </row>
    <row r="44" spans="2:23" s="22" customFormat="1" ht="18" customHeight="1">
      <c r="B44" s="31"/>
      <c r="C44" s="31"/>
      <c r="D44" s="31"/>
      <c r="E44" s="31" t="s">
        <v>79</v>
      </c>
      <c r="F44" s="31"/>
      <c r="G44" s="31"/>
      <c r="H44" s="31"/>
      <c r="I44" s="51"/>
      <c r="J44" s="44"/>
      <c r="K44" s="51"/>
      <c r="L44" s="44"/>
      <c r="M44" s="51"/>
      <c r="N44" s="44"/>
      <c r="O44" s="51"/>
      <c r="P44" s="31"/>
      <c r="Q44" s="31"/>
      <c r="R44" s="31"/>
      <c r="S44" s="31"/>
      <c r="T44" s="31"/>
      <c r="U44" s="31"/>
      <c r="V44" s="31"/>
      <c r="W44" s="31"/>
    </row>
    <row r="45" spans="2:23" s="22" customFormat="1" ht="18" customHeight="1">
      <c r="B45" s="31"/>
      <c r="C45" s="31" t="s">
        <v>80</v>
      </c>
      <c r="D45" s="31"/>
      <c r="E45" s="31" t="s">
        <v>100</v>
      </c>
      <c r="F45" s="31"/>
      <c r="G45" s="31"/>
      <c r="H45" s="31"/>
      <c r="I45" s="44">
        <f>I38-I43</f>
        <v>40924</v>
      </c>
      <c r="J45" s="44"/>
      <c r="K45" s="44">
        <f>K38-K43</f>
        <v>25196</v>
      </c>
      <c r="L45" s="44"/>
      <c r="M45" s="44">
        <f>M38-M43</f>
        <v>64884</v>
      </c>
      <c r="N45" s="44"/>
      <c r="O45" s="44">
        <f>O38-O43</f>
        <v>27301</v>
      </c>
      <c r="P45" s="31"/>
      <c r="Q45" s="31"/>
      <c r="R45" s="31"/>
      <c r="S45" s="31"/>
      <c r="T45" s="31"/>
      <c r="U45" s="31"/>
      <c r="V45" s="31"/>
      <c r="W45" s="31"/>
    </row>
    <row r="46" spans="2:23" s="22" customFormat="1" ht="18" customHeight="1" thickBot="1">
      <c r="B46" s="31"/>
      <c r="C46" s="31"/>
      <c r="D46" s="31"/>
      <c r="E46" s="31" t="s">
        <v>101</v>
      </c>
      <c r="F46" s="31"/>
      <c r="G46" s="31"/>
      <c r="H46" s="31"/>
      <c r="I46" s="52"/>
      <c r="J46" s="44"/>
      <c r="K46" s="52"/>
      <c r="L46" s="44"/>
      <c r="M46" s="52"/>
      <c r="N46" s="44"/>
      <c r="O46" s="52"/>
      <c r="P46" s="31"/>
      <c r="Q46" s="31"/>
      <c r="R46" s="31"/>
      <c r="S46" s="31"/>
      <c r="T46" s="31"/>
      <c r="U46" s="31"/>
      <c r="V46" s="31"/>
      <c r="W46" s="31"/>
    </row>
    <row r="47" spans="9:17" s="22" customFormat="1" ht="18" customHeight="1" thickTop="1">
      <c r="I47" s="44"/>
      <c r="J47" s="44"/>
      <c r="K47" s="44"/>
      <c r="L47" s="44"/>
      <c r="M47" s="44"/>
      <c r="N47" s="44"/>
      <c r="O47" s="44"/>
      <c r="Q47" s="40"/>
    </row>
    <row r="48" spans="2:17" s="22" customFormat="1" ht="18" customHeight="1">
      <c r="B48" s="20" t="s">
        <v>28</v>
      </c>
      <c r="C48" s="22" t="s">
        <v>53</v>
      </c>
      <c r="E48" s="22" t="s">
        <v>82</v>
      </c>
      <c r="J48" s="44"/>
      <c r="Q48" s="40"/>
    </row>
    <row r="49" spans="5:17" s="22" customFormat="1" ht="18" customHeight="1">
      <c r="E49" s="22" t="s">
        <v>83</v>
      </c>
      <c r="I49" s="44"/>
      <c r="J49" s="44"/>
      <c r="K49" s="44"/>
      <c r="L49" s="44"/>
      <c r="M49" s="44"/>
      <c r="N49" s="44"/>
      <c r="O49" s="44"/>
      <c r="Q49" s="40"/>
    </row>
    <row r="50" spans="5:17" s="22" customFormat="1" ht="18" customHeight="1">
      <c r="E50" s="22" t="s">
        <v>84</v>
      </c>
      <c r="I50" s="44"/>
      <c r="J50" s="44"/>
      <c r="K50" s="44"/>
      <c r="L50" s="44"/>
      <c r="M50" s="44"/>
      <c r="N50" s="44"/>
      <c r="O50" s="44"/>
      <c r="Q50" s="40"/>
    </row>
    <row r="51" spans="5:17" s="22" customFormat="1" ht="18" customHeight="1">
      <c r="E51" s="22" t="s">
        <v>85</v>
      </c>
      <c r="I51" s="44"/>
      <c r="J51" s="44"/>
      <c r="K51" s="44"/>
      <c r="L51" s="44"/>
      <c r="M51" s="44"/>
      <c r="N51" s="44"/>
      <c r="O51" s="44"/>
      <c r="Q51" s="40"/>
    </row>
    <row r="52" spans="4:17" s="22" customFormat="1" ht="18" customHeight="1">
      <c r="D52" s="22" t="s">
        <v>30</v>
      </c>
      <c r="E52" s="22" t="s">
        <v>86</v>
      </c>
      <c r="I52" s="46">
        <f>I38/574312*100</f>
        <v>7.125743498307541</v>
      </c>
      <c r="J52" s="44"/>
      <c r="K52" s="46">
        <f>K38/574198*100</f>
        <v>4.38803339614558</v>
      </c>
      <c r="L52" s="44"/>
      <c r="M52" s="46">
        <f>M38/574312*100</f>
        <v>11.297691846940339</v>
      </c>
      <c r="N52" s="44"/>
      <c r="O52" s="46">
        <f>O38/574198*100</f>
        <v>4.7546316775746345</v>
      </c>
      <c r="Q52" s="40"/>
    </row>
    <row r="53" spans="5:17" s="22" customFormat="1" ht="18" customHeight="1">
      <c r="E53" s="22" t="s">
        <v>106</v>
      </c>
      <c r="I53" s="44"/>
      <c r="J53" s="44"/>
      <c r="K53" s="44"/>
      <c r="L53" s="44"/>
      <c r="M53" s="44"/>
      <c r="N53" s="44"/>
      <c r="O53" s="44"/>
      <c r="Q53" s="40"/>
    </row>
    <row r="54" spans="5:17" s="22" customFormat="1" ht="18" customHeight="1">
      <c r="E54" s="31" t="s">
        <v>112</v>
      </c>
      <c r="I54" s="44"/>
      <c r="J54" s="44"/>
      <c r="K54" s="44"/>
      <c r="L54" s="44"/>
      <c r="M54" s="44"/>
      <c r="N54" s="44"/>
      <c r="O54" s="44"/>
      <c r="Q54" s="40"/>
    </row>
    <row r="55" spans="4:17" s="22" customFormat="1" ht="18" customHeight="1">
      <c r="D55" s="22" t="s">
        <v>29</v>
      </c>
      <c r="E55" s="22" t="s">
        <v>87</v>
      </c>
      <c r="I55" s="46"/>
      <c r="J55" s="44"/>
      <c r="K55" s="44"/>
      <c r="L55" s="44"/>
      <c r="M55" s="46">
        <v>9.52</v>
      </c>
      <c r="N55" s="44"/>
      <c r="O55" s="44" t="s">
        <v>113</v>
      </c>
      <c r="Q55" s="40"/>
    </row>
    <row r="56" spans="5:17" s="22" customFormat="1" ht="18" customHeight="1">
      <c r="E56" s="22" t="s">
        <v>107</v>
      </c>
      <c r="I56" s="44"/>
      <c r="J56" s="44"/>
      <c r="K56" s="44"/>
      <c r="L56" s="44"/>
      <c r="M56" s="44"/>
      <c r="N56" s="44"/>
      <c r="O56" s="44"/>
      <c r="Q56" s="40"/>
    </row>
    <row r="57" spans="5:17" s="22" customFormat="1" ht="18" customHeight="1">
      <c r="E57" s="22" t="s">
        <v>108</v>
      </c>
      <c r="I57" s="44"/>
      <c r="J57" s="44"/>
      <c r="K57" s="44"/>
      <c r="L57" s="44"/>
      <c r="M57" s="44"/>
      <c r="N57" s="44"/>
      <c r="O57" s="44"/>
      <c r="Q57" s="40"/>
    </row>
    <row r="58" spans="5:17" s="22" customFormat="1" ht="18" customHeight="1">
      <c r="E58" s="22" t="s">
        <v>110</v>
      </c>
      <c r="I58" s="44"/>
      <c r="J58" s="44"/>
      <c r="K58" s="44"/>
      <c r="L58" s="44"/>
      <c r="M58" s="44"/>
      <c r="N58" s="44"/>
      <c r="O58" s="44"/>
      <c r="Q58" s="40"/>
    </row>
    <row r="59" spans="5:17" s="22" customFormat="1" ht="18" customHeight="1">
      <c r="E59" s="22" t="s">
        <v>109</v>
      </c>
      <c r="I59" s="44"/>
      <c r="J59" s="44"/>
      <c r="K59" s="44"/>
      <c r="L59" s="44"/>
      <c r="M59" s="44"/>
      <c r="N59" s="44"/>
      <c r="O59" s="44"/>
      <c r="Q59" s="40"/>
    </row>
    <row r="60" spans="5:17" s="22" customFormat="1" ht="18" customHeight="1">
      <c r="E60" s="22" t="s">
        <v>111</v>
      </c>
      <c r="I60" s="44"/>
      <c r="J60" s="44"/>
      <c r="K60" s="44"/>
      <c r="L60" s="44"/>
      <c r="M60" s="44"/>
      <c r="N60" s="44"/>
      <c r="O60" s="44"/>
      <c r="Q60" s="40"/>
    </row>
    <row r="61" spans="9:17" s="22" customFormat="1" ht="18" customHeight="1">
      <c r="I61" s="44"/>
      <c r="J61" s="44"/>
      <c r="K61" s="44"/>
      <c r="L61" s="44"/>
      <c r="M61" s="44"/>
      <c r="N61" s="44"/>
      <c r="O61" s="44"/>
      <c r="Q61" s="40"/>
    </row>
    <row r="62" spans="9:17" s="22" customFormat="1" ht="18" customHeight="1">
      <c r="I62" s="44"/>
      <c r="J62" s="44"/>
      <c r="K62" s="44"/>
      <c r="L62" s="44"/>
      <c r="M62" s="44"/>
      <c r="N62" s="44"/>
      <c r="O62" s="44"/>
      <c r="Q62" s="40"/>
    </row>
    <row r="63" spans="9:17" s="22" customFormat="1" ht="18" customHeight="1">
      <c r="I63" s="44"/>
      <c r="J63" s="44"/>
      <c r="K63" s="44"/>
      <c r="L63" s="44"/>
      <c r="M63" s="44"/>
      <c r="N63" s="44"/>
      <c r="O63" s="44"/>
      <c r="Q63" s="40"/>
    </row>
    <row r="64" spans="9:17" s="22" customFormat="1" ht="18" customHeight="1">
      <c r="I64" s="44"/>
      <c r="J64" s="44"/>
      <c r="K64" s="44"/>
      <c r="L64" s="44"/>
      <c r="M64" s="44"/>
      <c r="N64" s="44"/>
      <c r="O64" s="44"/>
      <c r="Q64" s="40"/>
    </row>
    <row r="65" spans="9:17" s="22" customFormat="1" ht="18" customHeight="1">
      <c r="I65" s="44"/>
      <c r="J65" s="44"/>
      <c r="K65" s="44"/>
      <c r="L65" s="44"/>
      <c r="M65" s="44"/>
      <c r="N65" s="44"/>
      <c r="O65" s="44"/>
      <c r="Q65" s="40"/>
    </row>
    <row r="66" spans="9:17" s="22" customFormat="1" ht="18" customHeight="1">
      <c r="I66" s="44"/>
      <c r="J66" s="44"/>
      <c r="K66" s="44"/>
      <c r="L66" s="44"/>
      <c r="M66" s="44"/>
      <c r="N66" s="44"/>
      <c r="O66" s="44"/>
      <c r="Q66" s="40"/>
    </row>
    <row r="67" spans="9:17" s="22" customFormat="1" ht="18" customHeight="1">
      <c r="I67" s="44"/>
      <c r="J67" s="44"/>
      <c r="K67" s="44"/>
      <c r="L67" s="44"/>
      <c r="M67" s="44"/>
      <c r="N67" s="44"/>
      <c r="O67" s="44"/>
      <c r="Q67" s="40"/>
    </row>
    <row r="68" spans="9:17" s="22" customFormat="1" ht="18" customHeight="1">
      <c r="I68" s="44"/>
      <c r="J68" s="44"/>
      <c r="K68" s="44"/>
      <c r="L68" s="44"/>
      <c r="M68" s="44"/>
      <c r="N68" s="44"/>
      <c r="O68" s="44"/>
      <c r="Q68" s="40"/>
    </row>
    <row r="69" spans="9:17" s="22" customFormat="1" ht="18" customHeight="1">
      <c r="I69" s="44"/>
      <c r="J69" s="44"/>
      <c r="K69" s="44"/>
      <c r="L69" s="44"/>
      <c r="M69" s="44"/>
      <c r="N69" s="44"/>
      <c r="O69" s="44"/>
      <c r="Q69" s="40"/>
    </row>
    <row r="70" spans="9:17" s="22" customFormat="1" ht="18" customHeight="1">
      <c r="I70" s="44"/>
      <c r="J70" s="44"/>
      <c r="K70" s="44"/>
      <c r="L70" s="44"/>
      <c r="M70" s="44"/>
      <c r="N70" s="44"/>
      <c r="O70" s="44"/>
      <c r="Q70" s="40"/>
    </row>
    <row r="71" spans="9:17" s="22" customFormat="1" ht="18" customHeight="1">
      <c r="I71" s="44"/>
      <c r="J71" s="44"/>
      <c r="K71" s="44"/>
      <c r="L71" s="44"/>
      <c r="M71" s="44"/>
      <c r="N71" s="44"/>
      <c r="O71" s="44"/>
      <c r="Q71" s="40"/>
    </row>
    <row r="72" spans="9:17" s="22" customFormat="1" ht="18" customHeight="1">
      <c r="I72" s="44"/>
      <c r="J72" s="44"/>
      <c r="K72" s="44"/>
      <c r="L72" s="44"/>
      <c r="M72" s="44"/>
      <c r="N72" s="44"/>
      <c r="O72" s="44"/>
      <c r="Q72" s="40"/>
    </row>
    <row r="73" spans="9:17" s="22" customFormat="1" ht="18" customHeight="1">
      <c r="I73" s="44"/>
      <c r="J73" s="44"/>
      <c r="K73" s="44"/>
      <c r="L73" s="44"/>
      <c r="M73" s="44"/>
      <c r="N73" s="44"/>
      <c r="O73" s="44"/>
      <c r="Q73" s="40"/>
    </row>
    <row r="74" spans="9:17" s="22" customFormat="1" ht="18" customHeight="1">
      <c r="I74" s="44"/>
      <c r="J74" s="44"/>
      <c r="K74" s="44"/>
      <c r="L74" s="44"/>
      <c r="M74" s="44"/>
      <c r="N74" s="44"/>
      <c r="O74" s="44"/>
      <c r="Q74" s="40"/>
    </row>
    <row r="75" spans="9:17" s="22" customFormat="1" ht="18" customHeight="1">
      <c r="I75" s="44"/>
      <c r="J75" s="44"/>
      <c r="K75" s="44"/>
      <c r="L75" s="44"/>
      <c r="M75" s="44"/>
      <c r="N75" s="44"/>
      <c r="O75" s="44"/>
      <c r="Q75" s="40"/>
    </row>
    <row r="76" spans="9:17" s="22" customFormat="1" ht="18" customHeight="1">
      <c r="I76" s="44"/>
      <c r="J76" s="44"/>
      <c r="K76" s="44"/>
      <c r="L76" s="44"/>
      <c r="M76" s="44"/>
      <c r="N76" s="44"/>
      <c r="O76" s="44"/>
      <c r="Q76" s="40"/>
    </row>
    <row r="77" spans="9:17" s="22" customFormat="1" ht="18" customHeight="1">
      <c r="I77" s="44"/>
      <c r="J77" s="44"/>
      <c r="K77" s="44"/>
      <c r="L77" s="44"/>
      <c r="M77" s="44"/>
      <c r="N77" s="44"/>
      <c r="O77" s="44"/>
      <c r="Q77" s="40"/>
    </row>
    <row r="78" spans="9:17" s="22" customFormat="1" ht="18" customHeight="1">
      <c r="I78" s="44"/>
      <c r="J78" s="44"/>
      <c r="K78" s="44"/>
      <c r="L78" s="44"/>
      <c r="M78" s="44"/>
      <c r="N78" s="44"/>
      <c r="O78" s="44"/>
      <c r="Q78" s="40"/>
    </row>
    <row r="79" spans="9:17" s="22" customFormat="1" ht="18" customHeight="1">
      <c r="I79" s="44"/>
      <c r="J79" s="44"/>
      <c r="K79" s="44"/>
      <c r="L79" s="44"/>
      <c r="M79" s="44"/>
      <c r="N79" s="44"/>
      <c r="O79" s="44"/>
      <c r="Q79" s="40"/>
    </row>
    <row r="80" spans="9:17" s="22" customFormat="1" ht="18" customHeight="1">
      <c r="I80" s="44"/>
      <c r="J80" s="44"/>
      <c r="K80" s="44"/>
      <c r="L80" s="44"/>
      <c r="M80" s="44"/>
      <c r="N80" s="44"/>
      <c r="O80" s="44"/>
      <c r="Q80" s="40"/>
    </row>
    <row r="81" spans="9:17" s="22" customFormat="1" ht="18" customHeight="1">
      <c r="I81" s="44"/>
      <c r="J81" s="44"/>
      <c r="K81" s="44"/>
      <c r="L81" s="44"/>
      <c r="M81" s="44"/>
      <c r="N81" s="44"/>
      <c r="O81" s="44"/>
      <c r="Q81" s="40"/>
    </row>
    <row r="82" spans="9:17" s="22" customFormat="1" ht="18" customHeight="1">
      <c r="I82" s="44"/>
      <c r="J82" s="44"/>
      <c r="K82" s="44"/>
      <c r="L82" s="44"/>
      <c r="M82" s="44"/>
      <c r="N82" s="44"/>
      <c r="O82" s="44"/>
      <c r="Q82" s="40"/>
    </row>
    <row r="83" spans="9:17" s="22" customFormat="1" ht="18" customHeight="1">
      <c r="I83" s="44"/>
      <c r="J83" s="44"/>
      <c r="K83" s="44"/>
      <c r="L83" s="44"/>
      <c r="M83" s="44"/>
      <c r="N83" s="44"/>
      <c r="O83" s="44"/>
      <c r="Q83" s="40"/>
    </row>
    <row r="84" spans="9:17" s="22" customFormat="1" ht="18" customHeight="1">
      <c r="I84" s="44"/>
      <c r="J84" s="44"/>
      <c r="K84" s="44"/>
      <c r="L84" s="44"/>
      <c r="M84" s="44"/>
      <c r="N84" s="44"/>
      <c r="O84" s="44"/>
      <c r="Q84" s="40"/>
    </row>
    <row r="85" spans="9:17" s="22" customFormat="1" ht="18" customHeight="1">
      <c r="I85" s="44"/>
      <c r="J85" s="44"/>
      <c r="K85" s="44"/>
      <c r="L85" s="44"/>
      <c r="M85" s="44"/>
      <c r="N85" s="44"/>
      <c r="O85" s="44"/>
      <c r="Q85" s="40"/>
    </row>
    <row r="86" spans="9:17" s="22" customFormat="1" ht="18" customHeight="1">
      <c r="I86" s="44"/>
      <c r="J86" s="44"/>
      <c r="K86" s="44"/>
      <c r="L86" s="44"/>
      <c r="M86" s="44"/>
      <c r="N86" s="44"/>
      <c r="O86" s="44"/>
      <c r="Q86" s="40"/>
    </row>
    <row r="87" spans="9:17" s="22" customFormat="1" ht="18" customHeight="1">
      <c r="I87" s="44"/>
      <c r="J87" s="44"/>
      <c r="K87" s="44"/>
      <c r="L87" s="44"/>
      <c r="M87" s="44"/>
      <c r="N87" s="44"/>
      <c r="O87" s="44"/>
      <c r="Q87" s="40"/>
    </row>
    <row r="88" spans="9:17" s="22" customFormat="1" ht="18" customHeight="1">
      <c r="I88" s="44"/>
      <c r="J88" s="44"/>
      <c r="K88" s="44"/>
      <c r="L88" s="44"/>
      <c r="M88" s="44"/>
      <c r="N88" s="44"/>
      <c r="O88" s="44"/>
      <c r="Q88" s="40"/>
    </row>
    <row r="89" spans="9:17" s="22" customFormat="1" ht="18" customHeight="1">
      <c r="I89" s="44"/>
      <c r="J89" s="44"/>
      <c r="K89" s="44"/>
      <c r="L89" s="44"/>
      <c r="M89" s="44"/>
      <c r="N89" s="44"/>
      <c r="O89" s="44"/>
      <c r="Q89" s="40"/>
    </row>
    <row r="90" spans="9:17" s="22" customFormat="1" ht="18" customHeight="1">
      <c r="I90" s="44"/>
      <c r="J90" s="44"/>
      <c r="K90" s="44"/>
      <c r="L90" s="44"/>
      <c r="M90" s="44"/>
      <c r="N90" s="44"/>
      <c r="O90" s="44"/>
      <c r="Q90" s="40"/>
    </row>
    <row r="91" spans="9:17" s="22" customFormat="1" ht="18" customHeight="1">
      <c r="I91" s="44"/>
      <c r="J91" s="44"/>
      <c r="K91" s="44"/>
      <c r="L91" s="44"/>
      <c r="M91" s="44"/>
      <c r="N91" s="44"/>
      <c r="O91" s="44"/>
      <c r="Q91" s="40"/>
    </row>
    <row r="92" spans="9:17" s="22" customFormat="1" ht="18" customHeight="1">
      <c r="I92" s="44"/>
      <c r="J92" s="44"/>
      <c r="K92" s="44"/>
      <c r="L92" s="44"/>
      <c r="M92" s="44"/>
      <c r="N92" s="44"/>
      <c r="O92" s="44"/>
      <c r="Q92" s="40"/>
    </row>
    <row r="93" spans="9:17" s="22" customFormat="1" ht="18" customHeight="1">
      <c r="I93" s="44"/>
      <c r="J93" s="44"/>
      <c r="K93" s="44"/>
      <c r="L93" s="44"/>
      <c r="M93" s="44"/>
      <c r="N93" s="44"/>
      <c r="O93" s="44"/>
      <c r="Q93" s="40"/>
    </row>
    <row r="94" spans="9:17" s="22" customFormat="1" ht="18" customHeight="1">
      <c r="I94" s="44"/>
      <c r="J94" s="44"/>
      <c r="K94" s="44"/>
      <c r="L94" s="44"/>
      <c r="M94" s="44"/>
      <c r="N94" s="44"/>
      <c r="O94" s="44"/>
      <c r="Q94" s="40"/>
    </row>
    <row r="95" spans="9:17" s="22" customFormat="1" ht="18" customHeight="1">
      <c r="I95" s="44"/>
      <c r="J95" s="44"/>
      <c r="K95" s="44"/>
      <c r="L95" s="44"/>
      <c r="M95" s="44"/>
      <c r="N95" s="44"/>
      <c r="O95" s="44"/>
      <c r="Q95" s="40"/>
    </row>
    <row r="96" spans="9:17" s="22" customFormat="1" ht="18" customHeight="1">
      <c r="I96" s="44"/>
      <c r="J96" s="44"/>
      <c r="K96" s="44"/>
      <c r="L96" s="44"/>
      <c r="M96" s="44"/>
      <c r="N96" s="44"/>
      <c r="O96" s="44"/>
      <c r="Q96" s="40"/>
    </row>
    <row r="97" spans="9:17" s="22" customFormat="1" ht="18" customHeight="1">
      <c r="I97" s="44"/>
      <c r="J97" s="44"/>
      <c r="K97" s="44"/>
      <c r="L97" s="44"/>
      <c r="M97" s="44"/>
      <c r="N97" s="44"/>
      <c r="O97" s="44"/>
      <c r="Q97" s="40"/>
    </row>
    <row r="98" spans="9:17" s="22" customFormat="1" ht="18" customHeight="1">
      <c r="I98" s="44"/>
      <c r="J98" s="44"/>
      <c r="K98" s="44"/>
      <c r="L98" s="44"/>
      <c r="M98" s="44"/>
      <c r="N98" s="44"/>
      <c r="O98" s="44"/>
      <c r="Q98" s="40"/>
    </row>
    <row r="99" spans="9:17" s="22" customFormat="1" ht="18" customHeight="1">
      <c r="I99" s="44"/>
      <c r="J99" s="44"/>
      <c r="K99" s="44"/>
      <c r="L99" s="44"/>
      <c r="M99" s="44"/>
      <c r="N99" s="44"/>
      <c r="O99" s="44"/>
      <c r="Q99" s="40"/>
    </row>
    <row r="100" spans="9:17" s="22" customFormat="1" ht="18" customHeight="1">
      <c r="I100" s="44"/>
      <c r="J100" s="44"/>
      <c r="K100" s="44"/>
      <c r="L100" s="44"/>
      <c r="M100" s="44"/>
      <c r="N100" s="44"/>
      <c r="O100" s="44"/>
      <c r="Q100" s="40"/>
    </row>
    <row r="101" spans="9:17" s="22" customFormat="1" ht="18" customHeight="1">
      <c r="I101" s="44"/>
      <c r="J101" s="44"/>
      <c r="K101" s="44"/>
      <c r="L101" s="44"/>
      <c r="M101" s="44"/>
      <c r="N101" s="44"/>
      <c r="O101" s="44"/>
      <c r="Q101" s="40"/>
    </row>
    <row r="102" spans="9:17" s="22" customFormat="1" ht="18" customHeight="1">
      <c r="I102" s="44"/>
      <c r="J102" s="44"/>
      <c r="K102" s="44"/>
      <c r="L102" s="44"/>
      <c r="M102" s="44"/>
      <c r="N102" s="44"/>
      <c r="O102" s="44"/>
      <c r="Q102" s="40"/>
    </row>
    <row r="103" spans="9:17" s="22" customFormat="1" ht="18" customHeight="1">
      <c r="I103" s="44"/>
      <c r="J103" s="44"/>
      <c r="K103" s="44"/>
      <c r="L103" s="44"/>
      <c r="M103" s="44"/>
      <c r="N103" s="44"/>
      <c r="O103" s="44"/>
      <c r="Q103" s="40"/>
    </row>
    <row r="104" spans="9:17" s="22" customFormat="1" ht="18" customHeight="1">
      <c r="I104" s="44"/>
      <c r="J104" s="44"/>
      <c r="K104" s="44"/>
      <c r="L104" s="44"/>
      <c r="M104" s="44"/>
      <c r="N104" s="44"/>
      <c r="O104" s="44"/>
      <c r="Q104" s="40"/>
    </row>
    <row r="105" spans="9:17" s="22" customFormat="1" ht="18" customHeight="1">
      <c r="I105" s="44"/>
      <c r="J105" s="44"/>
      <c r="K105" s="44"/>
      <c r="L105" s="44"/>
      <c r="M105" s="44"/>
      <c r="N105" s="44"/>
      <c r="O105" s="44"/>
      <c r="Q105" s="40"/>
    </row>
    <row r="106" spans="9:17" s="22" customFormat="1" ht="18" customHeight="1">
      <c r="I106" s="44"/>
      <c r="J106" s="44"/>
      <c r="K106" s="44"/>
      <c r="L106" s="44"/>
      <c r="M106" s="44"/>
      <c r="N106" s="44"/>
      <c r="O106" s="44"/>
      <c r="Q106" s="40"/>
    </row>
    <row r="107" spans="9:17" s="22" customFormat="1" ht="18" customHeight="1">
      <c r="I107" s="44"/>
      <c r="J107" s="44"/>
      <c r="K107" s="44"/>
      <c r="L107" s="44"/>
      <c r="M107" s="44"/>
      <c r="N107" s="44"/>
      <c r="O107" s="44"/>
      <c r="Q107" s="40"/>
    </row>
    <row r="108" spans="9:17" s="22" customFormat="1" ht="18" customHeight="1">
      <c r="I108" s="44"/>
      <c r="J108" s="44"/>
      <c r="K108" s="44"/>
      <c r="L108" s="44"/>
      <c r="M108" s="44"/>
      <c r="N108" s="44"/>
      <c r="O108" s="44"/>
      <c r="Q108" s="40"/>
    </row>
    <row r="109" spans="9:17" s="22" customFormat="1" ht="18" customHeight="1">
      <c r="I109" s="44"/>
      <c r="J109" s="44"/>
      <c r="K109" s="44"/>
      <c r="L109" s="44"/>
      <c r="M109" s="44"/>
      <c r="N109" s="44"/>
      <c r="O109" s="44"/>
      <c r="Q109" s="40"/>
    </row>
    <row r="110" spans="9:17" s="22" customFormat="1" ht="18" customHeight="1">
      <c r="I110" s="44"/>
      <c r="J110" s="44"/>
      <c r="K110" s="44"/>
      <c r="L110" s="44"/>
      <c r="M110" s="44"/>
      <c r="N110" s="44"/>
      <c r="O110" s="44"/>
      <c r="Q110" s="40"/>
    </row>
    <row r="111" spans="9:17" s="22" customFormat="1" ht="18" customHeight="1">
      <c r="I111" s="44"/>
      <c r="J111" s="44"/>
      <c r="K111" s="44"/>
      <c r="L111" s="44"/>
      <c r="M111" s="44"/>
      <c r="N111" s="44"/>
      <c r="O111" s="44"/>
      <c r="Q111" s="40"/>
    </row>
    <row r="112" spans="9:17" s="22" customFormat="1" ht="18" customHeight="1">
      <c r="I112" s="44"/>
      <c r="J112" s="44"/>
      <c r="K112" s="44"/>
      <c r="L112" s="44"/>
      <c r="M112" s="44"/>
      <c r="N112" s="44"/>
      <c r="O112" s="44"/>
      <c r="Q112" s="40"/>
    </row>
    <row r="113" spans="9:17" s="22" customFormat="1" ht="18" customHeight="1">
      <c r="I113" s="44"/>
      <c r="J113" s="44"/>
      <c r="K113" s="44"/>
      <c r="L113" s="44"/>
      <c r="M113" s="44"/>
      <c r="N113" s="44"/>
      <c r="O113" s="44"/>
      <c r="Q113" s="40"/>
    </row>
    <row r="114" spans="9:17" s="22" customFormat="1" ht="18" customHeight="1">
      <c r="I114" s="44"/>
      <c r="J114" s="44"/>
      <c r="K114" s="44"/>
      <c r="L114" s="44"/>
      <c r="M114" s="44"/>
      <c r="N114" s="44"/>
      <c r="O114" s="44"/>
      <c r="Q114" s="40"/>
    </row>
    <row r="115" spans="9:17" s="22" customFormat="1" ht="18" customHeight="1">
      <c r="I115" s="44"/>
      <c r="J115" s="44"/>
      <c r="K115" s="44"/>
      <c r="L115" s="44"/>
      <c r="M115" s="44"/>
      <c r="N115" s="44"/>
      <c r="O115" s="44"/>
      <c r="Q115" s="40"/>
    </row>
    <row r="116" spans="9:17" s="22" customFormat="1" ht="18" customHeight="1">
      <c r="I116" s="44"/>
      <c r="J116" s="44"/>
      <c r="K116" s="44"/>
      <c r="L116" s="44"/>
      <c r="M116" s="44"/>
      <c r="N116" s="44"/>
      <c r="O116" s="44"/>
      <c r="Q116" s="40"/>
    </row>
    <row r="117" spans="9:17" s="22" customFormat="1" ht="18" customHeight="1">
      <c r="I117" s="44"/>
      <c r="J117" s="44"/>
      <c r="K117" s="44"/>
      <c r="L117" s="44"/>
      <c r="M117" s="44"/>
      <c r="N117" s="44"/>
      <c r="O117" s="44"/>
      <c r="Q117" s="40"/>
    </row>
    <row r="118" spans="9:17" s="22" customFormat="1" ht="18" customHeight="1">
      <c r="I118" s="44"/>
      <c r="J118" s="44"/>
      <c r="K118" s="44"/>
      <c r="L118" s="44"/>
      <c r="M118" s="44"/>
      <c r="N118" s="44"/>
      <c r="O118" s="44"/>
      <c r="Q118" s="40"/>
    </row>
    <row r="119" spans="9:17" s="22" customFormat="1" ht="18" customHeight="1">
      <c r="I119" s="44"/>
      <c r="J119" s="44"/>
      <c r="K119" s="44"/>
      <c r="L119" s="44"/>
      <c r="M119" s="44"/>
      <c r="N119" s="44"/>
      <c r="O119" s="44"/>
      <c r="Q119" s="40"/>
    </row>
    <row r="120" spans="9:17" s="22" customFormat="1" ht="18" customHeight="1">
      <c r="I120" s="44"/>
      <c r="J120" s="44"/>
      <c r="K120" s="44"/>
      <c r="L120" s="44"/>
      <c r="M120" s="44"/>
      <c r="N120" s="44"/>
      <c r="O120" s="44"/>
      <c r="Q120" s="40"/>
    </row>
    <row r="121" spans="9:17" s="22" customFormat="1" ht="18" customHeight="1">
      <c r="I121" s="44"/>
      <c r="J121" s="44"/>
      <c r="K121" s="44"/>
      <c r="L121" s="44"/>
      <c r="M121" s="44"/>
      <c r="N121" s="44"/>
      <c r="O121" s="44"/>
      <c r="Q121" s="40"/>
    </row>
    <row r="122" spans="9:17" s="22" customFormat="1" ht="18" customHeight="1">
      <c r="I122" s="44"/>
      <c r="J122" s="44"/>
      <c r="K122" s="44"/>
      <c r="L122" s="44"/>
      <c r="M122" s="44"/>
      <c r="N122" s="44"/>
      <c r="O122" s="44"/>
      <c r="Q122" s="40"/>
    </row>
    <row r="123" spans="9:17" s="22" customFormat="1" ht="18" customHeight="1">
      <c r="I123" s="44"/>
      <c r="J123" s="44"/>
      <c r="K123" s="44"/>
      <c r="L123" s="44"/>
      <c r="M123" s="44"/>
      <c r="N123" s="44"/>
      <c r="O123" s="44"/>
      <c r="Q123" s="40"/>
    </row>
    <row r="124" spans="9:17" s="22" customFormat="1" ht="18" customHeight="1">
      <c r="I124" s="44"/>
      <c r="J124" s="44"/>
      <c r="K124" s="44"/>
      <c r="L124" s="44"/>
      <c r="M124" s="44"/>
      <c r="N124" s="44"/>
      <c r="O124" s="44"/>
      <c r="Q124" s="40"/>
    </row>
    <row r="125" spans="9:17" s="22" customFormat="1" ht="18" customHeight="1">
      <c r="I125" s="44"/>
      <c r="J125" s="44"/>
      <c r="K125" s="44"/>
      <c r="L125" s="44"/>
      <c r="M125" s="44"/>
      <c r="N125" s="44"/>
      <c r="O125" s="44"/>
      <c r="Q125" s="40"/>
    </row>
    <row r="126" spans="9:17" s="22" customFormat="1" ht="18" customHeight="1">
      <c r="I126" s="44"/>
      <c r="J126" s="44"/>
      <c r="K126" s="44"/>
      <c r="L126" s="44"/>
      <c r="M126" s="44"/>
      <c r="N126" s="44"/>
      <c r="O126" s="44"/>
      <c r="Q126" s="40"/>
    </row>
    <row r="127" spans="9:17" s="22" customFormat="1" ht="18" customHeight="1">
      <c r="I127" s="44"/>
      <c r="J127" s="44"/>
      <c r="K127" s="44"/>
      <c r="L127" s="44"/>
      <c r="M127" s="44"/>
      <c r="N127" s="44"/>
      <c r="O127" s="44"/>
      <c r="Q127" s="40"/>
    </row>
    <row r="128" spans="9:17" s="22" customFormat="1" ht="18" customHeight="1">
      <c r="I128" s="44"/>
      <c r="J128" s="44"/>
      <c r="K128" s="44"/>
      <c r="L128" s="44"/>
      <c r="M128" s="44"/>
      <c r="N128" s="44"/>
      <c r="O128" s="44"/>
      <c r="Q128" s="40"/>
    </row>
    <row r="129" spans="9:17" s="22" customFormat="1" ht="18" customHeight="1">
      <c r="I129" s="44"/>
      <c r="J129" s="44"/>
      <c r="K129" s="44"/>
      <c r="L129" s="44"/>
      <c r="M129" s="44"/>
      <c r="N129" s="44"/>
      <c r="O129" s="44"/>
      <c r="Q129" s="40"/>
    </row>
    <row r="130" spans="9:17" s="22" customFormat="1" ht="18" customHeight="1">
      <c r="I130" s="44"/>
      <c r="J130" s="44"/>
      <c r="K130" s="44"/>
      <c r="L130" s="44"/>
      <c r="M130" s="44"/>
      <c r="N130" s="44"/>
      <c r="O130" s="44"/>
      <c r="Q130" s="40"/>
    </row>
    <row r="131" spans="9:17" s="22" customFormat="1" ht="18" customHeight="1">
      <c r="I131" s="44"/>
      <c r="J131" s="44"/>
      <c r="K131" s="44"/>
      <c r="L131" s="44"/>
      <c r="M131" s="44"/>
      <c r="N131" s="44"/>
      <c r="O131" s="44"/>
      <c r="Q131" s="40"/>
    </row>
    <row r="132" spans="9:17" s="22" customFormat="1" ht="18" customHeight="1">
      <c r="I132" s="44"/>
      <c r="J132" s="44"/>
      <c r="K132" s="44"/>
      <c r="L132" s="44"/>
      <c r="M132" s="44"/>
      <c r="N132" s="44"/>
      <c r="O132" s="44"/>
      <c r="Q132" s="40"/>
    </row>
    <row r="133" spans="9:17" s="22" customFormat="1" ht="18" customHeight="1">
      <c r="I133" s="44"/>
      <c r="J133" s="44"/>
      <c r="K133" s="44"/>
      <c r="L133" s="44"/>
      <c r="M133" s="44"/>
      <c r="N133" s="44"/>
      <c r="O133" s="44"/>
      <c r="Q133" s="40"/>
    </row>
    <row r="134" spans="9:17" s="22" customFormat="1" ht="18" customHeight="1">
      <c r="I134" s="44"/>
      <c r="J134" s="44"/>
      <c r="K134" s="44"/>
      <c r="L134" s="44"/>
      <c r="M134" s="44"/>
      <c r="N134" s="44"/>
      <c r="O134" s="44"/>
      <c r="Q134" s="40"/>
    </row>
    <row r="135" spans="9:17" s="22" customFormat="1" ht="18" customHeight="1">
      <c r="I135" s="44"/>
      <c r="J135" s="44"/>
      <c r="K135" s="44"/>
      <c r="L135" s="44"/>
      <c r="M135" s="44"/>
      <c r="N135" s="44"/>
      <c r="O135" s="44"/>
      <c r="Q135" s="40"/>
    </row>
    <row r="136" spans="9:17" s="22" customFormat="1" ht="18" customHeight="1">
      <c r="I136" s="44"/>
      <c r="J136" s="44"/>
      <c r="K136" s="44"/>
      <c r="L136" s="44"/>
      <c r="M136" s="44"/>
      <c r="N136" s="44"/>
      <c r="O136" s="44"/>
      <c r="Q136" s="40"/>
    </row>
    <row r="137" spans="9:17" s="22" customFormat="1" ht="18" customHeight="1">
      <c r="I137" s="44"/>
      <c r="J137" s="44"/>
      <c r="K137" s="44"/>
      <c r="L137" s="44"/>
      <c r="M137" s="44"/>
      <c r="N137" s="44"/>
      <c r="O137" s="44"/>
      <c r="Q137" s="40"/>
    </row>
    <row r="138" spans="9:17" s="22" customFormat="1" ht="18" customHeight="1">
      <c r="I138" s="44"/>
      <c r="J138" s="44"/>
      <c r="K138" s="44"/>
      <c r="L138" s="44"/>
      <c r="M138" s="44"/>
      <c r="N138" s="44"/>
      <c r="O138" s="44"/>
      <c r="Q138" s="40"/>
    </row>
    <row r="139" spans="9:17" s="22" customFormat="1" ht="18" customHeight="1">
      <c r="I139" s="44"/>
      <c r="J139" s="44"/>
      <c r="K139" s="44"/>
      <c r="L139" s="44"/>
      <c r="M139" s="44"/>
      <c r="N139" s="44"/>
      <c r="O139" s="44"/>
      <c r="Q139" s="40"/>
    </row>
    <row r="140" spans="9:17" s="22" customFormat="1" ht="18" customHeight="1">
      <c r="I140" s="44"/>
      <c r="J140" s="44"/>
      <c r="K140" s="44"/>
      <c r="L140" s="44"/>
      <c r="M140" s="44"/>
      <c r="N140" s="44"/>
      <c r="O140" s="44"/>
      <c r="Q140" s="40"/>
    </row>
    <row r="141" spans="9:17" s="22" customFormat="1" ht="18" customHeight="1">
      <c r="I141" s="44"/>
      <c r="J141" s="44"/>
      <c r="K141" s="44"/>
      <c r="L141" s="44"/>
      <c r="M141" s="44"/>
      <c r="N141" s="44"/>
      <c r="O141" s="44"/>
      <c r="Q141" s="40"/>
    </row>
    <row r="142" spans="9:17" s="22" customFormat="1" ht="18" customHeight="1">
      <c r="I142" s="44"/>
      <c r="J142" s="44"/>
      <c r="K142" s="44"/>
      <c r="L142" s="44"/>
      <c r="M142" s="44"/>
      <c r="N142" s="44"/>
      <c r="O142" s="44"/>
      <c r="Q142" s="40"/>
    </row>
    <row r="143" spans="9:17" s="22" customFormat="1" ht="18" customHeight="1">
      <c r="I143" s="44"/>
      <c r="J143" s="44"/>
      <c r="K143" s="44"/>
      <c r="L143" s="44"/>
      <c r="M143" s="44"/>
      <c r="N143" s="44"/>
      <c r="O143" s="44"/>
      <c r="Q143" s="40"/>
    </row>
    <row r="144" spans="9:17" s="22" customFormat="1" ht="18" customHeight="1">
      <c r="I144" s="44"/>
      <c r="J144" s="44"/>
      <c r="K144" s="44"/>
      <c r="L144" s="44"/>
      <c r="M144" s="44"/>
      <c r="N144" s="44"/>
      <c r="O144" s="44"/>
      <c r="Q144" s="40"/>
    </row>
    <row r="145" spans="9:17" s="22" customFormat="1" ht="18" customHeight="1">
      <c r="I145" s="44"/>
      <c r="J145" s="44"/>
      <c r="K145" s="44"/>
      <c r="L145" s="44"/>
      <c r="M145" s="44"/>
      <c r="N145" s="44"/>
      <c r="O145" s="44"/>
      <c r="Q145" s="40"/>
    </row>
    <row r="146" spans="9:17" s="22" customFormat="1" ht="18" customHeight="1">
      <c r="I146" s="44"/>
      <c r="J146" s="44"/>
      <c r="K146" s="44"/>
      <c r="L146" s="44"/>
      <c r="M146" s="44"/>
      <c r="N146" s="44"/>
      <c r="O146" s="44"/>
      <c r="Q146" s="40"/>
    </row>
    <row r="147" spans="9:17" s="22" customFormat="1" ht="18" customHeight="1">
      <c r="I147" s="44"/>
      <c r="J147" s="44"/>
      <c r="K147" s="44"/>
      <c r="L147" s="44"/>
      <c r="M147" s="44"/>
      <c r="N147" s="44"/>
      <c r="O147" s="44"/>
      <c r="Q147" s="40"/>
    </row>
    <row r="148" spans="9:17" s="22" customFormat="1" ht="18" customHeight="1">
      <c r="I148" s="44"/>
      <c r="J148" s="44"/>
      <c r="K148" s="44"/>
      <c r="L148" s="44"/>
      <c r="M148" s="44"/>
      <c r="N148" s="44"/>
      <c r="O148" s="44"/>
      <c r="Q148" s="40"/>
    </row>
    <row r="149" spans="9:17" s="22" customFormat="1" ht="18" customHeight="1">
      <c r="I149" s="44"/>
      <c r="J149" s="44"/>
      <c r="K149" s="44"/>
      <c r="L149" s="44"/>
      <c r="M149" s="44"/>
      <c r="N149" s="44"/>
      <c r="O149" s="44"/>
      <c r="Q149" s="40"/>
    </row>
    <row r="150" spans="9:17" s="22" customFormat="1" ht="18" customHeight="1">
      <c r="I150" s="44"/>
      <c r="J150" s="44"/>
      <c r="K150" s="44"/>
      <c r="L150" s="44"/>
      <c r="M150" s="44"/>
      <c r="N150" s="44"/>
      <c r="O150" s="44"/>
      <c r="Q150" s="40"/>
    </row>
    <row r="151" spans="9:17" s="22" customFormat="1" ht="18" customHeight="1">
      <c r="I151" s="44"/>
      <c r="J151" s="44"/>
      <c r="K151" s="44"/>
      <c r="L151" s="44"/>
      <c r="M151" s="44"/>
      <c r="N151" s="44"/>
      <c r="O151" s="44"/>
      <c r="Q151" s="40"/>
    </row>
    <row r="152" spans="9:17" s="22" customFormat="1" ht="18" customHeight="1">
      <c r="I152" s="44"/>
      <c r="J152" s="44"/>
      <c r="K152" s="44"/>
      <c r="L152" s="44"/>
      <c r="M152" s="44"/>
      <c r="N152" s="44"/>
      <c r="O152" s="44"/>
      <c r="Q152" s="40"/>
    </row>
    <row r="153" spans="9:17" s="22" customFormat="1" ht="18" customHeight="1">
      <c r="I153" s="44"/>
      <c r="J153" s="44"/>
      <c r="K153" s="44"/>
      <c r="L153" s="44"/>
      <c r="M153" s="44"/>
      <c r="N153" s="44"/>
      <c r="O153" s="44"/>
      <c r="Q153" s="40"/>
    </row>
    <row r="154" spans="9:17" s="22" customFormat="1" ht="18" customHeight="1">
      <c r="I154" s="44"/>
      <c r="J154" s="44"/>
      <c r="K154" s="44"/>
      <c r="L154" s="44"/>
      <c r="M154" s="44"/>
      <c r="N154" s="44"/>
      <c r="O154" s="44"/>
      <c r="Q154" s="40"/>
    </row>
    <row r="155" s="22" customFormat="1" ht="18" customHeight="1">
      <c r="Q155" s="40"/>
    </row>
    <row r="156" s="22" customFormat="1" ht="18" customHeight="1">
      <c r="Q156" s="40"/>
    </row>
    <row r="157" s="22" customFormat="1" ht="18" customHeight="1">
      <c r="Q157" s="40"/>
    </row>
    <row r="158" s="22" customFormat="1" ht="18" customHeight="1">
      <c r="Q158" s="40"/>
    </row>
    <row r="159" s="22" customFormat="1" ht="18" customHeight="1">
      <c r="Q159" s="40"/>
    </row>
    <row r="160" s="22" customFormat="1" ht="18" customHeight="1">
      <c r="Q160" s="40"/>
    </row>
    <row r="161" s="22" customFormat="1" ht="18" customHeight="1">
      <c r="Q161" s="40"/>
    </row>
    <row r="162" s="22" customFormat="1" ht="18" customHeight="1">
      <c r="Q162" s="40"/>
    </row>
    <row r="163" s="22" customFormat="1" ht="18" customHeight="1">
      <c r="Q163" s="40"/>
    </row>
    <row r="164" s="22" customFormat="1" ht="18" customHeight="1">
      <c r="Q164" s="40"/>
    </row>
    <row r="165" s="22" customFormat="1" ht="18" customHeight="1">
      <c r="Q165" s="40"/>
    </row>
    <row r="166" s="22" customFormat="1" ht="18" customHeight="1">
      <c r="Q166" s="40"/>
    </row>
    <row r="167" s="22" customFormat="1" ht="18" customHeight="1">
      <c r="Q167" s="40"/>
    </row>
    <row r="168" s="22" customFormat="1" ht="18" customHeight="1">
      <c r="Q168" s="40"/>
    </row>
    <row r="169" s="22" customFormat="1" ht="18" customHeight="1">
      <c r="Q169" s="40"/>
    </row>
    <row r="170" s="22" customFormat="1" ht="18" customHeight="1">
      <c r="Q170" s="40"/>
    </row>
    <row r="171" s="22" customFormat="1" ht="18" customHeight="1">
      <c r="Q171" s="40"/>
    </row>
    <row r="172" s="22" customFormat="1" ht="18" customHeight="1">
      <c r="Q172" s="40"/>
    </row>
    <row r="173" s="22" customFormat="1" ht="18" customHeight="1">
      <c r="Q173" s="40"/>
    </row>
    <row r="174" s="22" customFormat="1" ht="18" customHeight="1">
      <c r="Q174" s="40"/>
    </row>
    <row r="175" s="22" customFormat="1" ht="18" customHeight="1">
      <c r="Q175" s="40"/>
    </row>
    <row r="176" s="22" customFormat="1" ht="18" customHeight="1">
      <c r="Q176" s="40"/>
    </row>
    <row r="177" s="22" customFormat="1" ht="18" customHeight="1">
      <c r="Q177" s="40"/>
    </row>
    <row r="178" s="22" customFormat="1" ht="18" customHeight="1">
      <c r="Q178" s="40"/>
    </row>
    <row r="179" s="22" customFormat="1" ht="18" customHeight="1">
      <c r="Q179" s="40"/>
    </row>
    <row r="180" s="22" customFormat="1" ht="18" customHeight="1">
      <c r="Q180" s="40"/>
    </row>
    <row r="181" s="22" customFormat="1" ht="18" customHeight="1">
      <c r="Q181" s="40"/>
    </row>
    <row r="182" s="22" customFormat="1" ht="18" customHeight="1">
      <c r="Q182" s="40"/>
    </row>
    <row r="183" s="22" customFormat="1" ht="18" customHeight="1">
      <c r="Q183" s="40"/>
    </row>
    <row r="184" s="22" customFormat="1" ht="18" customHeight="1">
      <c r="Q184" s="40"/>
    </row>
    <row r="185" s="22" customFormat="1" ht="18" customHeight="1">
      <c r="Q185" s="40"/>
    </row>
    <row r="186" s="22" customFormat="1" ht="18" customHeight="1">
      <c r="Q186" s="40"/>
    </row>
    <row r="187" s="22" customFormat="1" ht="18" customHeight="1">
      <c r="Q187" s="40"/>
    </row>
    <row r="188" s="22" customFormat="1" ht="18" customHeight="1">
      <c r="Q188" s="40"/>
    </row>
    <row r="189" s="22" customFormat="1" ht="18" customHeight="1">
      <c r="Q189" s="40"/>
    </row>
    <row r="190" s="22" customFormat="1" ht="18" customHeight="1">
      <c r="Q190" s="40"/>
    </row>
    <row r="191" s="22" customFormat="1" ht="18" customHeight="1">
      <c r="Q191" s="40"/>
    </row>
    <row r="192" s="22" customFormat="1" ht="18" customHeight="1">
      <c r="Q192" s="40"/>
    </row>
    <row r="193" s="22" customFormat="1" ht="18" customHeight="1">
      <c r="Q193" s="40"/>
    </row>
    <row r="194" s="22" customFormat="1" ht="18" customHeight="1">
      <c r="Q194" s="40"/>
    </row>
    <row r="195" s="22" customFormat="1" ht="18" customHeight="1">
      <c r="Q195" s="40"/>
    </row>
    <row r="196" s="22" customFormat="1" ht="18" customHeight="1">
      <c r="Q196" s="40"/>
    </row>
    <row r="197" s="22" customFormat="1" ht="18" customHeight="1">
      <c r="Q197" s="40"/>
    </row>
    <row r="198" s="22" customFormat="1" ht="18" customHeight="1">
      <c r="Q198" s="40"/>
    </row>
    <row r="199" s="22" customFormat="1" ht="18" customHeight="1">
      <c r="Q199" s="40"/>
    </row>
    <row r="200" s="22" customFormat="1" ht="18" customHeight="1">
      <c r="Q200" s="40"/>
    </row>
    <row r="201" s="22" customFormat="1" ht="18" customHeight="1">
      <c r="Q201" s="40"/>
    </row>
    <row r="202" s="22" customFormat="1" ht="18" customHeight="1">
      <c r="Q202" s="40"/>
    </row>
    <row r="203" s="22" customFormat="1" ht="18" customHeight="1">
      <c r="Q203" s="40"/>
    </row>
    <row r="204" s="22" customFormat="1" ht="18" customHeight="1">
      <c r="Q204" s="40"/>
    </row>
    <row r="205" s="22" customFormat="1" ht="18" customHeight="1">
      <c r="Q205" s="40"/>
    </row>
    <row r="206" s="22" customFormat="1" ht="18" customHeight="1">
      <c r="Q206" s="40"/>
    </row>
    <row r="207" s="22" customFormat="1" ht="18" customHeight="1">
      <c r="Q207" s="40"/>
    </row>
    <row r="208" s="22" customFormat="1" ht="18" customHeight="1">
      <c r="Q208" s="40"/>
    </row>
    <row r="209" s="22" customFormat="1" ht="18" customHeight="1">
      <c r="Q209" s="40"/>
    </row>
    <row r="210" s="22" customFormat="1" ht="18" customHeight="1">
      <c r="Q210" s="40"/>
    </row>
    <row r="211" s="22" customFormat="1" ht="18" customHeight="1">
      <c r="Q211" s="40"/>
    </row>
    <row r="212" s="22" customFormat="1" ht="18" customHeight="1">
      <c r="Q212" s="40"/>
    </row>
    <row r="213" s="22" customFormat="1" ht="18" customHeight="1">
      <c r="Q213" s="40"/>
    </row>
    <row r="214" s="22" customFormat="1" ht="18" customHeight="1">
      <c r="Q214" s="40"/>
    </row>
    <row r="215" s="22" customFormat="1" ht="18" customHeight="1">
      <c r="Q215" s="40"/>
    </row>
    <row r="216" s="22" customFormat="1" ht="18" customHeight="1">
      <c r="Q216" s="40"/>
    </row>
    <row r="217" s="22" customFormat="1" ht="18" customHeight="1">
      <c r="Q217" s="40"/>
    </row>
    <row r="218" s="22" customFormat="1" ht="18" customHeight="1">
      <c r="Q218" s="40"/>
    </row>
    <row r="219" s="22" customFormat="1" ht="18" customHeight="1">
      <c r="Q219" s="40"/>
    </row>
    <row r="220" s="22" customFormat="1" ht="18" customHeight="1">
      <c r="Q220" s="40"/>
    </row>
    <row r="221" s="22" customFormat="1" ht="18" customHeight="1">
      <c r="Q221" s="40"/>
    </row>
    <row r="222" s="22" customFormat="1" ht="18" customHeight="1">
      <c r="Q222" s="40"/>
    </row>
    <row r="223" s="22" customFormat="1" ht="18" customHeight="1">
      <c r="Q223" s="40"/>
    </row>
    <row r="224" s="22" customFormat="1" ht="18" customHeight="1">
      <c r="Q224" s="40"/>
    </row>
    <row r="225" s="22" customFormat="1" ht="18" customHeight="1">
      <c r="Q225" s="40"/>
    </row>
    <row r="226" s="22" customFormat="1" ht="18" customHeight="1">
      <c r="Q226" s="40"/>
    </row>
    <row r="227" s="22" customFormat="1" ht="18" customHeight="1">
      <c r="Q227" s="40"/>
    </row>
    <row r="228" s="22" customFormat="1" ht="18" customHeight="1">
      <c r="Q228" s="40"/>
    </row>
    <row r="229" s="22" customFormat="1" ht="18" customHeight="1">
      <c r="Q229" s="40"/>
    </row>
    <row r="230" s="22" customFormat="1" ht="18" customHeight="1">
      <c r="Q230" s="40"/>
    </row>
    <row r="231" s="22" customFormat="1" ht="18" customHeight="1">
      <c r="Q231" s="40"/>
    </row>
    <row r="232" s="22" customFormat="1" ht="18" customHeight="1">
      <c r="Q232" s="40"/>
    </row>
    <row r="233" s="22" customFormat="1" ht="18" customHeight="1">
      <c r="Q233" s="40"/>
    </row>
    <row r="234" s="22" customFormat="1" ht="18" customHeight="1">
      <c r="Q234" s="40"/>
    </row>
    <row r="235" s="22" customFormat="1" ht="18" customHeight="1">
      <c r="Q235" s="40"/>
    </row>
    <row r="236" s="22" customFormat="1" ht="18" customHeight="1">
      <c r="Q236" s="40"/>
    </row>
    <row r="237" s="22" customFormat="1" ht="18" customHeight="1">
      <c r="Q237" s="40"/>
    </row>
    <row r="238" s="22" customFormat="1" ht="18" customHeight="1">
      <c r="Q238" s="40"/>
    </row>
    <row r="239" s="22" customFormat="1" ht="18" customHeight="1">
      <c r="Q239" s="40"/>
    </row>
    <row r="240" s="22" customFormat="1" ht="18" customHeight="1">
      <c r="Q240" s="40"/>
    </row>
    <row r="241" s="22" customFormat="1" ht="18" customHeight="1">
      <c r="Q241" s="40"/>
    </row>
    <row r="242" s="22" customFormat="1" ht="18" customHeight="1">
      <c r="Q242" s="40"/>
    </row>
    <row r="243" s="22" customFormat="1" ht="18" customHeight="1">
      <c r="Q243" s="40"/>
    </row>
    <row r="244" s="22" customFormat="1" ht="18" customHeight="1">
      <c r="Q244" s="40"/>
    </row>
    <row r="245" s="22" customFormat="1" ht="18" customHeight="1">
      <c r="Q245" s="40"/>
    </row>
    <row r="246" s="22" customFormat="1" ht="18" customHeight="1">
      <c r="Q246" s="40"/>
    </row>
    <row r="247" s="22" customFormat="1" ht="18" customHeight="1">
      <c r="Q247" s="40"/>
    </row>
    <row r="248" s="22" customFormat="1" ht="18" customHeight="1">
      <c r="Q248" s="40"/>
    </row>
    <row r="249" s="22" customFormat="1" ht="18" customHeight="1">
      <c r="Q249" s="40"/>
    </row>
    <row r="250" s="22" customFormat="1" ht="18" customHeight="1">
      <c r="Q250" s="40"/>
    </row>
    <row r="251" s="22" customFormat="1" ht="18" customHeight="1">
      <c r="Q251" s="40"/>
    </row>
    <row r="252" s="22" customFormat="1" ht="18" customHeight="1">
      <c r="Q252" s="40"/>
    </row>
    <row r="253" s="22" customFormat="1" ht="18" customHeight="1">
      <c r="Q253" s="40"/>
    </row>
    <row r="254" s="22" customFormat="1" ht="18" customHeight="1">
      <c r="Q254" s="40"/>
    </row>
    <row r="255" s="22" customFormat="1" ht="18" customHeight="1">
      <c r="Q255" s="40"/>
    </row>
    <row r="256" s="22" customFormat="1" ht="18" customHeight="1">
      <c r="Q256" s="40"/>
    </row>
    <row r="257" s="22" customFormat="1" ht="18" customHeight="1">
      <c r="Q257" s="40"/>
    </row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mergeCells count="5">
    <mergeCell ref="Y8:AO8"/>
    <mergeCell ref="I5:K5"/>
    <mergeCell ref="M5:O5"/>
    <mergeCell ref="A2:J2"/>
    <mergeCell ref="A3:J3"/>
  </mergeCells>
  <printOptions/>
  <pageMargins left="0.5" right="0.39" top="0.5" bottom="0.64" header="0.5" footer="0.5"/>
  <pageSetup horizontalDpi="600" verticalDpi="600" orientation="portrait" scale="55" r:id="rId1"/>
  <headerFooter alignWithMargins="0">
    <oddFooter>&amp;L&amp;7c:\klseqtr99/cslqtr99(15/11/99)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GridLines="0" zoomScale="75" zoomScaleNormal="75" workbookViewId="0" topLeftCell="A1">
      <selection activeCell="F9" sqref="F9"/>
    </sheetView>
  </sheetViews>
  <sheetFormatPr defaultColWidth="8.88671875" defaultRowHeight="15.75"/>
  <cols>
    <col min="1" max="1" width="3.6640625" style="0" customWidth="1"/>
    <col min="3" max="3" width="9.88671875" style="0" customWidth="1"/>
    <col min="6" max="6" width="7.6640625" style="0" customWidth="1"/>
    <col min="7" max="7" width="12.4453125" style="0" customWidth="1"/>
    <col min="8" max="8" width="5.77734375" style="0" customWidth="1"/>
    <col min="9" max="9" width="11.21484375" style="0" customWidth="1"/>
    <col min="10" max="10" width="10.6640625" style="0" customWidth="1"/>
    <col min="11" max="11" width="11.5546875" style="0" customWidth="1"/>
    <col min="12" max="16" width="9.21484375" style="0" customWidth="1"/>
    <col min="17" max="20" width="10.6640625" style="0" customWidth="1"/>
  </cols>
  <sheetData>
    <row r="1" s="2" customFormat="1" ht="15.75">
      <c r="A1" s="2" t="s">
        <v>50</v>
      </c>
    </row>
    <row r="2" spans="1:19" ht="24.75" customHeight="1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5"/>
      <c r="O2" s="5"/>
      <c r="P2" s="5"/>
      <c r="Q2" s="5"/>
      <c r="R2" s="5"/>
      <c r="S2" s="5"/>
    </row>
    <row r="3" spans="1:19" ht="24.75" customHeight="1">
      <c r="A3" s="4"/>
      <c r="B3" s="4"/>
      <c r="C3" s="4"/>
      <c r="D3" s="4"/>
      <c r="E3" s="4"/>
      <c r="F3" s="4"/>
      <c r="G3" s="81" t="s">
        <v>51</v>
      </c>
      <c r="H3" s="81"/>
      <c r="I3" s="81"/>
      <c r="J3" s="4"/>
      <c r="K3" s="5"/>
      <c r="L3" s="5"/>
      <c r="M3" s="5"/>
      <c r="N3" s="5"/>
      <c r="O3" s="5"/>
      <c r="P3" s="5"/>
      <c r="Q3" s="5"/>
      <c r="R3" s="5"/>
      <c r="S3" s="5"/>
    </row>
    <row r="4" spans="1:21" s="6" customFormat="1" ht="52.5" customHeight="1">
      <c r="A4" s="10"/>
      <c r="B4" s="10"/>
      <c r="C4" s="10"/>
      <c r="D4" s="10"/>
      <c r="E4" s="10"/>
      <c r="F4" s="10"/>
      <c r="G4" s="55" t="s">
        <v>32</v>
      </c>
      <c r="H4" s="7"/>
      <c r="I4" s="55" t="s">
        <v>33</v>
      </c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9"/>
    </row>
    <row r="5" spans="1:21" s="6" customFormat="1" ht="14.25" customHeight="1">
      <c r="A5" s="10"/>
      <c r="B5" s="10"/>
      <c r="C5" s="10"/>
      <c r="D5" s="10"/>
      <c r="E5" s="10"/>
      <c r="F5" s="10"/>
      <c r="G5" s="56" t="s">
        <v>0</v>
      </c>
      <c r="H5" s="7"/>
      <c r="I5" s="56" t="s">
        <v>0</v>
      </c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9"/>
    </row>
    <row r="6" spans="1:21" s="6" customFormat="1" ht="15.75">
      <c r="A6" s="10"/>
      <c r="B6" s="1" t="s">
        <v>4</v>
      </c>
      <c r="C6" s="10"/>
      <c r="D6" s="10"/>
      <c r="E6" s="10"/>
      <c r="F6" s="10"/>
      <c r="G6" s="12"/>
      <c r="H6" s="14"/>
      <c r="I6" s="1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15.75">
      <c r="A7" s="10"/>
      <c r="B7" s="11" t="s">
        <v>5</v>
      </c>
      <c r="C7" s="10"/>
      <c r="D7" s="10"/>
      <c r="E7" s="10"/>
      <c r="F7" s="10"/>
      <c r="G7" s="13">
        <v>2193598</v>
      </c>
      <c r="H7" s="23"/>
      <c r="I7" s="13">
        <v>1686818</v>
      </c>
      <c r="J7" s="57"/>
      <c r="K7" s="58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6" customFormat="1" ht="15.75">
      <c r="A8" s="10"/>
      <c r="B8" s="11" t="s">
        <v>34</v>
      </c>
      <c r="C8" s="10"/>
      <c r="D8" s="10"/>
      <c r="E8" s="10"/>
      <c r="F8" s="10"/>
      <c r="G8" s="13">
        <v>89410</v>
      </c>
      <c r="H8" s="23"/>
      <c r="I8" s="13">
        <v>15000</v>
      </c>
      <c r="J8" s="57"/>
      <c r="K8" s="58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6" customFormat="1" ht="15.75">
      <c r="A9" s="10"/>
      <c r="B9" s="11" t="s">
        <v>6</v>
      </c>
      <c r="C9" s="11"/>
      <c r="D9" s="11"/>
      <c r="E9" s="11"/>
      <c r="F9" s="11"/>
      <c r="G9" s="59">
        <v>638946</v>
      </c>
      <c r="H9" s="23"/>
      <c r="I9" s="59">
        <v>466420</v>
      </c>
      <c r="J9" s="57"/>
      <c r="K9" s="58"/>
      <c r="L9" s="57"/>
      <c r="M9" s="57"/>
      <c r="N9" s="57"/>
      <c r="O9" s="57"/>
      <c r="P9" s="57"/>
      <c r="Q9" s="57"/>
      <c r="R9" s="57"/>
      <c r="S9" s="57"/>
      <c r="T9" s="57"/>
      <c r="U9" s="9"/>
    </row>
    <row r="10" spans="1:21" s="6" customFormat="1" ht="15.75">
      <c r="A10" s="10"/>
      <c r="B10" s="11" t="s">
        <v>3</v>
      </c>
      <c r="C10" s="10"/>
      <c r="D10" s="10"/>
      <c r="E10" s="10"/>
      <c r="F10" s="10"/>
      <c r="G10" s="59">
        <v>1843128</v>
      </c>
      <c r="H10" s="23"/>
      <c r="I10" s="59">
        <v>71924</v>
      </c>
      <c r="J10" s="57"/>
      <c r="K10" s="58"/>
      <c r="L10" s="57"/>
      <c r="M10" s="57"/>
      <c r="N10" s="57"/>
      <c r="O10" s="57"/>
      <c r="P10" s="57"/>
      <c r="Q10" s="57"/>
      <c r="R10" s="57"/>
      <c r="S10" s="57"/>
      <c r="T10" s="57"/>
      <c r="U10" s="9"/>
    </row>
    <row r="11" spans="1:21" s="6" customFormat="1" ht="15.75">
      <c r="A11" s="10"/>
      <c r="B11" s="11" t="s">
        <v>7</v>
      </c>
      <c r="C11" s="10"/>
      <c r="D11" s="10"/>
      <c r="E11" s="10"/>
      <c r="F11" s="10"/>
      <c r="G11" s="59">
        <v>2794088</v>
      </c>
      <c r="H11" s="23"/>
      <c r="I11" s="59">
        <v>4985317</v>
      </c>
      <c r="J11" s="57"/>
      <c r="K11" s="58"/>
      <c r="L11" s="57"/>
      <c r="M11" s="57"/>
      <c r="N11" s="57"/>
      <c r="O11" s="57"/>
      <c r="P11" s="57"/>
      <c r="Q11" s="57"/>
      <c r="R11" s="57"/>
      <c r="S11" s="57"/>
      <c r="T11" s="57"/>
      <c r="U11" s="9"/>
    </row>
    <row r="12" spans="1:21" s="6" customFormat="1" ht="15.75">
      <c r="A12" s="10"/>
      <c r="B12" s="11" t="s">
        <v>35</v>
      </c>
      <c r="C12" s="10"/>
      <c r="D12" s="10"/>
      <c r="E12" s="10"/>
      <c r="F12" s="10"/>
      <c r="G12" s="59">
        <v>12298195</v>
      </c>
      <c r="H12" s="23"/>
      <c r="I12" s="59">
        <v>12803954</v>
      </c>
      <c r="J12" s="57"/>
      <c r="K12" s="58"/>
      <c r="L12" s="57"/>
      <c r="M12" s="57"/>
      <c r="N12" s="57"/>
      <c r="O12" s="57"/>
      <c r="P12" s="57"/>
      <c r="Q12" s="57"/>
      <c r="R12" s="57"/>
      <c r="S12" s="57"/>
      <c r="T12" s="57"/>
      <c r="U12" s="9"/>
    </row>
    <row r="13" spans="1:21" s="6" customFormat="1" ht="15.75">
      <c r="A13" s="10"/>
      <c r="B13" s="11" t="s">
        <v>10</v>
      </c>
      <c r="C13" s="10"/>
      <c r="D13" s="10"/>
      <c r="E13" s="10"/>
      <c r="F13" s="10"/>
      <c r="G13" s="59">
        <v>671203</v>
      </c>
      <c r="H13" s="23"/>
      <c r="I13" s="59">
        <v>360179</v>
      </c>
      <c r="J13" s="57"/>
      <c r="K13" s="58"/>
      <c r="L13" s="57"/>
      <c r="M13" s="57"/>
      <c r="N13" s="57"/>
      <c r="O13" s="57"/>
      <c r="P13" s="57"/>
      <c r="Q13" s="57"/>
      <c r="R13" s="57"/>
      <c r="S13" s="57"/>
      <c r="T13" s="57"/>
      <c r="U13" s="9"/>
    </row>
    <row r="14" spans="1:21" s="6" customFormat="1" ht="15.75">
      <c r="A14" s="10"/>
      <c r="B14" s="11" t="s">
        <v>8</v>
      </c>
      <c r="C14" s="11"/>
      <c r="D14" s="11"/>
      <c r="E14" s="11"/>
      <c r="F14" s="10"/>
      <c r="G14" s="59">
        <v>526049</v>
      </c>
      <c r="H14" s="23"/>
      <c r="I14" s="59">
        <v>540709</v>
      </c>
      <c r="J14" s="57"/>
      <c r="K14" s="58"/>
      <c r="L14" s="57"/>
      <c r="M14" s="57"/>
      <c r="N14" s="57"/>
      <c r="O14" s="57"/>
      <c r="P14" s="57"/>
      <c r="Q14" s="57"/>
      <c r="R14" s="57"/>
      <c r="S14" s="57"/>
      <c r="T14" s="57"/>
      <c r="U14" s="9"/>
    </row>
    <row r="15" spans="1:21" s="6" customFormat="1" ht="15.75">
      <c r="A15" s="10"/>
      <c r="B15" s="11" t="s">
        <v>49</v>
      </c>
      <c r="C15" s="11"/>
      <c r="D15" s="11"/>
      <c r="E15" s="11"/>
      <c r="F15" s="10"/>
      <c r="G15" s="59">
        <v>0</v>
      </c>
      <c r="H15" s="23"/>
      <c r="I15" s="59">
        <v>0</v>
      </c>
      <c r="J15" s="57"/>
      <c r="K15" s="58"/>
      <c r="L15" s="57"/>
      <c r="M15" s="57"/>
      <c r="N15" s="57"/>
      <c r="O15" s="57"/>
      <c r="P15" s="57"/>
      <c r="Q15" s="57"/>
      <c r="R15" s="57"/>
      <c r="S15" s="57"/>
      <c r="T15" s="57"/>
      <c r="U15" s="9"/>
    </row>
    <row r="16" spans="1:21" s="6" customFormat="1" ht="15.75">
      <c r="A16" s="10"/>
      <c r="B16" s="11" t="s">
        <v>36</v>
      </c>
      <c r="C16" s="10"/>
      <c r="D16" s="10"/>
      <c r="E16" s="10"/>
      <c r="F16" s="10"/>
      <c r="G16" s="59">
        <v>37157</v>
      </c>
      <c r="H16" s="23"/>
      <c r="I16" s="59">
        <v>28140</v>
      </c>
      <c r="J16" s="57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9"/>
    </row>
    <row r="17" spans="1:21" s="6" customFormat="1" ht="15.75">
      <c r="A17" s="10"/>
      <c r="B17" s="11" t="s">
        <v>9</v>
      </c>
      <c r="C17" s="10"/>
      <c r="D17" s="10"/>
      <c r="E17" s="10"/>
      <c r="F17" s="10"/>
      <c r="G17" s="59">
        <v>263733</v>
      </c>
      <c r="H17" s="23"/>
      <c r="I17" s="59">
        <v>217890</v>
      </c>
      <c r="J17" s="57"/>
      <c r="K17" s="58"/>
      <c r="L17" s="57"/>
      <c r="M17" s="57"/>
      <c r="N17" s="57"/>
      <c r="O17" s="57"/>
      <c r="P17" s="57"/>
      <c r="Q17" s="57"/>
      <c r="R17" s="57"/>
      <c r="S17" s="57"/>
      <c r="T17" s="57"/>
      <c r="U17" s="9"/>
    </row>
    <row r="18" spans="1:21" s="6" customFormat="1" ht="15.75">
      <c r="A18" s="10"/>
      <c r="B18" s="11" t="s">
        <v>1</v>
      </c>
      <c r="C18" s="10"/>
      <c r="D18" s="10"/>
      <c r="E18" s="10"/>
      <c r="F18" s="10"/>
      <c r="G18" s="59">
        <v>9818</v>
      </c>
      <c r="H18" s="23"/>
      <c r="I18" s="59">
        <v>11937</v>
      </c>
      <c r="J18" s="57"/>
      <c r="L18" s="57"/>
      <c r="M18" s="57"/>
      <c r="N18" s="57"/>
      <c r="O18" s="57"/>
      <c r="P18" s="57"/>
      <c r="Q18" s="57"/>
      <c r="R18" s="57"/>
      <c r="S18" s="57"/>
      <c r="T18" s="57"/>
      <c r="U18" s="9"/>
    </row>
    <row r="19" spans="1:21" s="6" customFormat="1" ht="15.75">
      <c r="A19" s="10"/>
      <c r="B19" s="11" t="s">
        <v>11</v>
      </c>
      <c r="C19" s="10"/>
      <c r="D19" s="10"/>
      <c r="E19" s="10"/>
      <c r="F19" s="10"/>
      <c r="G19" s="59">
        <v>579415</v>
      </c>
      <c r="H19" s="23"/>
      <c r="I19" s="59">
        <v>579415</v>
      </c>
      <c r="J19" s="57"/>
      <c r="K19" s="58"/>
      <c r="L19" s="57"/>
      <c r="M19" s="57"/>
      <c r="N19" s="57"/>
      <c r="O19" s="57"/>
      <c r="P19" s="57"/>
      <c r="Q19" s="57"/>
      <c r="R19" s="57"/>
      <c r="S19" s="57"/>
      <c r="T19" s="57"/>
      <c r="U19" s="9"/>
    </row>
    <row r="20" spans="1:21" s="6" customFormat="1" ht="15.75">
      <c r="A20" s="10"/>
      <c r="B20" s="10"/>
      <c r="C20" s="10"/>
      <c r="D20" s="10"/>
      <c r="E20" s="10"/>
      <c r="F20" s="10"/>
      <c r="G20" s="59"/>
      <c r="H20" s="23"/>
      <c r="I20" s="59"/>
      <c r="J20" s="57"/>
      <c r="K20" s="58"/>
      <c r="L20" s="57"/>
      <c r="M20" s="57"/>
      <c r="N20" s="57"/>
      <c r="O20" s="57"/>
      <c r="P20" s="57"/>
      <c r="Q20" s="57"/>
      <c r="R20" s="57"/>
      <c r="S20" s="57"/>
      <c r="T20" s="57"/>
      <c r="U20" s="9"/>
    </row>
    <row r="21" spans="1:21" s="6" customFormat="1" ht="15.75">
      <c r="A21" s="10"/>
      <c r="B21" s="10"/>
      <c r="C21" s="10"/>
      <c r="D21" s="10"/>
      <c r="E21" s="10"/>
      <c r="F21" s="10"/>
      <c r="G21" s="59"/>
      <c r="H21" s="14"/>
      <c r="I21" s="12"/>
      <c r="J21" s="60"/>
      <c r="K21" s="58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6" customFormat="1" ht="16.5" thickBot="1">
      <c r="A22" s="10"/>
      <c r="B22" s="1" t="s">
        <v>12</v>
      </c>
      <c r="C22" s="2"/>
      <c r="D22" s="10"/>
      <c r="E22" s="10"/>
      <c r="F22" s="10"/>
      <c r="G22" s="61">
        <f>SUM(G7:G21)</f>
        <v>21944740</v>
      </c>
      <c r="H22" s="62"/>
      <c r="I22" s="61">
        <f>SUM(I7:I20)</f>
        <v>21767703</v>
      </c>
      <c r="J22" s="63"/>
      <c r="K22" s="64"/>
      <c r="L22" s="64"/>
      <c r="M22" s="64"/>
      <c r="N22" s="64"/>
      <c r="O22" s="63"/>
      <c r="P22" s="63"/>
      <c r="Q22" s="63"/>
      <c r="R22" s="63"/>
      <c r="S22" s="63"/>
      <c r="T22" s="63"/>
      <c r="U22" s="9"/>
    </row>
    <row r="23" spans="1:20" s="6" customFormat="1" ht="16.5" thickTop="1">
      <c r="A23" s="10"/>
      <c r="B23" s="10"/>
      <c r="C23" s="10"/>
      <c r="D23" s="10"/>
      <c r="E23" s="10"/>
      <c r="F23" s="10"/>
      <c r="G23" s="65"/>
      <c r="H23" s="17"/>
      <c r="I23" s="65"/>
      <c r="J23" s="9"/>
      <c r="K23" s="66"/>
      <c r="L23" s="9"/>
      <c r="M23" s="9"/>
      <c r="N23" s="9"/>
      <c r="O23" s="9"/>
      <c r="P23" s="9"/>
      <c r="Q23" s="9"/>
      <c r="R23" s="9"/>
      <c r="S23" s="9"/>
      <c r="T23" s="9"/>
    </row>
    <row r="24" spans="1:9" s="6" customFormat="1" ht="15.75">
      <c r="A24" s="10"/>
      <c r="B24" s="1" t="s">
        <v>13</v>
      </c>
      <c r="C24" s="2"/>
      <c r="D24" s="2"/>
      <c r="E24" s="2"/>
      <c r="F24" s="10"/>
      <c r="G24" s="10"/>
      <c r="H24" s="10"/>
      <c r="I24" s="10"/>
    </row>
    <row r="25" spans="1:9" s="6" customFormat="1" ht="15.75">
      <c r="A25" s="10"/>
      <c r="B25" s="1" t="s">
        <v>14</v>
      </c>
      <c r="C25" s="2"/>
      <c r="D25" s="2"/>
      <c r="E25" s="2"/>
      <c r="F25" s="10"/>
      <c r="G25" s="10"/>
      <c r="H25" s="10"/>
      <c r="I25" s="10"/>
    </row>
    <row r="26" spans="1:21" s="6" customFormat="1" ht="15.75">
      <c r="A26" s="10"/>
      <c r="B26" s="11" t="s">
        <v>15</v>
      </c>
      <c r="C26" s="10"/>
      <c r="D26" s="10"/>
      <c r="E26" s="10"/>
      <c r="F26" s="10"/>
      <c r="G26" s="59">
        <v>14082019</v>
      </c>
      <c r="H26" s="14"/>
      <c r="I26" s="59">
        <v>14141614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9"/>
    </row>
    <row r="27" spans="1:21" s="6" customFormat="1" ht="15.75">
      <c r="A27" s="10"/>
      <c r="B27" s="11" t="s">
        <v>38</v>
      </c>
      <c r="C27" s="10"/>
      <c r="D27" s="10"/>
      <c r="E27" s="10"/>
      <c r="F27" s="10"/>
      <c r="G27" s="59"/>
      <c r="H27" s="14"/>
      <c r="I27" s="59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9"/>
    </row>
    <row r="28" spans="1:21" s="6" customFormat="1" ht="15.75">
      <c r="A28" s="10"/>
      <c r="B28" s="11" t="s">
        <v>37</v>
      </c>
      <c r="C28" s="10"/>
      <c r="D28" s="10"/>
      <c r="E28" s="10"/>
      <c r="F28" s="10"/>
      <c r="G28" s="59">
        <v>3219026</v>
      </c>
      <c r="H28" s="14"/>
      <c r="I28" s="59">
        <v>3181023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9"/>
    </row>
    <row r="29" spans="1:21" s="6" customFormat="1" ht="18" customHeight="1">
      <c r="A29" s="10"/>
      <c r="B29" s="67" t="s">
        <v>39</v>
      </c>
      <c r="C29" s="68"/>
      <c r="D29" s="68"/>
      <c r="E29" s="68"/>
      <c r="F29" s="68"/>
      <c r="G29" s="59"/>
      <c r="H29" s="14"/>
      <c r="I29" s="5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9"/>
    </row>
    <row r="30" spans="1:21" s="6" customFormat="1" ht="18" customHeight="1">
      <c r="A30" s="10"/>
      <c r="B30" s="67" t="s">
        <v>40</v>
      </c>
      <c r="C30" s="68"/>
      <c r="D30" s="68"/>
      <c r="E30" s="68"/>
      <c r="F30" s="68"/>
      <c r="G30" s="59">
        <v>179005</v>
      </c>
      <c r="H30" s="14"/>
      <c r="I30" s="59">
        <v>245920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9"/>
    </row>
    <row r="31" spans="1:21" s="6" customFormat="1" ht="15.75">
      <c r="A31" s="10"/>
      <c r="B31" s="11" t="s">
        <v>16</v>
      </c>
      <c r="C31" s="10"/>
      <c r="D31" s="10"/>
      <c r="E31" s="10"/>
      <c r="F31" s="10"/>
      <c r="G31" s="59">
        <v>727165</v>
      </c>
      <c r="H31" s="14"/>
      <c r="I31" s="59">
        <v>624588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9"/>
    </row>
    <row r="32" spans="1:21" s="6" customFormat="1" ht="15.75">
      <c r="A32" s="10"/>
      <c r="B32" s="11" t="s">
        <v>17</v>
      </c>
      <c r="C32" s="10"/>
      <c r="D32" s="10"/>
      <c r="E32" s="10"/>
      <c r="F32" s="10"/>
      <c r="G32" s="12">
        <v>665965</v>
      </c>
      <c r="H32" s="14"/>
      <c r="I32" s="12">
        <v>572801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9"/>
    </row>
    <row r="33" spans="1:21" s="6" customFormat="1" ht="15.75">
      <c r="A33" s="10"/>
      <c r="B33" s="11" t="s">
        <v>18</v>
      </c>
      <c r="C33" s="10"/>
      <c r="D33" s="10"/>
      <c r="E33" s="10"/>
      <c r="F33" s="10"/>
      <c r="G33" s="12">
        <v>497250</v>
      </c>
      <c r="H33" s="14"/>
      <c r="I33" s="12">
        <v>497250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9"/>
    </row>
    <row r="34" spans="1:21" s="6" customFormat="1" ht="15.75">
      <c r="A34" s="10"/>
      <c r="B34" s="11" t="s">
        <v>25</v>
      </c>
      <c r="C34" s="10"/>
      <c r="D34" s="10"/>
      <c r="E34" s="10"/>
      <c r="F34" s="10"/>
      <c r="G34" s="6">
        <v>0</v>
      </c>
      <c r="H34" s="14"/>
      <c r="I34" s="6">
        <v>0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9"/>
    </row>
    <row r="35" spans="1:21" s="6" customFormat="1" ht="15.75">
      <c r="A35" s="10"/>
      <c r="B35" s="11" t="s">
        <v>19</v>
      </c>
      <c r="C35" s="10"/>
      <c r="D35" s="10"/>
      <c r="E35" s="10"/>
      <c r="F35" s="10"/>
      <c r="G35" s="12">
        <v>500090</v>
      </c>
      <c r="H35" s="14"/>
      <c r="I35" s="12">
        <v>500090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9"/>
    </row>
    <row r="36" spans="1:21" s="6" customFormat="1" ht="15.75">
      <c r="A36" s="10"/>
      <c r="B36" s="10"/>
      <c r="C36" s="10"/>
      <c r="D36" s="10"/>
      <c r="E36" s="10"/>
      <c r="F36" s="10"/>
      <c r="G36" s="12"/>
      <c r="H36" s="14"/>
      <c r="I36" s="1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6" customFormat="1" ht="15.75">
      <c r="A37" s="10"/>
      <c r="B37" s="1" t="s">
        <v>20</v>
      </c>
      <c r="C37" s="2"/>
      <c r="D37" s="10"/>
      <c r="E37" s="10"/>
      <c r="F37" s="10"/>
      <c r="G37" s="69">
        <f>SUM(G26:G35)</f>
        <v>19870520</v>
      </c>
      <c r="H37" s="70"/>
      <c r="I37" s="69">
        <f>SUM(I26:I35)</f>
        <v>19763286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9"/>
    </row>
    <row r="38" spans="1:21" s="6" customFormat="1" ht="15.75">
      <c r="A38" s="10"/>
      <c r="B38" s="10"/>
      <c r="C38" s="10"/>
      <c r="D38" s="10"/>
      <c r="E38" s="10"/>
      <c r="F38" s="10"/>
      <c r="G38" s="71"/>
      <c r="H38" s="17"/>
      <c r="I38" s="7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6" customFormat="1" ht="15.75">
      <c r="A39" s="10"/>
      <c r="B39" s="11" t="s">
        <v>21</v>
      </c>
      <c r="C39" s="10"/>
      <c r="D39" s="10"/>
      <c r="E39" s="10"/>
      <c r="F39" s="10"/>
      <c r="G39" s="12">
        <v>574312</v>
      </c>
      <c r="H39" s="14"/>
      <c r="I39" s="12">
        <v>574198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9"/>
    </row>
    <row r="40" spans="1:21" s="6" customFormat="1" ht="15.75">
      <c r="A40" s="10"/>
      <c r="B40" s="11" t="s">
        <v>22</v>
      </c>
      <c r="C40" s="10"/>
      <c r="D40" s="10"/>
      <c r="E40" s="10"/>
      <c r="F40" s="10"/>
      <c r="G40" s="12">
        <v>492990</v>
      </c>
      <c r="H40" s="14"/>
      <c r="I40" s="12">
        <v>492697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9"/>
    </row>
    <row r="41" spans="1:21" s="6" customFormat="1" ht="15.75">
      <c r="A41" s="10"/>
      <c r="B41" s="11" t="s">
        <v>23</v>
      </c>
      <c r="C41" s="10"/>
      <c r="D41" s="10"/>
      <c r="E41" s="10"/>
      <c r="F41" s="10"/>
      <c r="G41" s="72">
        <v>815218</v>
      </c>
      <c r="H41" s="14"/>
      <c r="I41" s="72">
        <v>749658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9"/>
    </row>
    <row r="42" spans="1:21" s="6" customFormat="1" ht="15.75">
      <c r="A42" s="10"/>
      <c r="B42" s="10"/>
      <c r="C42" s="10"/>
      <c r="D42" s="10"/>
      <c r="E42" s="10"/>
      <c r="F42" s="10"/>
      <c r="G42" s="12"/>
      <c r="H42" s="14"/>
      <c r="I42" s="1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6" customFormat="1" ht="15.75">
      <c r="A43" s="10"/>
      <c r="B43" s="1" t="s">
        <v>24</v>
      </c>
      <c r="C43" s="2"/>
      <c r="D43" s="2"/>
      <c r="E43" s="10"/>
      <c r="F43" s="10"/>
      <c r="G43" s="69">
        <f>SUM(G39:G42)</f>
        <v>1882520</v>
      </c>
      <c r="H43" s="70"/>
      <c r="I43" s="69">
        <f>SUM(I39:I42)</f>
        <v>1816553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9"/>
    </row>
    <row r="44" spans="1:26" s="6" customFormat="1" ht="15.75">
      <c r="A44" s="10"/>
      <c r="B44" s="10"/>
      <c r="C44" s="10"/>
      <c r="D44" s="10"/>
      <c r="E44" s="10"/>
      <c r="F44" s="10"/>
      <c r="G44" s="71"/>
      <c r="H44" s="17"/>
      <c r="I44" s="7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6" customFormat="1" ht="15.75">
      <c r="A45" s="10"/>
      <c r="B45" s="1" t="s">
        <v>41</v>
      </c>
      <c r="C45" s="10"/>
      <c r="D45" s="10"/>
      <c r="E45" s="10"/>
      <c r="F45" s="10"/>
      <c r="G45" s="73">
        <v>191700</v>
      </c>
      <c r="H45" s="74"/>
      <c r="I45" s="73">
        <v>187864</v>
      </c>
      <c r="J45" s="75"/>
      <c r="K45" s="75"/>
      <c r="L45" s="75"/>
      <c r="M45" s="9"/>
      <c r="N45" s="9"/>
      <c r="O45" s="57"/>
      <c r="P45" s="57"/>
      <c r="Q45" s="57"/>
      <c r="R45" s="57"/>
      <c r="S45" s="57"/>
      <c r="T45" s="57"/>
      <c r="U45" s="9"/>
      <c r="V45" s="9"/>
      <c r="W45" s="9"/>
      <c r="X45" s="9"/>
      <c r="Y45" s="9"/>
      <c r="Z45" s="9"/>
    </row>
    <row r="46" spans="1:26" s="6" customFormat="1" ht="15.75">
      <c r="A46" s="10"/>
      <c r="B46" s="10"/>
      <c r="C46" s="10"/>
      <c r="D46" s="10"/>
      <c r="E46" s="10"/>
      <c r="F46" s="10"/>
      <c r="G46" s="12"/>
      <c r="H46" s="14"/>
      <c r="I46" s="1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6" customFormat="1" ht="15.75">
      <c r="A47" s="10"/>
      <c r="B47" s="1" t="s">
        <v>42</v>
      </c>
      <c r="C47" s="2"/>
      <c r="D47" s="2"/>
      <c r="E47" s="2"/>
      <c r="F47" s="10"/>
      <c r="G47" s="12"/>
      <c r="H47" s="14"/>
      <c r="I47" s="1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6" customFormat="1" ht="15.75">
      <c r="A48" s="10"/>
      <c r="B48" s="1" t="s">
        <v>43</v>
      </c>
      <c r="C48" s="2"/>
      <c r="D48" s="2"/>
      <c r="E48" s="2"/>
      <c r="F48" s="10"/>
      <c r="G48" s="61">
        <f>G37+G43+G45+G46</f>
        <v>21944740</v>
      </c>
      <c r="H48" s="62"/>
      <c r="I48" s="61">
        <f>I37+I43+I45+I46</f>
        <v>21767703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9"/>
      <c r="V48" s="9"/>
      <c r="W48" s="9"/>
      <c r="X48" s="9"/>
      <c r="Y48" s="9"/>
      <c r="Z48" s="9"/>
    </row>
    <row r="49" spans="1:26" s="6" customFormat="1" ht="15.75">
      <c r="A49" s="10"/>
      <c r="B49" s="10"/>
      <c r="C49" s="10"/>
      <c r="D49" s="10"/>
      <c r="E49" s="10"/>
      <c r="F49" s="10"/>
      <c r="G49" s="71"/>
      <c r="H49" s="17"/>
      <c r="I49" s="7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6" customFormat="1" ht="15.75">
      <c r="A50" s="10"/>
      <c r="B50" s="10"/>
      <c r="C50" s="10"/>
      <c r="D50" s="10"/>
      <c r="E50" s="10"/>
      <c r="F50" s="10"/>
      <c r="G50" s="10"/>
      <c r="H50" s="17"/>
      <c r="I50" s="1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9" s="6" customFormat="1" ht="15.75">
      <c r="A51" s="10"/>
      <c r="B51" s="2" t="s">
        <v>44</v>
      </c>
      <c r="C51" s="10"/>
      <c r="D51" s="10"/>
      <c r="E51" s="10"/>
      <c r="F51" s="10"/>
      <c r="G51" s="12"/>
      <c r="H51" s="14"/>
      <c r="I51" s="12"/>
    </row>
    <row r="52" spans="1:9" s="6" customFormat="1" ht="15.75">
      <c r="A52" s="10"/>
      <c r="B52" s="10" t="s">
        <v>45</v>
      </c>
      <c r="C52" s="10"/>
      <c r="D52" s="10"/>
      <c r="E52" s="10"/>
      <c r="F52" s="10"/>
      <c r="G52" s="76">
        <v>11.53</v>
      </c>
      <c r="H52" s="14"/>
      <c r="I52" s="76">
        <v>10.83</v>
      </c>
    </row>
    <row r="53" spans="1:9" s="6" customFormat="1" ht="15.75">
      <c r="A53" s="10"/>
      <c r="B53" s="10" t="s">
        <v>46</v>
      </c>
      <c r="C53" s="10"/>
      <c r="D53" s="10"/>
      <c r="E53" s="10"/>
      <c r="F53" s="10"/>
      <c r="G53" s="76">
        <v>13.13</v>
      </c>
      <c r="H53" s="12"/>
      <c r="I53" s="76">
        <v>12.34</v>
      </c>
    </row>
    <row r="54" spans="1:9" s="6" customFormat="1" ht="15.75">
      <c r="A54" s="10"/>
      <c r="B54" s="10"/>
      <c r="C54" s="10"/>
      <c r="D54" s="10"/>
      <c r="E54" s="10"/>
      <c r="F54" s="10"/>
      <c r="G54" s="10"/>
      <c r="H54" s="10"/>
      <c r="I54" s="10"/>
    </row>
    <row r="55" spans="1:9" s="6" customFormat="1" ht="15.75">
      <c r="A55" s="10"/>
      <c r="B55" s="10"/>
      <c r="C55" s="10"/>
      <c r="D55" s="10"/>
      <c r="E55" s="10"/>
      <c r="F55" s="10"/>
      <c r="G55" s="10"/>
      <c r="H55" s="10"/>
      <c r="I55" s="10"/>
    </row>
    <row r="56" spans="1:9" s="6" customFormat="1" ht="15.75">
      <c r="A56" s="10"/>
      <c r="B56" s="10"/>
      <c r="C56" s="10"/>
      <c r="D56" s="10"/>
      <c r="E56" s="10"/>
      <c r="F56" s="10"/>
      <c r="G56" s="10"/>
      <c r="H56" s="10"/>
      <c r="I56" s="10"/>
    </row>
    <row r="57" spans="1:9" s="6" customFormat="1" ht="15.75">
      <c r="A57" s="10"/>
      <c r="B57" s="10"/>
      <c r="C57" s="10"/>
      <c r="D57" s="10"/>
      <c r="E57" s="10"/>
      <c r="F57" s="10"/>
      <c r="G57" s="10"/>
      <c r="H57" s="10"/>
      <c r="I57" s="10"/>
    </row>
    <row r="58" spans="1:9" s="6" customFormat="1" ht="15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.75">
      <c r="A74" s="10"/>
      <c r="B74" s="10"/>
      <c r="C74" s="10"/>
      <c r="D74" s="10"/>
      <c r="E74" s="10"/>
      <c r="F74" s="10"/>
      <c r="G74" s="10"/>
      <c r="H74" s="10"/>
      <c r="I74" s="10"/>
    </row>
  </sheetData>
  <mergeCells count="1">
    <mergeCell ref="G3:I3"/>
  </mergeCells>
  <printOptions/>
  <pageMargins left="0.75" right="0.75" top="0.75" bottom="0.8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1999-11-17T09:14:51Z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