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1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Sheet'!$A$1:$H$58</definedName>
    <definedName name="_xlnm.Print_Area" localSheetId="3">'Cash Flow'!$A$1:$E$52</definedName>
  </definedNames>
  <calcPr fullCalcOnLoad="1"/>
</workbook>
</file>

<file path=xl/sharedStrings.xml><?xml version="1.0" encoding="utf-8"?>
<sst xmlns="http://schemas.openxmlformats.org/spreadsheetml/2006/main" count="156" uniqueCount="108">
  <si>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</si>
  <si>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</si>
  <si>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</si>
  <si>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</si>
  <si>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</si>
  <si>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</si>
  <si>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</si>
  <si>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</si>
  <si>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</si>
  <si>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</si>
  <si>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</si>
  <si>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</si>
  <si>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</si>
  <si>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</si>
  <si>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</si>
  <si>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</si>
  <si>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</si>
  <si>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</si>
  <si>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</si>
  <si>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</si>
  <si>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</si>
  <si>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</si>
  <si>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</si>
  <si>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</si>
  <si>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</si>
  <si>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</si>
  <si>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</si>
  <si>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</si>
  <si>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</si>
  <si>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</si>
  <si>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</si>
  <si>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</si>
  <si>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</si>
  <si>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</si>
  <si>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</si>
  <si>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</si>
  <si>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</si>
  <si>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</si>
  <si>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</si>
  <si>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</si>
  <si>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</si>
  <si>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</si>
  <si>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</si>
  <si>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</si>
  <si>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</si>
  <si>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</si>
  <si>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</si>
  <si>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</si>
  <si>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</si>
  <si>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</si>
  <si>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</si>
  <si>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</si>
  <si>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</si>
  <si>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</si>
  <si>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</si>
  <si>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</si>
  <si>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</si>
  <si>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</si>
  <si>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</si>
  <si>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</si>
  <si>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</si>
  <si>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</si>
  <si>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</si>
  <si>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</si>
  <si>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At 1 January 2005</t>
  </si>
  <si>
    <t>Public issue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</si>
  <si>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</si>
  <si>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</si>
  <si>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</si>
  <si>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</si>
  <si>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31 Dec 2005</t>
  </si>
  <si>
    <t>-</t>
  </si>
  <si>
    <t>(Audited)</t>
  </si>
  <si>
    <t>(Unaudited)</t>
  </si>
  <si>
    <t xml:space="preserve">The Condensed Consolidated Income Statement should be read in conjunction with the Annual Financial </t>
  </si>
  <si>
    <t>Report for the year ended 31 December 2005.</t>
  </si>
  <si>
    <t>Negative goodwill</t>
  </si>
  <si>
    <t>At 1 January 2006</t>
  </si>
  <si>
    <t xml:space="preserve">The Condensed Consolidated Statement of Changes in Equity should be read in conjunction with the Annual  </t>
  </si>
  <si>
    <t>Financial Report for the year ended 31 December 2005.</t>
  </si>
  <si>
    <t xml:space="preserve">        Short term deposits with financial institiution</t>
  </si>
  <si>
    <t xml:space="preserve">The Condensed Consolidated Cash Flow Statement should be read in conjunction with the Annual  </t>
  </si>
  <si>
    <t>financial statements for the year ended 31 December 2005 and the accompanying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</si>
  <si>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</si>
  <si>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</si>
  <si>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</si>
  <si>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</si>
  <si>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</si>
  <si>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</si>
  <si>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</si>
  <si>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</si>
  <si>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</si>
  <si>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</si>
  <si>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ESOS issue</t>
  </si>
  <si>
    <t>Dividend</t>
  </si>
  <si>
    <t>Net cash (used in)/generated from financing activities</t>
  </si>
  <si>
    <t>FOR THE THIRD QUARTER ENDED 30 SEPTEMBER 2006</t>
  </si>
  <si>
    <t>30 Sep 2006</t>
  </si>
  <si>
    <t>30 Sep 2005</t>
  </si>
  <si>
    <t>For the period ended 30 September 2006</t>
  </si>
  <si>
    <t>At 30 September 2005</t>
  </si>
  <si>
    <t>At 30 September 2006</t>
  </si>
  <si>
    <t>9 months</t>
  </si>
  <si>
    <t>Cash and cash equivalents at 30 September</t>
  </si>
  <si>
    <t>For the period ended 30 September 2005</t>
  </si>
  <si>
    <t>Net cash generated from operating activities</t>
  </si>
  <si>
    <t>Net assets per share attributable to ordinary</t>
  </si>
  <si>
    <t>equity holders of the parent (RM)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</si>
</sst>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  <numFmt numFmtId="173" formatCode="0.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0" fontId="5" fillId="0" borderId="4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4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5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5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41" fontId="5" fillId="2" borderId="2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41" fontId="5" fillId="2" borderId="8" xfId="0" applyNumberFormat="1" applyFont="1" applyFill="1" applyBorder="1" applyAlignment="1">
      <alignment/>
    </xf>
    <xf numFmtId="172" fontId="5" fillId="2" borderId="0" xfId="15" applyNumberFormat="1" applyFont="1" applyFill="1" applyAlignment="1" quotePrefix="1">
      <alignment horizontal="right"/>
    </xf>
    <xf numFmtId="170" fontId="5" fillId="0" borderId="4" xfId="0" applyNumberFormat="1" applyFont="1" applyBorder="1" applyAlignment="1">
      <alignment horizontal="center"/>
    </xf>
    <xf numFmtId="41" fontId="5" fillId="2" borderId="0" xfId="0" applyNumberFormat="1" applyFont="1" applyFill="1" applyBorder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41" fontId="5" fillId="0" borderId="2" xfId="0" applyNumberFormat="1" applyFont="1" applyBorder="1" applyAlignment="1" quotePrefix="1">
      <alignment horizontal="right"/>
    </xf>
    <xf numFmtId="49" fontId="14" fillId="0" borderId="0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workbookViewId="0" topLeftCell="A10">
      <selection activeCell="D22" sqref="D22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5.8515625" style="0" customWidth="1"/>
    <col min="4" max="4" width="13.28125" style="0" customWidth="1"/>
    <col min="5" max="5" width="3.28125" style="0" customWidth="1"/>
    <col min="6" max="6" width="13.28125" style="0" customWidth="1"/>
    <col min="7" max="7" width="5.7109375" style="0" customWidth="1"/>
    <col min="8" max="8" width="13.28125" style="0" customWidth="1"/>
    <col min="9" max="9" width="3.28125" style="0" customWidth="1"/>
    <col min="10" max="10" width="13.28125" style="0" customWidth="1"/>
    <col min="11" max="11" width="2.7109375" style="0" customWidth="1"/>
  </cols>
  <sheetData>
    <row r="1" spans="1:10" ht="18.75">
      <c r="A1" s="52" t="s">
        <v>53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1" t="s">
        <v>54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1" t="s">
        <v>42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10" ht="15.75">
      <c r="A6" s="14" t="s">
        <v>43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96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7"/>
      <c r="B8" s="54"/>
      <c r="C8" s="54"/>
      <c r="D8" s="54"/>
      <c r="E8" s="54"/>
      <c r="F8" s="54"/>
      <c r="G8" s="54"/>
      <c r="H8" s="54"/>
      <c r="I8" s="54"/>
      <c r="J8" s="54"/>
    </row>
    <row r="9" spans="1:10" ht="25.5" customHeight="1" thickTop="1">
      <c r="A9" s="53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59" t="s">
        <v>32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63</v>
      </c>
      <c r="E14" s="31"/>
      <c r="F14" s="31" t="s">
        <v>5</v>
      </c>
      <c r="G14" s="31"/>
      <c r="H14" s="31" t="s">
        <v>63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97</v>
      </c>
      <c r="E18" s="31"/>
      <c r="F18" s="32" t="s">
        <v>98</v>
      </c>
      <c r="G18" s="31"/>
      <c r="H18" s="32" t="s">
        <v>97</v>
      </c>
      <c r="I18" s="31"/>
      <c r="J18" s="32" t="s">
        <v>98</v>
      </c>
      <c r="K18" s="31"/>
    </row>
    <row r="19" spans="1:10" ht="23.25" customHeight="1">
      <c r="A19" s="1"/>
      <c r="B19" s="1"/>
      <c r="C19" s="1"/>
      <c r="D19" s="46" t="s">
        <v>11</v>
      </c>
      <c r="E19" s="15"/>
      <c r="F19" s="46" t="s">
        <v>11</v>
      </c>
      <c r="G19" s="15"/>
      <c r="H19" s="46" t="s">
        <v>11</v>
      </c>
      <c r="I19" s="15"/>
      <c r="J19" s="46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5.75">
      <c r="A21" s="27" t="s">
        <v>13</v>
      </c>
      <c r="B21" s="27"/>
      <c r="C21" s="35"/>
      <c r="D21" s="73">
        <v>55193</v>
      </c>
      <c r="E21" s="8"/>
      <c r="F21" s="107">
        <v>40981</v>
      </c>
      <c r="G21" s="8"/>
      <c r="H21" s="73">
        <v>155475</v>
      </c>
      <c r="I21" s="8"/>
      <c r="J21" s="107">
        <v>118214</v>
      </c>
    </row>
    <row r="22" spans="1:10" ht="15.75">
      <c r="A22" s="1" t="s">
        <v>86</v>
      </c>
      <c r="B22" s="27"/>
      <c r="C22" s="35"/>
      <c r="D22" s="38">
        <v>-46921</v>
      </c>
      <c r="E22" s="8"/>
      <c r="F22" s="108">
        <v>-32945</v>
      </c>
      <c r="G22" s="8"/>
      <c r="H22" s="38">
        <v>129162</v>
      </c>
      <c r="I22" s="8"/>
      <c r="J22" s="108">
        <v>-94840</v>
      </c>
    </row>
    <row r="23" spans="1:10" ht="15.75">
      <c r="A23" s="27" t="s">
        <v>87</v>
      </c>
      <c r="B23" s="27"/>
      <c r="C23" s="115"/>
      <c r="D23" s="73">
        <v>8272</v>
      </c>
      <c r="E23" s="115"/>
      <c r="F23" s="107">
        <v>8036</v>
      </c>
      <c r="G23" s="115"/>
      <c r="H23" s="73">
        <v>26313</v>
      </c>
      <c r="I23" s="115"/>
      <c r="J23" s="107">
        <v>23374</v>
      </c>
    </row>
    <row r="24" spans="1:10" ht="15.75">
      <c r="A24" s="27"/>
      <c r="B24" s="27"/>
      <c r="C24" s="35"/>
      <c r="D24" s="73"/>
      <c r="E24" s="35"/>
      <c r="F24" s="107"/>
      <c r="G24" s="35"/>
      <c r="H24" s="73"/>
      <c r="I24" s="35"/>
      <c r="J24" s="107"/>
    </row>
    <row r="25" spans="1:10" ht="15.75">
      <c r="A25" s="1" t="s">
        <v>88</v>
      </c>
      <c r="B25" s="27"/>
      <c r="C25" s="35"/>
      <c r="D25" s="37">
        <v>241</v>
      </c>
      <c r="E25" s="35"/>
      <c r="F25" s="92">
        <v>272</v>
      </c>
      <c r="G25" s="35"/>
      <c r="H25" s="37">
        <v>523</v>
      </c>
      <c r="I25" s="35"/>
      <c r="J25" s="92">
        <v>1100</v>
      </c>
    </row>
    <row r="26" spans="1:10" ht="15.75">
      <c r="A26" s="1" t="s">
        <v>92</v>
      </c>
      <c r="B26" s="27"/>
      <c r="C26" s="35"/>
      <c r="D26" s="37">
        <v>103</v>
      </c>
      <c r="E26" s="35"/>
      <c r="F26" s="92">
        <v>184</v>
      </c>
      <c r="G26" s="35"/>
      <c r="H26" s="37">
        <v>414</v>
      </c>
      <c r="I26" s="35"/>
      <c r="J26" s="92">
        <v>488</v>
      </c>
    </row>
    <row r="27" spans="1:10" ht="15.75">
      <c r="A27" s="1" t="s">
        <v>90</v>
      </c>
      <c r="B27" s="27"/>
      <c r="C27" s="35"/>
      <c r="D27" s="37">
        <v>-1360</v>
      </c>
      <c r="E27" s="35"/>
      <c r="F27" s="92">
        <v>-866</v>
      </c>
      <c r="G27" s="35"/>
      <c r="H27" s="37">
        <v>-3787</v>
      </c>
      <c r="I27" s="35"/>
      <c r="J27" s="92">
        <v>-2845</v>
      </c>
    </row>
    <row r="28" spans="1:10" ht="15.75">
      <c r="A28" s="1" t="s">
        <v>89</v>
      </c>
      <c r="B28" s="27"/>
      <c r="C28" s="35"/>
      <c r="D28" s="37">
        <v>-1772</v>
      </c>
      <c r="E28" s="35"/>
      <c r="F28" s="92">
        <v>-1351</v>
      </c>
      <c r="G28" s="35"/>
      <c r="H28" s="37">
        <v>-5011</v>
      </c>
      <c r="I28" s="35"/>
      <c r="J28" s="92">
        <v>-3897</v>
      </c>
    </row>
    <row r="29" spans="1:10" ht="15.75" customHeight="1">
      <c r="A29" s="1" t="s">
        <v>91</v>
      </c>
      <c r="B29" s="1"/>
      <c r="C29" s="4"/>
      <c r="D29" s="29">
        <v>-155</v>
      </c>
      <c r="E29" s="4"/>
      <c r="F29" s="4">
        <v>-158</v>
      </c>
      <c r="G29" s="4"/>
      <c r="H29" s="29">
        <v>-465</v>
      </c>
      <c r="I29" s="4"/>
      <c r="J29" s="4">
        <v>-424</v>
      </c>
    </row>
    <row r="30" spans="1:10" ht="15.75">
      <c r="A30" s="1"/>
      <c r="B30" s="1"/>
      <c r="C30" s="4"/>
      <c r="D30" s="49"/>
      <c r="E30" s="4"/>
      <c r="F30" s="50"/>
      <c r="G30" s="4"/>
      <c r="H30" s="49"/>
      <c r="I30" s="4"/>
      <c r="J30" s="50"/>
    </row>
    <row r="31" spans="1:10" ht="15.75">
      <c r="A31" s="27" t="s">
        <v>16</v>
      </c>
      <c r="B31" s="1"/>
      <c r="C31" s="116"/>
      <c r="D31" s="72">
        <v>5329</v>
      </c>
      <c r="E31" s="116"/>
      <c r="F31" s="35">
        <v>6117</v>
      </c>
      <c r="G31" s="116"/>
      <c r="H31" s="72">
        <v>17987</v>
      </c>
      <c r="I31" s="116"/>
      <c r="J31" s="35">
        <v>17795</v>
      </c>
    </row>
    <row r="32" spans="1:10" ht="15.75">
      <c r="A32" s="1" t="s">
        <v>15</v>
      </c>
      <c r="B32" s="1"/>
      <c r="C32" s="4"/>
      <c r="D32" s="29">
        <v>-235</v>
      </c>
      <c r="E32" s="4"/>
      <c r="F32" s="4">
        <v>94</v>
      </c>
      <c r="G32" s="4"/>
      <c r="H32" s="29">
        <v>-1829</v>
      </c>
      <c r="I32" s="4"/>
      <c r="J32" s="4">
        <v>-1796</v>
      </c>
    </row>
    <row r="33" spans="1:10" ht="15.75">
      <c r="A33" s="27" t="s">
        <v>30</v>
      </c>
      <c r="B33" s="1"/>
      <c r="C33" s="114"/>
      <c r="D33" s="73">
        <v>5094</v>
      </c>
      <c r="E33" s="114"/>
      <c r="F33" s="74">
        <v>6211</v>
      </c>
      <c r="G33" s="114"/>
      <c r="H33" s="73">
        <v>16158</v>
      </c>
      <c r="I33" s="114"/>
      <c r="J33" s="74">
        <v>15999</v>
      </c>
    </row>
    <row r="34" spans="1:10" ht="15.75">
      <c r="A34" s="1"/>
      <c r="B34" s="1"/>
      <c r="C34" s="4"/>
      <c r="D34" s="37"/>
      <c r="E34" s="4"/>
      <c r="F34" s="8"/>
      <c r="G34" s="4"/>
      <c r="H34" s="37"/>
      <c r="I34" s="4"/>
      <c r="J34" s="8"/>
    </row>
    <row r="35" spans="1:10" ht="15.75">
      <c r="A35" s="1" t="s">
        <v>14</v>
      </c>
      <c r="B35" s="1"/>
      <c r="C35" s="4"/>
      <c r="D35" s="37">
        <v>0</v>
      </c>
      <c r="E35" s="8"/>
      <c r="F35" s="100" t="s">
        <v>71</v>
      </c>
      <c r="G35" s="8"/>
      <c r="H35" s="37">
        <v>0</v>
      </c>
      <c r="I35" s="8"/>
      <c r="J35" s="100" t="s">
        <v>71</v>
      </c>
    </row>
    <row r="36" spans="1:10" ht="15.75">
      <c r="A36" s="1"/>
      <c r="B36" s="1"/>
      <c r="C36" s="4"/>
      <c r="D36" s="38"/>
      <c r="E36" s="4"/>
      <c r="F36" s="7"/>
      <c r="G36" s="4"/>
      <c r="H36" s="38"/>
      <c r="I36" s="4"/>
      <c r="J36" s="7"/>
    </row>
    <row r="37" spans="1:10" ht="16.5" thickBot="1">
      <c r="A37" s="27" t="s">
        <v>31</v>
      </c>
      <c r="B37" s="1"/>
      <c r="C37" s="4"/>
      <c r="D37" s="39">
        <v>5094</v>
      </c>
      <c r="E37" s="35"/>
      <c r="F37" s="36">
        <v>6211</v>
      </c>
      <c r="G37" s="35"/>
      <c r="H37" s="39">
        <v>16158</v>
      </c>
      <c r="I37" s="35"/>
      <c r="J37" s="36">
        <v>15999</v>
      </c>
    </row>
    <row r="38" spans="1:10" ht="16.5" thickTop="1">
      <c r="A38" s="1"/>
      <c r="B38" s="1"/>
      <c r="C38" s="4"/>
      <c r="D38" s="37"/>
      <c r="E38" s="4"/>
      <c r="F38" s="8"/>
      <c r="G38" s="4"/>
      <c r="H38" s="37"/>
      <c r="I38" s="4"/>
      <c r="J38" s="8"/>
    </row>
    <row r="39" spans="1:10" ht="15.75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6.5" thickBot="1">
      <c r="A40" s="1" t="s">
        <v>33</v>
      </c>
      <c r="B40" s="1"/>
      <c r="C40" s="4"/>
      <c r="D40" s="68">
        <v>4.24</v>
      </c>
      <c r="E40" s="4"/>
      <c r="F40" s="17">
        <v>5.18</v>
      </c>
      <c r="G40" s="4"/>
      <c r="H40" s="68">
        <v>13.46</v>
      </c>
      <c r="I40" s="4"/>
      <c r="J40" s="17">
        <v>13.49</v>
      </c>
    </row>
    <row r="41" spans="1:10" ht="16.5" thickTop="1">
      <c r="A41" s="1"/>
      <c r="B41" s="1"/>
      <c r="C41" s="4"/>
      <c r="D41" s="37"/>
      <c r="E41" s="4"/>
      <c r="F41" s="13"/>
      <c r="G41" s="4"/>
      <c r="H41" s="37"/>
      <c r="I41" s="4"/>
      <c r="J41" s="8"/>
    </row>
    <row r="42" spans="1:10" ht="16.5" thickBot="1">
      <c r="A42" s="1" t="s">
        <v>48</v>
      </c>
      <c r="B42" s="1"/>
      <c r="C42" s="4"/>
      <c r="D42" s="91" t="s">
        <v>60</v>
      </c>
      <c r="E42" s="4"/>
      <c r="F42" s="97" t="s">
        <v>60</v>
      </c>
      <c r="G42" s="4"/>
      <c r="H42" s="91" t="s">
        <v>60</v>
      </c>
      <c r="I42" s="4"/>
      <c r="J42" s="104" t="s">
        <v>60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5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58" t="s">
        <v>61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58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3" t="s">
        <v>74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75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3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tabSelected="1" workbookViewId="0" topLeftCell="A36">
      <selection activeCell="G52" sqref="G52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7" customWidth="1"/>
    <col min="12" max="12" width="9.140625" style="22" customWidth="1"/>
  </cols>
  <sheetData>
    <row r="1" spans="1:10" ht="18.75" customHeight="1">
      <c r="A1" s="119" t="str">
        <f>+'Income Statement'!A1</f>
        <v>BP PLASTICS HOLDING BHD</v>
      </c>
      <c r="B1" s="119"/>
      <c r="C1" s="119"/>
      <c r="D1" s="119"/>
      <c r="E1" s="119"/>
      <c r="F1" s="119"/>
      <c r="G1" s="119"/>
      <c r="H1" s="9"/>
      <c r="I1" s="9"/>
      <c r="J1" s="9"/>
    </row>
    <row r="2" spans="1:10" ht="10.5" customHeight="1">
      <c r="A2" s="118" t="str">
        <f>+'Income Statement'!A2</f>
        <v>(Company No. 644902-V)</v>
      </c>
      <c r="B2" s="118"/>
      <c r="C2" s="118"/>
      <c r="D2" s="118"/>
      <c r="E2" s="118"/>
      <c r="F2" s="118"/>
      <c r="G2" s="118"/>
      <c r="H2" s="9"/>
      <c r="I2" s="9"/>
      <c r="J2" s="9"/>
    </row>
    <row r="3" spans="1:10" ht="10.5" customHeight="1">
      <c r="A3" s="118" t="s">
        <v>42</v>
      </c>
      <c r="B3" s="118"/>
      <c r="C3" s="118"/>
      <c r="D3" s="118"/>
      <c r="E3" s="118"/>
      <c r="F3" s="118"/>
      <c r="G3" s="118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5"/>
      <c r="B5" s="56"/>
      <c r="C5" s="56"/>
      <c r="D5" s="56"/>
      <c r="E5" s="56"/>
      <c r="F5" s="56"/>
      <c r="G5" s="56"/>
      <c r="H5" s="10"/>
      <c r="I5" s="10"/>
      <c r="J5" s="10"/>
    </row>
    <row r="6" spans="1:10" ht="15.75">
      <c r="A6" s="117" t="s">
        <v>43</v>
      </c>
      <c r="B6" s="117"/>
      <c r="C6" s="117"/>
      <c r="D6" s="117"/>
      <c r="E6" s="117"/>
      <c r="F6" s="117"/>
      <c r="G6" s="117"/>
      <c r="H6" s="10"/>
      <c r="I6" s="10"/>
      <c r="J6" s="10"/>
    </row>
    <row r="7" spans="1:10" ht="15.75">
      <c r="A7" s="117" t="s">
        <v>96</v>
      </c>
      <c r="B7" s="117"/>
      <c r="C7" s="117"/>
      <c r="D7" s="117"/>
      <c r="E7" s="117"/>
      <c r="F7" s="117"/>
      <c r="G7" s="117"/>
      <c r="H7" s="10"/>
      <c r="I7" s="10"/>
      <c r="J7" s="10"/>
    </row>
    <row r="8" spans="1:10" ht="7.5" customHeight="1" thickBot="1">
      <c r="A8" s="57"/>
      <c r="B8" s="54"/>
      <c r="C8" s="54"/>
      <c r="D8" s="54"/>
      <c r="E8" s="54"/>
      <c r="F8" s="54"/>
      <c r="G8" s="54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59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9" t="s">
        <v>73</v>
      </c>
      <c r="E11" s="9"/>
      <c r="F11" s="9"/>
      <c r="G11" s="9" t="s">
        <v>72</v>
      </c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45</v>
      </c>
      <c r="H12" s="2"/>
      <c r="I12" s="2"/>
      <c r="J12" s="2"/>
      <c r="K12" s="78"/>
      <c r="L12" s="7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44</v>
      </c>
      <c r="E13" s="2"/>
      <c r="F13" s="2"/>
      <c r="G13" s="31" t="s">
        <v>46</v>
      </c>
      <c r="H13" s="2"/>
      <c r="I13" s="2"/>
      <c r="J13" s="2"/>
      <c r="K13" s="78"/>
      <c r="L13" s="7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97</v>
      </c>
      <c r="E14" s="2"/>
      <c r="F14" s="2"/>
      <c r="G14" s="32" t="s">
        <v>70</v>
      </c>
      <c r="H14" s="2"/>
      <c r="I14" s="2"/>
      <c r="J14" s="2"/>
      <c r="K14" s="78"/>
      <c r="L14" s="7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6" t="s">
        <v>11</v>
      </c>
      <c r="E15" s="15"/>
      <c r="F15" s="15"/>
      <c r="G15" s="46" t="s">
        <v>11</v>
      </c>
      <c r="H15" s="2"/>
      <c r="I15" s="2"/>
      <c r="J15" s="2"/>
      <c r="K15" s="78"/>
      <c r="L15" s="7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78"/>
      <c r="L16" s="7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29</v>
      </c>
      <c r="B17" s="15"/>
      <c r="C17" s="8"/>
      <c r="D17" s="37">
        <v>65067</v>
      </c>
      <c r="E17" s="8"/>
      <c r="F17" s="8"/>
      <c r="G17" s="92">
        <v>64158</v>
      </c>
      <c r="I17" s="19"/>
      <c r="J17" s="76"/>
      <c r="K17" s="80"/>
      <c r="L17" s="82"/>
    </row>
    <row r="18" spans="1:12" s="11" customFormat="1" ht="15.75">
      <c r="A18" s="12"/>
      <c r="B18" s="15"/>
      <c r="C18" s="8"/>
      <c r="D18" s="37"/>
      <c r="E18" s="8"/>
      <c r="F18" s="8"/>
      <c r="G18" s="8"/>
      <c r="I18" s="19"/>
      <c r="K18" s="80"/>
      <c r="L18" s="82"/>
    </row>
    <row r="19" spans="1:12" s="11" customFormat="1" ht="15.75">
      <c r="A19" s="12" t="s">
        <v>1</v>
      </c>
      <c r="B19" s="15"/>
      <c r="C19" s="8"/>
      <c r="D19" s="37"/>
      <c r="E19" s="8"/>
      <c r="F19" s="8"/>
      <c r="G19" s="8"/>
      <c r="I19" s="19"/>
      <c r="K19" s="80"/>
      <c r="L19" s="82"/>
    </row>
    <row r="20" spans="1:12" s="11" customFormat="1" ht="15.75">
      <c r="A20" s="1"/>
      <c r="B20" s="1" t="s">
        <v>17</v>
      </c>
      <c r="C20" s="8"/>
      <c r="D20" s="40">
        <v>35765</v>
      </c>
      <c r="E20" s="8"/>
      <c r="F20" s="8"/>
      <c r="G20" s="5">
        <v>22746</v>
      </c>
      <c r="I20" s="19"/>
      <c r="J20" s="76"/>
      <c r="K20" s="80"/>
      <c r="L20" s="82"/>
    </row>
    <row r="21" spans="1:12" s="11" customFormat="1" ht="15.75">
      <c r="A21" s="1"/>
      <c r="B21" s="1" t="s">
        <v>19</v>
      </c>
      <c r="C21" s="8"/>
      <c r="D21" s="41">
        <v>32060</v>
      </c>
      <c r="E21" s="8"/>
      <c r="F21" s="8"/>
      <c r="G21" s="6">
        <v>21114</v>
      </c>
      <c r="I21" s="19"/>
      <c r="J21" s="76"/>
      <c r="K21" s="80"/>
      <c r="L21" s="82"/>
    </row>
    <row r="22" spans="1:12" s="11" customFormat="1" ht="15.75">
      <c r="A22" s="1"/>
      <c r="B22" s="1" t="s">
        <v>20</v>
      </c>
      <c r="C22" s="8"/>
      <c r="D22" s="41">
        <v>16608</v>
      </c>
      <c r="E22" s="8"/>
      <c r="F22" s="8"/>
      <c r="G22" s="6">
        <v>21437</v>
      </c>
      <c r="I22" s="19"/>
      <c r="J22" s="76"/>
      <c r="K22" s="80"/>
      <c r="L22" s="82"/>
    </row>
    <row r="23" spans="1:12" s="11" customFormat="1" ht="15.75">
      <c r="A23" s="12"/>
      <c r="B23" s="15"/>
      <c r="C23" s="8"/>
      <c r="D23" s="61">
        <f>SUM(D20:D22)</f>
        <v>84433</v>
      </c>
      <c r="E23" s="8"/>
      <c r="F23" s="8"/>
      <c r="G23" s="94">
        <f>SUM(G20:G22)</f>
        <v>65297</v>
      </c>
      <c r="I23" s="19"/>
      <c r="J23" s="76"/>
      <c r="K23" s="80"/>
      <c r="L23" s="82"/>
    </row>
    <row r="24" spans="1:12" s="11" customFormat="1" ht="15.75">
      <c r="A24" s="1"/>
      <c r="B24" s="15"/>
      <c r="C24" s="8"/>
      <c r="D24" s="40"/>
      <c r="E24" s="8"/>
      <c r="F24" s="8"/>
      <c r="G24" s="5"/>
      <c r="I24" s="19"/>
      <c r="K24" s="80"/>
      <c r="L24" s="82"/>
    </row>
    <row r="25" spans="1:12" s="11" customFormat="1" ht="15.75">
      <c r="A25" s="12" t="s">
        <v>2</v>
      </c>
      <c r="B25" s="15"/>
      <c r="C25" s="8"/>
      <c r="D25" s="41"/>
      <c r="E25" s="8"/>
      <c r="F25" s="8"/>
      <c r="G25" s="6"/>
      <c r="I25" s="19"/>
      <c r="K25" s="80"/>
      <c r="L25" s="82"/>
    </row>
    <row r="26" spans="1:12" s="11" customFormat="1" ht="15.75">
      <c r="A26" s="12"/>
      <c r="B26" s="15" t="s">
        <v>55</v>
      </c>
      <c r="C26" s="8"/>
      <c r="D26" s="41">
        <v>1568</v>
      </c>
      <c r="E26" s="8"/>
      <c r="F26" s="8"/>
      <c r="G26" s="6">
        <v>1524</v>
      </c>
      <c r="I26" s="19"/>
      <c r="K26" s="80"/>
      <c r="L26" s="82"/>
    </row>
    <row r="27" spans="1:12" s="11" customFormat="1" ht="15.75">
      <c r="A27" s="1"/>
      <c r="B27" s="1" t="s">
        <v>21</v>
      </c>
      <c r="C27" s="8"/>
      <c r="D27" s="41">
        <v>35244</v>
      </c>
      <c r="E27" s="8"/>
      <c r="F27" s="8"/>
      <c r="G27" s="6">
        <v>29042</v>
      </c>
      <c r="I27" s="19"/>
      <c r="J27" s="76"/>
      <c r="K27" s="80"/>
      <c r="L27" s="82"/>
    </row>
    <row r="28" spans="1:12" s="11" customFormat="1" ht="15.75">
      <c r="A28" s="1"/>
      <c r="B28" s="1" t="s">
        <v>22</v>
      </c>
      <c r="C28" s="8"/>
      <c r="D28" s="98">
        <v>556</v>
      </c>
      <c r="E28" s="8"/>
      <c r="F28" s="8"/>
      <c r="G28" s="109" t="s">
        <v>71</v>
      </c>
      <c r="I28" s="19"/>
      <c r="J28" s="76"/>
      <c r="K28" s="80"/>
      <c r="L28" s="82"/>
    </row>
    <row r="29" spans="1:12" s="11" customFormat="1" ht="15.75">
      <c r="A29" s="1"/>
      <c r="B29" s="15"/>
      <c r="C29" s="8"/>
      <c r="D29" s="61">
        <f>SUM(D26:D28)</f>
        <v>37368</v>
      </c>
      <c r="E29" s="8"/>
      <c r="F29" s="8"/>
      <c r="G29" s="94">
        <f>SUM(G26:G28)</f>
        <v>30566</v>
      </c>
      <c r="I29" s="19"/>
      <c r="J29" s="76"/>
      <c r="K29" s="80"/>
      <c r="L29" s="82"/>
    </row>
    <row r="30" spans="1:12" s="11" customFormat="1" ht="15.75">
      <c r="A30" s="1"/>
      <c r="B30" s="15"/>
      <c r="C30" s="8"/>
      <c r="D30" s="37"/>
      <c r="E30" s="8"/>
      <c r="F30" s="8"/>
      <c r="G30" s="8"/>
      <c r="I30" s="19"/>
      <c r="K30" s="80"/>
      <c r="L30" s="82"/>
    </row>
    <row r="31" spans="1:12" s="11" customFormat="1" ht="15.75">
      <c r="A31" s="12" t="s">
        <v>52</v>
      </c>
      <c r="B31" s="15"/>
      <c r="C31" s="8"/>
      <c r="D31" s="37">
        <f>+D23-D29</f>
        <v>47065</v>
      </c>
      <c r="E31" s="8"/>
      <c r="F31" s="8"/>
      <c r="G31" s="95">
        <f>+G23-G29</f>
        <v>34731</v>
      </c>
      <c r="I31" s="19"/>
      <c r="J31" s="76"/>
      <c r="K31" s="80"/>
      <c r="L31" s="82"/>
    </row>
    <row r="32" spans="1:12" s="11" customFormat="1" ht="15.75">
      <c r="A32" s="12"/>
      <c r="B32" s="15"/>
      <c r="C32" s="8"/>
      <c r="D32" s="37"/>
      <c r="E32" s="8"/>
      <c r="F32" s="8"/>
      <c r="G32" s="95"/>
      <c r="I32" s="19"/>
      <c r="K32" s="80"/>
      <c r="L32" s="82"/>
    </row>
    <row r="33" spans="1:12" s="11" customFormat="1" ht="16.5" thickBot="1">
      <c r="A33" s="12"/>
      <c r="B33" s="15"/>
      <c r="C33" s="8"/>
      <c r="D33" s="42">
        <f>+D31+D17</f>
        <v>112132</v>
      </c>
      <c r="E33" s="8"/>
      <c r="F33" s="8"/>
      <c r="G33" s="96">
        <f>+G31+G17</f>
        <v>98889</v>
      </c>
      <c r="I33" s="19"/>
      <c r="J33" s="76"/>
      <c r="K33" s="80"/>
      <c r="L33" s="82"/>
    </row>
    <row r="34" spans="1:12" s="11" customFormat="1" ht="16.5" thickTop="1">
      <c r="A34" s="1"/>
      <c r="B34" s="15"/>
      <c r="C34" s="8"/>
      <c r="D34" s="37"/>
      <c r="E34" s="8"/>
      <c r="F34" s="8"/>
      <c r="G34" s="8"/>
      <c r="K34" s="80"/>
      <c r="L34" s="82"/>
    </row>
    <row r="35" spans="1:12" s="11" customFormat="1" ht="15.75">
      <c r="A35" s="27" t="s">
        <v>23</v>
      </c>
      <c r="B35" s="15"/>
      <c r="C35" s="8"/>
      <c r="D35" s="37"/>
      <c r="E35" s="8"/>
      <c r="F35" s="8"/>
      <c r="G35" s="8"/>
      <c r="K35" s="80"/>
      <c r="L35" s="82"/>
    </row>
    <row r="36" spans="1:12" s="11" customFormat="1" ht="15.75">
      <c r="A36" s="1"/>
      <c r="B36" s="15"/>
      <c r="C36" s="8"/>
      <c r="D36" s="37"/>
      <c r="E36" s="8"/>
      <c r="F36" s="8"/>
      <c r="G36" s="8"/>
      <c r="K36" s="80"/>
      <c r="L36" s="82"/>
    </row>
    <row r="37" spans="1:12" s="11" customFormat="1" ht="15.75">
      <c r="A37" s="12" t="s">
        <v>24</v>
      </c>
      <c r="B37" s="15"/>
      <c r="C37" s="8"/>
      <c r="D37" s="37"/>
      <c r="E37" s="8"/>
      <c r="F37" s="8"/>
      <c r="G37" s="8"/>
      <c r="K37" s="80"/>
      <c r="L37" s="82"/>
    </row>
    <row r="38" spans="1:12" s="11" customFormat="1" ht="15.75">
      <c r="A38" s="1"/>
      <c r="B38" s="1" t="s">
        <v>25</v>
      </c>
      <c r="C38" s="8"/>
      <c r="D38" s="37">
        <v>60040</v>
      </c>
      <c r="E38" s="8"/>
      <c r="F38" s="8"/>
      <c r="G38" s="8">
        <v>60000</v>
      </c>
      <c r="I38" s="19"/>
      <c r="J38" s="76"/>
      <c r="K38" s="80"/>
      <c r="L38" s="82"/>
    </row>
    <row r="39" spans="1:12" s="11" customFormat="1" ht="15.75">
      <c r="A39" s="1"/>
      <c r="B39" s="1" t="s">
        <v>56</v>
      </c>
      <c r="C39" s="8"/>
      <c r="D39" s="37">
        <v>3493</v>
      </c>
      <c r="E39" s="8"/>
      <c r="F39" s="8"/>
      <c r="G39" s="8">
        <v>3436</v>
      </c>
      <c r="I39" s="19"/>
      <c r="J39" s="76"/>
      <c r="K39" s="80"/>
      <c r="L39" s="82"/>
    </row>
    <row r="40" spans="1:12" s="11" customFormat="1" ht="15.75">
      <c r="A40" s="1"/>
      <c r="B40" s="1" t="s">
        <v>26</v>
      </c>
      <c r="C40" s="8"/>
      <c r="D40" s="38">
        <v>36437</v>
      </c>
      <c r="E40" s="8"/>
      <c r="F40" s="8"/>
      <c r="G40" s="7">
        <v>20436</v>
      </c>
      <c r="I40" s="19"/>
      <c r="J40" s="76"/>
      <c r="K40" s="80"/>
      <c r="L40" s="82"/>
    </row>
    <row r="41" spans="1:12" s="11" customFormat="1" ht="15.75">
      <c r="A41" s="1"/>
      <c r="B41" s="15"/>
      <c r="C41" s="8"/>
      <c r="D41" s="37">
        <f>SUM(D38:D40)</f>
        <v>99970</v>
      </c>
      <c r="E41" s="8"/>
      <c r="F41" s="8"/>
      <c r="G41" s="95">
        <f>SUM(G38:G40)</f>
        <v>83872</v>
      </c>
      <c r="I41" s="19"/>
      <c r="J41" s="76"/>
      <c r="K41" s="80"/>
      <c r="L41" s="82"/>
    </row>
    <row r="42" spans="1:12" s="11" customFormat="1" ht="15.75">
      <c r="A42" s="1"/>
      <c r="B42" s="15" t="s">
        <v>76</v>
      </c>
      <c r="C42" s="8"/>
      <c r="D42" s="105" t="s">
        <v>71</v>
      </c>
      <c r="E42" s="8"/>
      <c r="F42" s="8"/>
      <c r="G42" s="8">
        <v>2243</v>
      </c>
      <c r="I42" s="19"/>
      <c r="J42" s="76"/>
      <c r="K42" s="80"/>
      <c r="L42" s="82"/>
    </row>
    <row r="43" spans="1:12" s="11" customFormat="1" ht="15.75">
      <c r="A43" s="1"/>
      <c r="B43" s="15"/>
      <c r="C43" s="8"/>
      <c r="D43" s="102">
        <f>SUM(D41:D42)</f>
        <v>99970</v>
      </c>
      <c r="E43" s="8"/>
      <c r="F43" s="8"/>
      <c r="G43" s="101">
        <f>SUM(G41:G42)</f>
        <v>86115</v>
      </c>
      <c r="I43" s="19"/>
      <c r="J43" s="76"/>
      <c r="K43" s="80"/>
      <c r="L43" s="82"/>
    </row>
    <row r="44" spans="1:12" s="11" customFormat="1" ht="15.75">
      <c r="A44" s="1"/>
      <c r="B44" s="15"/>
      <c r="C44" s="8"/>
      <c r="D44" s="37"/>
      <c r="E44" s="8"/>
      <c r="F44" s="8"/>
      <c r="G44" s="8"/>
      <c r="I44" s="19"/>
      <c r="K44" s="80"/>
      <c r="L44" s="82"/>
    </row>
    <row r="45" spans="1:12" s="11" customFormat="1" ht="15.75">
      <c r="A45" s="27" t="s">
        <v>27</v>
      </c>
      <c r="B45" s="15"/>
      <c r="C45" s="8"/>
      <c r="D45" s="37"/>
      <c r="E45" s="8"/>
      <c r="F45" s="8"/>
      <c r="G45" s="8"/>
      <c r="I45" s="19"/>
      <c r="K45" s="80"/>
      <c r="L45" s="82"/>
    </row>
    <row r="46" spans="1:12" s="11" customFormat="1" ht="15.75">
      <c r="A46" s="1"/>
      <c r="B46" s="1" t="s">
        <v>55</v>
      </c>
      <c r="C46" s="8"/>
      <c r="D46" s="37">
        <v>4015</v>
      </c>
      <c r="E46" s="8"/>
      <c r="F46" s="8"/>
      <c r="G46" s="8">
        <v>5100</v>
      </c>
      <c r="I46" s="19"/>
      <c r="J46" s="76"/>
      <c r="K46" s="80"/>
      <c r="L46" s="82"/>
    </row>
    <row r="47" spans="1:12" s="11" customFormat="1" ht="15.75">
      <c r="A47" s="1"/>
      <c r="B47" s="1" t="s">
        <v>28</v>
      </c>
      <c r="C47" s="8"/>
      <c r="D47" s="37">
        <v>8147</v>
      </c>
      <c r="E47" s="8"/>
      <c r="F47" s="8"/>
      <c r="G47" s="8">
        <v>7674</v>
      </c>
      <c r="I47" s="19"/>
      <c r="J47" s="76"/>
      <c r="K47" s="80"/>
      <c r="L47" s="82"/>
    </row>
    <row r="48" spans="1:12" s="11" customFormat="1" ht="15" customHeight="1">
      <c r="A48" s="1"/>
      <c r="B48" s="1"/>
      <c r="C48" s="8"/>
      <c r="D48" s="37"/>
      <c r="E48" s="8"/>
      <c r="F48" s="8"/>
      <c r="G48" s="8"/>
      <c r="I48" s="19"/>
      <c r="K48" s="80"/>
      <c r="L48" s="82"/>
    </row>
    <row r="49" spans="1:12" s="11" customFormat="1" ht="16.5" thickBot="1">
      <c r="A49" s="1"/>
      <c r="B49" s="15"/>
      <c r="C49" s="8"/>
      <c r="D49" s="42">
        <f>+D47+D46+D43</f>
        <v>112132</v>
      </c>
      <c r="E49" s="8"/>
      <c r="F49" s="8"/>
      <c r="G49" s="96">
        <f>+G47+G46+G43</f>
        <v>98889</v>
      </c>
      <c r="I49" s="19"/>
      <c r="J49" s="76"/>
      <c r="K49" s="80"/>
      <c r="L49" s="82"/>
    </row>
    <row r="50" spans="1:12" s="11" customFormat="1" ht="16.5" thickTop="1">
      <c r="A50" s="1"/>
      <c r="B50" s="15"/>
      <c r="C50" s="8"/>
      <c r="D50" s="8"/>
      <c r="E50" s="8"/>
      <c r="F50" s="8"/>
      <c r="G50" s="8"/>
      <c r="K50" s="80"/>
      <c r="L50" s="82"/>
    </row>
    <row r="51" spans="1:12" s="11" customFormat="1" ht="15.75">
      <c r="A51" s="83" t="s">
        <v>106</v>
      </c>
      <c r="B51" s="15"/>
      <c r="C51" s="8"/>
      <c r="K51" s="80"/>
      <c r="L51" s="82"/>
    </row>
    <row r="52" spans="1:12" s="11" customFormat="1" ht="16.5" thickBot="1">
      <c r="A52" s="83" t="s">
        <v>107</v>
      </c>
      <c r="B52" s="15"/>
      <c r="C52" s="8"/>
      <c r="D52" s="84">
        <v>0.83</v>
      </c>
      <c r="E52" s="8"/>
      <c r="F52" s="8"/>
      <c r="G52" s="84">
        <v>0.72</v>
      </c>
      <c r="K52" s="80"/>
      <c r="L52" s="82"/>
    </row>
    <row r="53" spans="1:12" s="11" customFormat="1" ht="16.5" thickTop="1">
      <c r="A53" s="1"/>
      <c r="B53" s="15"/>
      <c r="C53" s="8"/>
      <c r="D53" s="8"/>
      <c r="E53" s="8"/>
      <c r="F53" s="8"/>
      <c r="G53" s="8"/>
      <c r="K53" s="80"/>
      <c r="L53" s="81"/>
    </row>
    <row r="54" spans="1:12" s="11" customFormat="1" ht="15.75">
      <c r="A54" s="58" t="s">
        <v>62</v>
      </c>
      <c r="B54" s="15"/>
      <c r="C54" s="8"/>
      <c r="D54" s="8"/>
      <c r="E54" s="8"/>
      <c r="F54" s="8"/>
      <c r="G54" s="8"/>
      <c r="K54" s="80"/>
      <c r="L54" s="81"/>
    </row>
    <row r="55" spans="1:12" s="11" customFormat="1" ht="15.75">
      <c r="A55" s="58"/>
      <c r="B55" s="15"/>
      <c r="C55" s="8"/>
      <c r="D55" s="8"/>
      <c r="E55" s="8"/>
      <c r="F55" s="8"/>
      <c r="G55" s="8"/>
      <c r="K55" s="80"/>
      <c r="L55" s="81"/>
    </row>
    <row r="56" spans="1:12" s="11" customFormat="1" ht="15.75">
      <c r="A56" s="33" t="s">
        <v>83</v>
      </c>
      <c r="B56" s="15"/>
      <c r="C56" s="8"/>
      <c r="D56" s="8"/>
      <c r="E56" s="8"/>
      <c r="F56" s="8"/>
      <c r="G56" s="8"/>
      <c r="K56" s="80"/>
      <c r="L56" s="81"/>
    </row>
    <row r="57" spans="1:12" s="11" customFormat="1" ht="15.75">
      <c r="A57" s="33" t="s">
        <v>82</v>
      </c>
      <c r="B57" s="15"/>
      <c r="C57" s="8"/>
      <c r="D57" s="8"/>
      <c r="E57" s="8"/>
      <c r="F57" s="8"/>
      <c r="G57" s="8"/>
      <c r="K57" s="80"/>
      <c r="L57" s="81"/>
    </row>
    <row r="58" spans="1:12" s="11" customFormat="1" ht="15.75">
      <c r="A58" s="33" t="s">
        <v>68</v>
      </c>
      <c r="B58" s="15"/>
      <c r="C58" s="8"/>
      <c r="D58" s="8"/>
      <c r="E58" s="8"/>
      <c r="F58" s="8"/>
      <c r="G58" s="8"/>
      <c r="K58" s="80"/>
      <c r="L58" s="81"/>
    </row>
    <row r="59" spans="1:12" s="11" customFormat="1" ht="15.75">
      <c r="A59" s="1"/>
      <c r="B59" s="15"/>
      <c r="C59" s="8"/>
      <c r="D59" s="18"/>
      <c r="E59" s="8"/>
      <c r="F59" s="8"/>
      <c r="G59" s="13"/>
      <c r="K59" s="80"/>
      <c r="L59" s="81"/>
    </row>
    <row r="60" spans="1:12" s="11" customFormat="1" ht="15.75">
      <c r="A60" s="15"/>
      <c r="B60" s="15"/>
      <c r="C60" s="8"/>
      <c r="D60" s="20"/>
      <c r="E60" s="8"/>
      <c r="F60" s="8"/>
      <c r="G60" s="13"/>
      <c r="I60" s="13"/>
      <c r="K60" s="13">
        <v>0</v>
      </c>
      <c r="L60" s="81"/>
    </row>
    <row r="61" spans="1:12" s="11" customFormat="1" ht="15.75">
      <c r="A61" s="15"/>
      <c r="B61" s="15"/>
      <c r="C61" s="8"/>
      <c r="D61" s="8"/>
      <c r="E61" s="8"/>
      <c r="F61" s="8"/>
      <c r="G61" s="8"/>
      <c r="K61" s="80"/>
      <c r="L61" s="81"/>
    </row>
    <row r="62" spans="1:12" s="11" customFormat="1" ht="15.75">
      <c r="A62" s="15"/>
      <c r="B62" s="15"/>
      <c r="C62" s="8"/>
      <c r="D62" s="8"/>
      <c r="E62" s="8"/>
      <c r="F62" s="8"/>
      <c r="G62" s="8"/>
      <c r="K62" s="80"/>
      <c r="L62" s="81"/>
    </row>
    <row r="63" spans="1:12" s="11" customFormat="1" ht="15.75">
      <c r="A63" s="15"/>
      <c r="B63" s="15"/>
      <c r="C63" s="8"/>
      <c r="D63" s="8"/>
      <c r="E63" s="8"/>
      <c r="F63" s="8"/>
      <c r="G63" s="8"/>
      <c r="K63" s="80"/>
      <c r="L63" s="81"/>
    </row>
    <row r="64" spans="1:12" s="11" customFormat="1" ht="15.75">
      <c r="A64" s="15"/>
      <c r="B64" s="15"/>
      <c r="C64" s="8"/>
      <c r="D64" s="8"/>
      <c r="E64" s="8"/>
      <c r="F64" s="8"/>
      <c r="G64" s="8"/>
      <c r="K64" s="80"/>
      <c r="L64" s="81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0"/>
      <c r="L65" s="81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0"/>
      <c r="L66" s="81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0"/>
      <c r="L67" s="81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0"/>
      <c r="L68" s="81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0"/>
      <c r="L69" s="81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0"/>
      <c r="L70" s="81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0"/>
      <c r="L71" s="81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0"/>
      <c r="L72" s="81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0"/>
      <c r="L73" s="81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0"/>
      <c r="L74" s="81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0"/>
      <c r="L75" s="81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0"/>
      <c r="L76" s="81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0"/>
      <c r="L77" s="81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0"/>
      <c r="L78" s="81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0"/>
      <c r="L79" s="81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0"/>
      <c r="L80" s="81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0"/>
      <c r="L81" s="81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0"/>
      <c r="L82" s="81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0"/>
      <c r="L83" s="81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0"/>
      <c r="L84" s="81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0"/>
      <c r="L85" s="81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0"/>
      <c r="L86" s="81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0"/>
      <c r="L87" s="81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0"/>
      <c r="L88" s="81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0"/>
      <c r="L89" s="81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0"/>
      <c r="L90" s="81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0"/>
      <c r="L91" s="81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0"/>
      <c r="L92" s="81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0"/>
      <c r="L93" s="81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0"/>
      <c r="L94" s="81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0"/>
      <c r="L95" s="81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0"/>
      <c r="L96" s="81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0"/>
      <c r="L97" s="81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0"/>
      <c r="L98" s="81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0"/>
      <c r="L99" s="81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0"/>
      <c r="L100" s="81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0"/>
      <c r="L101" s="81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0"/>
      <c r="L102" s="81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0"/>
      <c r="L103" s="81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0"/>
      <c r="L104" s="81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0"/>
      <c r="L105" s="81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0"/>
      <c r="L106" s="81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0"/>
      <c r="L107" s="81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0"/>
      <c r="L108" s="81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0"/>
      <c r="L109" s="81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0"/>
      <c r="L110" s="81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0"/>
      <c r="L111" s="81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0"/>
      <c r="L112" s="81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0"/>
      <c r="L113" s="81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0"/>
      <c r="L114" s="81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0"/>
      <c r="L115" s="81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0"/>
      <c r="L116" s="81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0"/>
      <c r="L117" s="81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0"/>
      <c r="L118" s="81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0"/>
      <c r="L119" s="81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0"/>
      <c r="L120" s="81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0"/>
      <c r="L121" s="81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0"/>
      <c r="L122" s="81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0"/>
      <c r="L123" s="81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0"/>
      <c r="L124" s="81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0"/>
      <c r="L125" s="81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0"/>
      <c r="L126" s="81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0"/>
      <c r="L127" s="81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0"/>
      <c r="L128" s="81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0"/>
      <c r="L129" s="81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0"/>
      <c r="L130" s="81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0"/>
      <c r="L131" s="81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0"/>
      <c r="L132" s="81"/>
    </row>
    <row r="133" spans="1:12" s="11" customFormat="1" ht="15.75">
      <c r="A133" s="15"/>
      <c r="B133" s="15"/>
      <c r="C133" s="15"/>
      <c r="D133" s="15"/>
      <c r="E133" s="15"/>
      <c r="F133" s="15"/>
      <c r="G133" s="15"/>
      <c r="K133" s="80"/>
      <c r="L133" s="8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3">
      <selection activeCell="G30" sqref="G30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9" t="str">
        <f>+'Balance Sheet'!A1:G1</f>
        <v>BP PLASTICS HOLDING BHD</v>
      </c>
      <c r="B1" s="119"/>
      <c r="C1" s="119"/>
      <c r="D1" s="119"/>
      <c r="E1" s="119"/>
      <c r="F1" s="119"/>
      <c r="G1" s="119"/>
      <c r="H1" s="119"/>
      <c r="I1" s="119"/>
    </row>
    <row r="2" spans="1:9" ht="10.5" customHeight="1">
      <c r="A2" s="118" t="str">
        <f>+'Balance Sheet'!A2:G2</f>
        <v>(Company No. 644902-V)</v>
      </c>
      <c r="B2" s="118"/>
      <c r="C2" s="118"/>
      <c r="D2" s="118"/>
      <c r="E2" s="118"/>
      <c r="F2" s="118"/>
      <c r="G2" s="118"/>
      <c r="H2" s="118"/>
      <c r="I2" s="118"/>
    </row>
    <row r="3" spans="1:9" ht="10.5" customHeight="1">
      <c r="A3" s="118" t="s">
        <v>42</v>
      </c>
      <c r="B3" s="118"/>
      <c r="C3" s="118"/>
      <c r="D3" s="118"/>
      <c r="E3" s="118"/>
      <c r="F3" s="118"/>
      <c r="G3" s="118"/>
      <c r="H3" s="118"/>
      <c r="I3" s="118"/>
    </row>
    <row r="4" ht="16.5" thickBot="1"/>
    <row r="5" spans="1:10" ht="7.5" customHeight="1" thickTop="1">
      <c r="A5" s="55"/>
      <c r="B5" s="56"/>
      <c r="C5" s="56"/>
      <c r="D5" s="56"/>
      <c r="E5" s="56"/>
      <c r="F5" s="56"/>
      <c r="G5" s="56"/>
      <c r="H5" s="56"/>
      <c r="I5" s="56"/>
      <c r="J5" s="10"/>
    </row>
    <row r="6" spans="1:10" ht="15.75">
      <c r="A6" s="117" t="s">
        <v>43</v>
      </c>
      <c r="B6" s="117"/>
      <c r="C6" s="117"/>
      <c r="D6" s="117"/>
      <c r="E6" s="117"/>
      <c r="F6" s="117"/>
      <c r="G6" s="117"/>
      <c r="H6" s="117"/>
      <c r="I6" s="117"/>
      <c r="J6" s="10"/>
    </row>
    <row r="7" spans="1:10" ht="15.75">
      <c r="A7" s="117" t="str">
        <f>+'Balance Sheet'!A7:G7</f>
        <v>FOR THE THIRD QUARTER ENDED 30 SEPTEMBER 2006</v>
      </c>
      <c r="B7" s="117"/>
      <c r="C7" s="117"/>
      <c r="D7" s="117"/>
      <c r="E7" s="117"/>
      <c r="F7" s="117"/>
      <c r="G7" s="117"/>
      <c r="H7" s="117"/>
      <c r="I7" s="117"/>
      <c r="J7" s="10"/>
    </row>
    <row r="8" spans="1:10" ht="7.5" customHeight="1" thickBot="1">
      <c r="A8" s="57"/>
      <c r="B8" s="54"/>
      <c r="C8" s="54"/>
      <c r="D8" s="54"/>
      <c r="E8" s="54"/>
      <c r="F8" s="54"/>
      <c r="G8" s="54"/>
      <c r="H8" s="54"/>
      <c r="I8" s="54"/>
      <c r="J8" s="10"/>
    </row>
    <row r="9" ht="27" customHeight="1" thickTop="1"/>
    <row r="10" spans="1:9" ht="15.75">
      <c r="A10" s="120" t="s">
        <v>47</v>
      </c>
      <c r="B10" s="120"/>
      <c r="C10" s="120"/>
      <c r="D10" s="120"/>
      <c r="E10" s="120"/>
      <c r="F10" s="120"/>
      <c r="G10" s="120"/>
      <c r="H10" s="120"/>
      <c r="I10" s="120"/>
    </row>
    <row r="12" spans="2:6" ht="15.75">
      <c r="B12" s="23"/>
      <c r="E12" s="28"/>
      <c r="F12" s="28"/>
    </row>
    <row r="13" spans="2:8" ht="15.75">
      <c r="B13" s="23"/>
      <c r="E13" s="28" t="s">
        <v>35</v>
      </c>
      <c r="F13" s="28"/>
      <c r="G13" s="28" t="s">
        <v>36</v>
      </c>
      <c r="H13" s="28"/>
    </row>
    <row r="14" spans="2:9" ht="14.25" customHeight="1">
      <c r="B14" s="23"/>
      <c r="C14" s="28" t="s">
        <v>37</v>
      </c>
      <c r="D14" s="28"/>
      <c r="E14" s="28" t="s">
        <v>37</v>
      </c>
      <c r="F14" s="28"/>
      <c r="G14" s="28" t="s">
        <v>40</v>
      </c>
      <c r="H14" s="28"/>
      <c r="I14" s="27"/>
    </row>
    <row r="15" spans="3:10" ht="14.25" customHeight="1">
      <c r="C15" s="28" t="s">
        <v>38</v>
      </c>
      <c r="D15" s="28"/>
      <c r="E15" s="28" t="s">
        <v>39</v>
      </c>
      <c r="F15" s="28"/>
      <c r="G15" s="28" t="s">
        <v>41</v>
      </c>
      <c r="H15" s="28"/>
      <c r="I15" s="28" t="s">
        <v>0</v>
      </c>
      <c r="J15" s="15"/>
    </row>
    <row r="16" spans="3:10" ht="23.25" customHeight="1">
      <c r="C16" s="46" t="s">
        <v>11</v>
      </c>
      <c r="D16" s="46"/>
      <c r="E16" s="46" t="s">
        <v>11</v>
      </c>
      <c r="F16" s="46"/>
      <c r="G16" s="46" t="s">
        <v>11</v>
      </c>
      <c r="H16" s="46"/>
      <c r="I16" s="46" t="s">
        <v>11</v>
      </c>
      <c r="J16" s="47"/>
    </row>
    <row r="19" ht="15.75">
      <c r="A19" s="58" t="s">
        <v>99</v>
      </c>
    </row>
    <row r="21" spans="1:10" ht="15.75">
      <c r="A21" s="1" t="s">
        <v>77</v>
      </c>
      <c r="C21" s="21">
        <v>60000</v>
      </c>
      <c r="D21" s="21"/>
      <c r="E21" s="21">
        <v>3436</v>
      </c>
      <c r="F21" s="21"/>
      <c r="G21" s="21">
        <v>20436</v>
      </c>
      <c r="H21" s="21"/>
      <c r="I21" s="21">
        <f>SUM(C21:H21)</f>
        <v>83872</v>
      </c>
      <c r="J21" s="93">
        <f>SUM(C21:I21)</f>
        <v>167744</v>
      </c>
    </row>
    <row r="22" spans="3:10" ht="15.75">
      <c r="C22" s="21"/>
      <c r="D22" s="21"/>
      <c r="E22" s="21"/>
      <c r="F22" s="21"/>
      <c r="G22" s="21"/>
      <c r="H22" s="21"/>
      <c r="I22" s="21"/>
      <c r="J22" s="93"/>
    </row>
    <row r="23" spans="1:10" ht="15.75">
      <c r="A23" s="1" t="s">
        <v>84</v>
      </c>
      <c r="C23" s="21">
        <v>0</v>
      </c>
      <c r="D23" s="21"/>
      <c r="E23" s="21">
        <v>0</v>
      </c>
      <c r="F23" s="21"/>
      <c r="G23" s="21">
        <v>2243</v>
      </c>
      <c r="H23" s="21"/>
      <c r="I23" s="21">
        <f>SUM(C23:H23)</f>
        <v>2243</v>
      </c>
      <c r="J23" s="93"/>
    </row>
    <row r="24" spans="3:10" ht="15.75">
      <c r="C24" s="106"/>
      <c r="D24" s="106"/>
      <c r="E24" s="106"/>
      <c r="F24" s="106"/>
      <c r="G24" s="106"/>
      <c r="H24" s="106"/>
      <c r="I24" s="106"/>
      <c r="J24" s="93"/>
    </row>
    <row r="25" spans="1:10" ht="15.75">
      <c r="A25" s="1" t="s">
        <v>85</v>
      </c>
      <c r="C25" s="21">
        <f>SUM(C21:C24)</f>
        <v>60000</v>
      </c>
      <c r="D25" s="21"/>
      <c r="E25" s="21">
        <f>SUM(E21:E24)</f>
        <v>3436</v>
      </c>
      <c r="F25" s="21"/>
      <c r="G25" s="21">
        <f>SUM(G21:G24)</f>
        <v>22679</v>
      </c>
      <c r="H25" s="21"/>
      <c r="I25" s="21">
        <f>SUM(I21:I24)</f>
        <v>86115</v>
      </c>
      <c r="J25" s="93"/>
    </row>
    <row r="26" spans="3:10" ht="15.75">
      <c r="C26" s="21"/>
      <c r="D26" s="21"/>
      <c r="E26" s="21"/>
      <c r="F26" s="21"/>
      <c r="G26" s="21"/>
      <c r="H26" s="21"/>
      <c r="I26" s="21"/>
      <c r="J26" s="93"/>
    </row>
    <row r="27" spans="1:10" ht="15.75">
      <c r="A27" s="1" t="s">
        <v>57</v>
      </c>
      <c r="C27" s="21"/>
      <c r="D27" s="21"/>
      <c r="E27" s="21"/>
      <c r="F27" s="21"/>
      <c r="G27" s="21"/>
      <c r="H27" s="21"/>
      <c r="I27" s="21"/>
      <c r="J27" s="93"/>
    </row>
    <row r="28" spans="2:10" ht="15.75">
      <c r="B28" s="1" t="s">
        <v>93</v>
      </c>
      <c r="C28" s="21">
        <v>40</v>
      </c>
      <c r="D28" s="21"/>
      <c r="E28" s="21">
        <v>57</v>
      </c>
      <c r="F28" s="21"/>
      <c r="G28" s="21">
        <v>0</v>
      </c>
      <c r="H28" s="21"/>
      <c r="I28" s="21">
        <f>SUM(C28:H28)</f>
        <v>97</v>
      </c>
      <c r="J28" s="93"/>
    </row>
    <row r="29" spans="2:10" ht="15.75">
      <c r="B29" s="1" t="s">
        <v>94</v>
      </c>
      <c r="C29" s="21">
        <v>0</v>
      </c>
      <c r="D29" s="21"/>
      <c r="E29" s="21">
        <v>0</v>
      </c>
      <c r="F29" s="21"/>
      <c r="G29" s="21">
        <v>-2400</v>
      </c>
      <c r="H29" s="21"/>
      <c r="I29" s="21">
        <f>SUM(C29:H29)</f>
        <v>-2400</v>
      </c>
      <c r="J29" s="93"/>
    </row>
    <row r="30" spans="1:9" ht="15.75">
      <c r="A30" s="1" t="s">
        <v>31</v>
      </c>
      <c r="C30" s="21">
        <v>0</v>
      </c>
      <c r="D30" s="21"/>
      <c r="E30" s="21">
        <v>0</v>
      </c>
      <c r="F30" s="21"/>
      <c r="G30" s="21">
        <v>16158</v>
      </c>
      <c r="H30" s="21"/>
      <c r="I30" s="21">
        <f>SUM(C30:H30)</f>
        <v>16158</v>
      </c>
    </row>
    <row r="31" spans="3:9" ht="15.75">
      <c r="C31" s="21"/>
      <c r="D31" s="21"/>
      <c r="E31" s="21"/>
      <c r="F31" s="21"/>
      <c r="G31" s="21"/>
      <c r="H31" s="21"/>
      <c r="I31" s="21"/>
    </row>
    <row r="32" spans="1:10" ht="24" customHeight="1" thickBot="1">
      <c r="A32" s="66" t="s">
        <v>101</v>
      </c>
      <c r="B32" s="67"/>
      <c r="C32" s="70">
        <f>SUM(C25:C31)</f>
        <v>60040</v>
      </c>
      <c r="D32" s="70"/>
      <c r="E32" s="70">
        <f>SUM(E25:E31)</f>
        <v>3493</v>
      </c>
      <c r="F32" s="70"/>
      <c r="G32" s="70">
        <f>SUM(G25:G31)</f>
        <v>36437</v>
      </c>
      <c r="H32" s="70"/>
      <c r="I32" s="70">
        <f>SUM(I25:I31)</f>
        <v>99970</v>
      </c>
      <c r="J32" s="48"/>
    </row>
    <row r="33" spans="3:9" ht="16.5" thickTop="1">
      <c r="C33" s="21"/>
      <c r="D33" s="21"/>
      <c r="E33" s="21"/>
      <c r="F33" s="21"/>
      <c r="G33" s="21"/>
      <c r="H33" s="21"/>
      <c r="I33" s="21"/>
    </row>
    <row r="34" spans="3:9" ht="15.75">
      <c r="C34" s="21"/>
      <c r="D34" s="21"/>
      <c r="E34" s="21"/>
      <c r="F34" s="21"/>
      <c r="G34" s="21"/>
      <c r="H34" s="21"/>
      <c r="I34" s="21"/>
    </row>
    <row r="35" ht="15.75">
      <c r="A35" s="58" t="s">
        <v>104</v>
      </c>
    </row>
    <row r="37" spans="1:10" ht="15.75">
      <c r="A37" s="1" t="s">
        <v>64</v>
      </c>
      <c r="C37" s="21">
        <v>56000</v>
      </c>
      <c r="D37" s="21"/>
      <c r="E37" s="21">
        <v>1</v>
      </c>
      <c r="F37" s="21"/>
      <c r="G37" s="21">
        <v>5969</v>
      </c>
      <c r="H37" s="21"/>
      <c r="I37" s="21">
        <f>SUM(C37:H37)</f>
        <v>61970</v>
      </c>
      <c r="J37" s="93">
        <f>SUM(C37:I37)</f>
        <v>123940</v>
      </c>
    </row>
    <row r="38" spans="1:8" ht="15.75">
      <c r="A38" s="1" t="s">
        <v>57</v>
      </c>
      <c r="C38" s="21"/>
      <c r="D38" s="21"/>
      <c r="E38" s="21"/>
      <c r="F38" s="21"/>
      <c r="G38" s="21"/>
      <c r="H38" s="21"/>
    </row>
    <row r="39" spans="2:9" ht="15.75">
      <c r="B39" s="1" t="s">
        <v>65</v>
      </c>
      <c r="C39" s="21">
        <v>4000</v>
      </c>
      <c r="D39" s="21"/>
      <c r="E39" s="21">
        <v>3424</v>
      </c>
      <c r="F39" s="21"/>
      <c r="G39" s="21">
        <v>0</v>
      </c>
      <c r="H39" s="21"/>
      <c r="I39" s="21">
        <f>SUM(C39:H39)</f>
        <v>7424</v>
      </c>
    </row>
    <row r="40" spans="2:9" ht="15.75">
      <c r="B40" s="1" t="s">
        <v>94</v>
      </c>
      <c r="C40" s="21">
        <v>0</v>
      </c>
      <c r="D40" s="21"/>
      <c r="E40" s="21">
        <v>0</v>
      </c>
      <c r="F40" s="21"/>
      <c r="G40" s="21">
        <v>-3600</v>
      </c>
      <c r="H40" s="21"/>
      <c r="I40" s="21">
        <v>-3600</v>
      </c>
    </row>
    <row r="41" spans="1:9" ht="15.75">
      <c r="A41" s="1" t="s">
        <v>31</v>
      </c>
      <c r="C41" s="21">
        <v>0</v>
      </c>
      <c r="D41" s="21"/>
      <c r="E41" s="21">
        <v>0</v>
      </c>
      <c r="F41" s="21"/>
      <c r="G41" s="21">
        <v>15999</v>
      </c>
      <c r="H41" s="21"/>
      <c r="I41" s="21">
        <f>SUM(C41:H41)</f>
        <v>15999</v>
      </c>
    </row>
    <row r="42" spans="3:9" ht="15.75">
      <c r="C42" s="21"/>
      <c r="D42" s="21"/>
      <c r="E42" s="21"/>
      <c r="F42" s="21"/>
      <c r="G42" s="21"/>
      <c r="H42" s="21"/>
      <c r="I42" s="21"/>
    </row>
    <row r="43" spans="1:10" ht="16.5" thickBot="1">
      <c r="A43" s="66" t="s">
        <v>100</v>
      </c>
      <c r="B43" s="67"/>
      <c r="C43" s="70">
        <f>SUM(C37:C42)</f>
        <v>60000</v>
      </c>
      <c r="D43" s="70"/>
      <c r="E43" s="70">
        <f>SUM(E37:E42)</f>
        <v>3425</v>
      </c>
      <c r="F43" s="70"/>
      <c r="G43" s="70">
        <f>SUM(G37:G42)</f>
        <v>18368</v>
      </c>
      <c r="H43" s="70"/>
      <c r="I43" s="70">
        <f>SUM(I37:I42)</f>
        <v>81793</v>
      </c>
      <c r="J43" s="48"/>
    </row>
    <row r="44" spans="3:9" ht="16.5" thickTop="1">
      <c r="C44" s="21"/>
      <c r="D44" s="21"/>
      <c r="E44" s="21"/>
      <c r="F44" s="21"/>
      <c r="G44" s="21"/>
      <c r="H44" s="21"/>
      <c r="I44" s="21"/>
    </row>
    <row r="45" spans="3:9" ht="15.75">
      <c r="C45" s="21"/>
      <c r="D45" s="21"/>
      <c r="E45" s="21"/>
      <c r="F45" s="21"/>
      <c r="G45" s="21"/>
      <c r="H45" s="21"/>
      <c r="I45" s="21"/>
    </row>
    <row r="46" spans="3:9" ht="15.75">
      <c r="C46" s="21"/>
      <c r="D46" s="21"/>
      <c r="E46" s="21"/>
      <c r="F46" s="21"/>
      <c r="G46" s="21"/>
      <c r="H46" s="21"/>
      <c r="I46" s="21"/>
    </row>
    <row r="47" spans="3:9" ht="15.75">
      <c r="C47" s="21"/>
      <c r="D47" s="21"/>
      <c r="E47" s="21"/>
      <c r="F47" s="21"/>
      <c r="G47" s="25"/>
      <c r="H47" s="25"/>
      <c r="I47" s="21"/>
    </row>
    <row r="48" spans="1:9" ht="15.75">
      <c r="A48" s="58" t="s">
        <v>62</v>
      </c>
      <c r="C48" s="21"/>
      <c r="D48" s="21"/>
      <c r="E48" s="21"/>
      <c r="F48" s="21"/>
      <c r="G48" s="21"/>
      <c r="H48" s="21"/>
      <c r="I48" s="21"/>
    </row>
    <row r="49" spans="1:9" ht="15.75">
      <c r="A49" s="58"/>
      <c r="C49" s="21"/>
      <c r="D49" s="21"/>
      <c r="E49" s="21"/>
      <c r="F49" s="21"/>
      <c r="G49" s="21"/>
      <c r="H49" s="21"/>
      <c r="I49" s="21"/>
    </row>
    <row r="50" spans="1:9" ht="15.75">
      <c r="A50" s="33" t="s">
        <v>78</v>
      </c>
      <c r="C50" s="21"/>
      <c r="D50" s="21"/>
      <c r="E50" s="21"/>
      <c r="F50" s="21"/>
      <c r="G50" s="21"/>
      <c r="H50" s="21"/>
      <c r="I50" s="21"/>
    </row>
    <row r="51" spans="1:9" ht="15.75">
      <c r="A51" s="33" t="s">
        <v>79</v>
      </c>
      <c r="C51" s="21"/>
      <c r="D51" s="21"/>
      <c r="E51" s="21"/>
      <c r="F51" s="21"/>
      <c r="G51" s="21"/>
      <c r="H51" s="21"/>
      <c r="I51" s="21"/>
    </row>
    <row r="52" spans="1:9" ht="15.75">
      <c r="A52" s="33"/>
      <c r="C52" s="21"/>
      <c r="D52" s="21"/>
      <c r="E52" s="21"/>
      <c r="F52" s="21"/>
      <c r="G52" s="21"/>
      <c r="H52" s="21"/>
      <c r="I52" s="21"/>
    </row>
    <row r="53" spans="3:9" ht="15.75">
      <c r="C53" s="21"/>
      <c r="D53" s="21"/>
      <c r="E53" s="21"/>
      <c r="F53" s="21"/>
      <c r="G53" s="21"/>
      <c r="H53" s="21"/>
      <c r="I53" s="21"/>
    </row>
    <row r="54" spans="3:9" ht="15.75">
      <c r="C54" s="21"/>
      <c r="D54" s="21"/>
      <c r="E54" s="21"/>
      <c r="F54" s="21"/>
      <c r="G54" s="21"/>
      <c r="H54" s="21"/>
      <c r="I54" s="21"/>
    </row>
    <row r="55" spans="3:9" ht="15.75">
      <c r="C55" s="21"/>
      <c r="D55" s="21"/>
      <c r="E55" s="21"/>
      <c r="F55" s="21"/>
      <c r="G55" s="21"/>
      <c r="H55" s="21"/>
      <c r="I55" s="21"/>
    </row>
    <row r="56" spans="3:9" ht="15.75">
      <c r="C56" s="21"/>
      <c r="D56" s="21"/>
      <c r="E56" s="21"/>
      <c r="F56" s="21"/>
      <c r="G56" s="21"/>
      <c r="H56" s="21"/>
      <c r="I56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25">
      <selection activeCell="C16" sqref="C16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19" t="str">
        <f>+'Balance Sheet'!A1:G1</f>
        <v>BP PLASTICS HOLDING BHD</v>
      </c>
      <c r="B1" s="119"/>
      <c r="C1" s="119"/>
      <c r="D1" s="119"/>
      <c r="E1" s="119"/>
    </row>
    <row r="2" spans="1:11" ht="11.25" customHeight="1">
      <c r="A2" s="118" t="str">
        <f>+'Balance Sheet'!A2:G2</f>
        <v>(Company No. 644902-V)</v>
      </c>
      <c r="B2" s="118"/>
      <c r="C2" s="118"/>
      <c r="D2" s="118"/>
      <c r="E2" s="118"/>
      <c r="F2" s="9"/>
      <c r="G2" s="9"/>
      <c r="H2" s="9"/>
      <c r="I2" s="9"/>
      <c r="J2" s="9"/>
      <c r="K2" s="9"/>
    </row>
    <row r="3" spans="1:11" ht="11.25" customHeight="1">
      <c r="A3" s="118" t="s">
        <v>42</v>
      </c>
      <c r="B3" s="118"/>
      <c r="C3" s="118"/>
      <c r="D3" s="118"/>
      <c r="E3" s="118"/>
      <c r="F3" s="63"/>
      <c r="G3" s="63"/>
      <c r="H3" s="63"/>
      <c r="I3" s="9"/>
      <c r="J3" s="9"/>
      <c r="K3" s="9"/>
    </row>
    <row r="4" ht="21.75" customHeight="1" thickBot="1">
      <c r="E4" s="64"/>
    </row>
    <row r="5" spans="1:11" ht="7.5" customHeight="1" thickTop="1">
      <c r="A5" s="55"/>
      <c r="B5" s="56"/>
      <c r="C5" s="56"/>
      <c r="D5" s="56"/>
      <c r="E5" s="10"/>
      <c r="F5" s="10"/>
      <c r="G5" s="10"/>
      <c r="H5" s="10"/>
      <c r="I5" s="10"/>
      <c r="J5" s="10"/>
      <c r="K5" s="10"/>
    </row>
    <row r="6" spans="1:11" ht="15.75">
      <c r="A6" s="121" t="s">
        <v>43</v>
      </c>
      <c r="B6" s="121"/>
      <c r="C6" s="121"/>
      <c r="D6" s="121"/>
      <c r="E6" s="121"/>
      <c r="F6" s="62"/>
      <c r="G6" s="62"/>
      <c r="H6" s="62"/>
      <c r="I6" s="10"/>
      <c r="J6" s="10"/>
      <c r="K6" s="10"/>
    </row>
    <row r="7" spans="1:11" ht="15.75">
      <c r="A7" s="121" t="s">
        <v>96</v>
      </c>
      <c r="B7" s="121"/>
      <c r="C7" s="121"/>
      <c r="D7" s="121"/>
      <c r="E7" s="121"/>
      <c r="F7" s="62"/>
      <c r="G7" s="62"/>
      <c r="H7" s="62"/>
      <c r="I7" s="10"/>
      <c r="J7" s="10"/>
      <c r="K7" s="10"/>
    </row>
    <row r="8" spans="1:11" ht="7.5" customHeight="1" thickBot="1">
      <c r="A8" s="57"/>
      <c r="B8" s="54"/>
      <c r="C8" s="54"/>
      <c r="D8" s="54"/>
      <c r="E8" s="54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20" t="s">
        <v>34</v>
      </c>
      <c r="B10" s="120"/>
      <c r="C10" s="120"/>
      <c r="D10" s="60"/>
      <c r="E10" s="60"/>
    </row>
    <row r="11" spans="3:7" ht="22.5" customHeight="1">
      <c r="C11" s="90" t="s">
        <v>102</v>
      </c>
      <c r="E11" s="90" t="s">
        <v>102</v>
      </c>
      <c r="G11" s="86"/>
    </row>
    <row r="12" spans="3:7" ht="15.75" customHeight="1">
      <c r="C12" s="90" t="s">
        <v>66</v>
      </c>
      <c r="E12" s="90" t="s">
        <v>66</v>
      </c>
      <c r="G12" s="86"/>
    </row>
    <row r="13" spans="3:7" ht="15.75">
      <c r="C13" s="32" t="s">
        <v>97</v>
      </c>
      <c r="D13" s="31"/>
      <c r="E13" s="32" t="s">
        <v>98</v>
      </c>
      <c r="G13" s="110"/>
    </row>
    <row r="14" spans="3:7" ht="22.5" customHeight="1">
      <c r="C14" s="69" t="s">
        <v>11</v>
      </c>
      <c r="D14" s="86"/>
      <c r="E14" s="69" t="s">
        <v>11</v>
      </c>
      <c r="G14" s="111"/>
    </row>
    <row r="15" spans="3:7" ht="21.75" customHeight="1">
      <c r="C15" s="44"/>
      <c r="D15" s="26"/>
      <c r="E15" s="44"/>
      <c r="G15" s="65"/>
    </row>
    <row r="16" spans="1:7" ht="15.75">
      <c r="A16" s="27" t="s">
        <v>105</v>
      </c>
      <c r="C16" s="71">
        <v>2905</v>
      </c>
      <c r="D16" s="88"/>
      <c r="E16" s="71">
        <v>32025</v>
      </c>
      <c r="G16" s="112"/>
    </row>
    <row r="17" spans="3:7" ht="15.75">
      <c r="C17" s="44"/>
      <c r="D17" s="26"/>
      <c r="E17" s="44"/>
      <c r="G17" s="65"/>
    </row>
    <row r="18" spans="1:7" ht="15.75">
      <c r="A18" s="27" t="s">
        <v>69</v>
      </c>
      <c r="C18" s="71">
        <v>-4390</v>
      </c>
      <c r="D18" s="88"/>
      <c r="E18" s="71">
        <v>-12156</v>
      </c>
      <c r="G18" s="112"/>
    </row>
    <row r="19" spans="3:7" ht="15.75">
      <c r="C19" s="44"/>
      <c r="D19" s="26"/>
      <c r="E19" s="44"/>
      <c r="G19" s="65"/>
    </row>
    <row r="20" spans="1:7" ht="15.75">
      <c r="A20" s="27" t="s">
        <v>95</v>
      </c>
      <c r="C20" s="71">
        <v>-3344</v>
      </c>
      <c r="D20" s="88"/>
      <c r="E20" s="71">
        <v>81</v>
      </c>
      <c r="G20" s="112"/>
    </row>
    <row r="21" spans="3:7" ht="15.75">
      <c r="C21" s="45"/>
      <c r="D21" s="65"/>
      <c r="E21" s="45"/>
      <c r="G21" s="65"/>
    </row>
    <row r="22" spans="3:7" ht="15.75">
      <c r="C22" s="71">
        <f>SUM(C16:C21)</f>
        <v>-4829</v>
      </c>
      <c r="D22" s="26"/>
      <c r="E22" s="71">
        <f>SUM(E16:E21)</f>
        <v>19950</v>
      </c>
      <c r="G22" s="112"/>
    </row>
    <row r="23" spans="3:7" ht="15.75">
      <c r="C23" s="44"/>
      <c r="D23" s="26"/>
      <c r="E23" s="44"/>
      <c r="G23" s="65"/>
    </row>
    <row r="24" spans="1:7" ht="15.75">
      <c r="A24" s="27" t="s">
        <v>67</v>
      </c>
      <c r="C24" s="71">
        <v>21437</v>
      </c>
      <c r="E24" s="71">
        <v>17780</v>
      </c>
      <c r="G24" s="112"/>
    </row>
    <row r="25" spans="3:7" ht="15.75">
      <c r="C25" s="71"/>
      <c r="E25" s="71"/>
      <c r="G25" s="112"/>
    </row>
    <row r="26" spans="1:7" ht="16.5" thickBot="1">
      <c r="A26" s="27" t="s">
        <v>103</v>
      </c>
      <c r="C26" s="70">
        <f>SUM(C22:C25)</f>
        <v>16608</v>
      </c>
      <c r="E26" s="70">
        <f>SUM(E22:E25)</f>
        <v>37730</v>
      </c>
      <c r="G26" s="112"/>
    </row>
    <row r="27" spans="1:7" ht="16.5" thickTop="1">
      <c r="A27" s="27"/>
      <c r="C27" s="44"/>
      <c r="E27" s="44"/>
      <c r="G27" s="65"/>
    </row>
    <row r="28" spans="1:7" ht="15.75">
      <c r="A28" s="27"/>
      <c r="C28" s="44"/>
      <c r="E28" s="44"/>
      <c r="G28" s="65"/>
    </row>
    <row r="29" spans="1:7" ht="15.75">
      <c r="A29" s="24" t="s">
        <v>49</v>
      </c>
      <c r="C29" s="44"/>
      <c r="E29" s="44"/>
      <c r="G29" s="65"/>
    </row>
    <row r="30" spans="1:7" ht="15.75">
      <c r="A30" s="24"/>
      <c r="C30" s="44"/>
      <c r="E30" s="44"/>
      <c r="G30" s="65"/>
    </row>
    <row r="31" spans="1:7" ht="15.75">
      <c r="A31" s="1" t="s">
        <v>50</v>
      </c>
      <c r="C31" s="44"/>
      <c r="E31" s="44"/>
      <c r="G31" s="65"/>
    </row>
    <row r="32" spans="1:7" ht="15.75">
      <c r="A32" s="1" t="s">
        <v>51</v>
      </c>
      <c r="C32" s="44">
        <v>14899</v>
      </c>
      <c r="E32" s="44">
        <v>2279</v>
      </c>
      <c r="G32" s="65"/>
    </row>
    <row r="33" spans="1:7" ht="15.75">
      <c r="A33" s="1" t="s">
        <v>58</v>
      </c>
      <c r="C33" s="44">
        <v>980</v>
      </c>
      <c r="E33" s="44">
        <v>13560</v>
      </c>
      <c r="G33" s="65"/>
    </row>
    <row r="34" spans="1:7" ht="15.75">
      <c r="A34" s="1" t="s">
        <v>80</v>
      </c>
      <c r="C34" s="44">
        <v>729</v>
      </c>
      <c r="E34" s="103" t="s">
        <v>71</v>
      </c>
      <c r="G34" s="65"/>
    </row>
    <row r="35" spans="1:7" ht="15.75">
      <c r="A35" s="1" t="s">
        <v>59</v>
      </c>
      <c r="C35" s="103" t="s">
        <v>71</v>
      </c>
      <c r="E35" s="44">
        <v>21891</v>
      </c>
      <c r="G35" s="65"/>
    </row>
    <row r="36" spans="3:7" ht="16.5" thickBot="1">
      <c r="C36" s="89">
        <f>SUM(C32:C35)</f>
        <v>16608</v>
      </c>
      <c r="D36" s="87"/>
      <c r="E36" s="89">
        <f>SUM(E32:E35)</f>
        <v>37730</v>
      </c>
      <c r="G36" s="113"/>
    </row>
    <row r="37" spans="3:7" ht="16.5" thickTop="1">
      <c r="C37" s="44"/>
      <c r="E37" s="44"/>
      <c r="G37" s="113"/>
    </row>
    <row r="38" spans="5:7" ht="15.75">
      <c r="E38" s="87"/>
      <c r="G38" s="15"/>
    </row>
    <row r="39" spans="1:7" ht="15.75">
      <c r="A39" s="85"/>
      <c r="E39" s="87"/>
      <c r="G39" s="15"/>
    </row>
    <row r="40" spans="1:7" ht="15.75">
      <c r="A40" s="58" t="s">
        <v>62</v>
      </c>
      <c r="E40" s="87"/>
      <c r="G40" s="15"/>
    </row>
    <row r="41" spans="1:7" ht="15.75">
      <c r="A41" s="58"/>
      <c r="E41" s="87"/>
      <c r="G41" s="15"/>
    </row>
    <row r="42" spans="1:7" ht="15.75">
      <c r="A42" s="33" t="s">
        <v>81</v>
      </c>
      <c r="G42" s="15"/>
    </row>
    <row r="43" spans="1:7" ht="15.75">
      <c r="A43" s="33" t="s">
        <v>79</v>
      </c>
      <c r="G43" s="15"/>
    </row>
    <row r="44" spans="1:7" ht="15.75">
      <c r="A44" s="58"/>
      <c r="G44" s="15"/>
    </row>
    <row r="45" ht="15.75">
      <c r="G45" s="15"/>
    </row>
    <row r="46" ht="15.75">
      <c r="G46" s="15"/>
    </row>
    <row r="47" ht="15.75">
      <c r="G47" s="15"/>
    </row>
    <row r="48" ht="15.75">
      <c r="G48" s="15"/>
    </row>
    <row r="49" ht="15.75">
      <c r="G49" s="15"/>
    </row>
    <row r="50" ht="15.75">
      <c r="G50" s="15"/>
    </row>
    <row r="51" ht="15.75">
      <c r="G51" s="15"/>
    </row>
    <row r="52" ht="15.75">
      <c r="G52" s="15"/>
    </row>
    <row r="53" ht="15.75">
      <c r="G53" s="15"/>
    </row>
    <row r="54" ht="15.75">
      <c r="G54" s="15"/>
    </row>
    <row r="55" ht="15.75">
      <c r="G55" s="15"/>
    </row>
    <row r="56" ht="15.75">
      <c r="G56" s="15"/>
    </row>
    <row r="57" ht="15.75">
      <c r="G57" s="15"/>
    </row>
    <row r="58" ht="15.75">
      <c r="G58" s="15"/>
    </row>
    <row r="59" ht="15.75">
      <c r="G59" s="15"/>
    </row>
    <row r="60" ht="15.75">
      <c r="G60" s="15"/>
    </row>
    <row r="61" ht="15.75">
      <c r="G61" s="15"/>
    </row>
    <row r="62" ht="15.75">
      <c r="G62" s="15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2006-11-22T06:10:18Z</cp:lastPrinted>
  <dcterms:created xsi:type="dcterms:W3CDTF">1998-08-04T04:01:44Z</dcterms:created>
  <dcterms:modified xsi:type="dcterms:W3CDTF">2006-11-22T08:35:54Z</dcterms:modified>
  <cp:category/>
  <cp:version/>
  <cp:contentType/>
  <cp:contentStatus/>
</cp:coreProperties>
</file>