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9120" tabRatio="776" activeTab="1"/>
  </bookViews>
  <sheets>
    <sheet name="EQ" sheetId="1" r:id="rId1"/>
    <sheet name="BS" sheetId="2" r:id="rId2"/>
    <sheet name="IS" sheetId="3" r:id="rId3"/>
    <sheet name="CF" sheetId="4" r:id="rId4"/>
    <sheet name="REV" sheetId="5" r:id="rId5"/>
  </sheets>
  <definedNames>
    <definedName name="_xlnm.Print_Area" localSheetId="1">'BS'!$A$1:$E$51</definedName>
    <definedName name="_xlnm.Print_Area" localSheetId="3">'CF'!$A$1:$D$39</definedName>
    <definedName name="_xlnm.Print_Area" localSheetId="0">'EQ'!$A$1:$E$47</definedName>
    <definedName name="_xlnm.Print_Area" localSheetId="2">'IS'!$A$1:$D$41</definedName>
    <definedName name="_xlnm.Print_Area" localSheetId="4">'REV'!$A$1:$F$49</definedName>
  </definedNames>
  <calcPr fullCalcOnLoad="1"/>
</workbook>
</file>

<file path=xl/sharedStrings.xml><?xml version="1.0" encoding="utf-8"?>
<sst xmlns="http://schemas.openxmlformats.org/spreadsheetml/2006/main" count="171" uniqueCount="109">
  <si>
    <t>Net Premium</t>
  </si>
  <si>
    <t>Earned Premium</t>
  </si>
  <si>
    <t>Assets</t>
  </si>
  <si>
    <t>Liabilities</t>
  </si>
  <si>
    <t>Gross Premium</t>
  </si>
  <si>
    <t>Provision for outstanding claims</t>
  </si>
  <si>
    <t>Payables</t>
  </si>
  <si>
    <t>Receivables</t>
  </si>
  <si>
    <t>Staff retirement benefits</t>
  </si>
  <si>
    <t>Deferred tax liability</t>
  </si>
  <si>
    <t>Tax recoverable</t>
  </si>
  <si>
    <t>Insurance reserves</t>
  </si>
  <si>
    <t>Unearned premium reserve</t>
  </si>
  <si>
    <t>Shareholders' equity</t>
  </si>
  <si>
    <t>Share capital</t>
  </si>
  <si>
    <t>Investments</t>
  </si>
  <si>
    <t>Share premium</t>
  </si>
  <si>
    <t>Less: Reinsurance</t>
  </si>
  <si>
    <t>UPR( Increase)/Decrease</t>
  </si>
  <si>
    <t>Commission (Net)</t>
  </si>
  <si>
    <t>Cash flow from operating activities:</t>
  </si>
  <si>
    <t>Total</t>
  </si>
  <si>
    <t>Current</t>
  </si>
  <si>
    <t>Individual Quarter</t>
  </si>
  <si>
    <t>Year</t>
  </si>
  <si>
    <t>Cumulative Quarter</t>
  </si>
  <si>
    <t>Tax paid</t>
  </si>
  <si>
    <t>Investment income received</t>
  </si>
  <si>
    <t xml:space="preserve">    Dividend</t>
  </si>
  <si>
    <t xml:space="preserve">    Interest</t>
  </si>
  <si>
    <t>Net cash used in financing activity</t>
  </si>
  <si>
    <t>Net cash generated from operating activities</t>
  </si>
  <si>
    <t>Cash and bank balance at beginning of year</t>
  </si>
  <si>
    <t>Cash and bank balances at end of year</t>
  </si>
  <si>
    <t>Negative goodwill</t>
  </si>
  <si>
    <r>
      <t xml:space="preserve">KURNIA ASIA BERHAD </t>
    </r>
    <r>
      <rPr>
        <b/>
        <i/>
        <sz val="12"/>
        <rFont val="Arial"/>
        <family val="2"/>
      </rPr>
      <t>(539435-K)</t>
    </r>
  </si>
  <si>
    <t>(Incorporated in Malaysia)</t>
  </si>
  <si>
    <t>Quarterly Report On Consolidated Results</t>
  </si>
  <si>
    <t>(The figures have not been audited)</t>
  </si>
  <si>
    <t>CONDENSED CONSOLIDATED INCOME STATEMENTS</t>
  </si>
  <si>
    <t>Quarter</t>
  </si>
  <si>
    <t>To-Date</t>
  </si>
  <si>
    <t>RM'000</t>
  </si>
  <si>
    <t>Operating revenue</t>
  </si>
  <si>
    <t>Interest Income</t>
  </si>
  <si>
    <t>Profit from operation before taxation</t>
  </si>
  <si>
    <t>Taxation</t>
  </si>
  <si>
    <t>Profit after taxation</t>
  </si>
  <si>
    <t>Pre-acquisition profit</t>
  </si>
  <si>
    <t>Net profit for the year</t>
  </si>
  <si>
    <t>Earnings per share (sen)</t>
  </si>
  <si>
    <t>(i)</t>
  </si>
  <si>
    <t>CONDENSED CONSOLIDATED BALANCE SHEET</t>
  </si>
  <si>
    <t xml:space="preserve">As At End </t>
  </si>
  <si>
    <t>of Current</t>
  </si>
  <si>
    <t>Property and equipment</t>
  </si>
  <si>
    <t>Loans</t>
  </si>
  <si>
    <t>Cash and bank balances</t>
  </si>
  <si>
    <t>Total assets</t>
  </si>
  <si>
    <t>Retained profits</t>
  </si>
  <si>
    <t>Total liabilities and shareholders' equity</t>
  </si>
  <si>
    <t>Net tangible assets per share (RM)</t>
  </si>
  <si>
    <t>CONDENSED CONSOLIDATED CASH FLOW STATEMENTS</t>
  </si>
  <si>
    <t>To date</t>
  </si>
  <si>
    <t>Cash generated from operating activities</t>
  </si>
  <si>
    <t>Investing activities</t>
  </si>
  <si>
    <t>Net cash used in investing activities</t>
  </si>
  <si>
    <t>Financing activity</t>
  </si>
  <si>
    <t>Net increase in cash and bank balance</t>
  </si>
  <si>
    <t>*</t>
  </si>
  <si>
    <t>Represents RM2.00</t>
  </si>
  <si>
    <t>CONDENSED CONSOLIDATED STATEMENTS  OF CHANGES IN EQUITY</t>
  </si>
  <si>
    <t xml:space="preserve"> Share</t>
  </si>
  <si>
    <t>Distributable</t>
  </si>
  <si>
    <t>Capital</t>
  </si>
  <si>
    <t>Premium</t>
  </si>
  <si>
    <t>Retained profit</t>
  </si>
  <si>
    <t>RM '000</t>
  </si>
  <si>
    <t xml:space="preserve"> </t>
  </si>
  <si>
    <t>Balance at 30 June 2004</t>
  </si>
  <si>
    <t>Dividend paid for financial year ended 30 June 2004</t>
  </si>
  <si>
    <t>Pursuant to acquisition of KIMB</t>
  </si>
  <si>
    <t>Pursuant to rights issue</t>
  </si>
  <si>
    <t>* Represents RM2.00</t>
  </si>
  <si>
    <t>CONDENSED GENERAL INSURANCE REVENUE ACCOUNT</t>
  </si>
  <si>
    <t>Underwriting surplus before management expense</t>
  </si>
  <si>
    <t>Management expense</t>
  </si>
  <si>
    <t>Underwriting surplus</t>
  </si>
  <si>
    <t>Investment income</t>
  </si>
  <si>
    <t>Other income / (expenditure) - net</t>
  </si>
  <si>
    <t>Surplus transferred to Condensed Consolidated Income Statement</t>
  </si>
  <si>
    <t>Shareholders' fund</t>
  </si>
  <si>
    <t>Surplus transferred from General Insurance Revenue account</t>
  </si>
  <si>
    <t>For The 3rd Quarter Ended 31 March 2005</t>
  </si>
  <si>
    <t>Net profit for the 9 months period</t>
  </si>
  <si>
    <t>Balance as at 31 March 2005</t>
  </si>
  <si>
    <t>Listing expenditure</t>
  </si>
  <si>
    <t>Basic (based on weighted average 617,167,836  ordinary shares)  sen</t>
  </si>
  <si>
    <t xml:space="preserve">    Retirement benefits paid</t>
  </si>
  <si>
    <t>Current Year</t>
  </si>
  <si>
    <t>FIRE</t>
  </si>
  <si>
    <t>MOTOR</t>
  </si>
  <si>
    <t>TOTAL</t>
  </si>
  <si>
    <t>MISC.</t>
  </si>
  <si>
    <t>M.A.T</t>
  </si>
  <si>
    <t>Net Claims Incurred</t>
  </si>
  <si>
    <t>CUMULATIVE QUARTER</t>
  </si>
  <si>
    <t>INDIVIDUAL QUARTER</t>
  </si>
  <si>
    <t>CURRENT YEAR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</si>
</sst>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.0_);_(&quot;$&quot;* \(#,##0.0\);_(&quot;$&quot;* &quot;-&quot;?_);_(@_)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0.000"/>
    <numFmt numFmtId="170" formatCode="0.0000"/>
    <numFmt numFmtId="171" formatCode="0.00_);[Red]\(0.00\)"/>
    <numFmt numFmtId="172" formatCode="0.0_);[Red]\(0.0\)"/>
    <numFmt numFmtId="173" formatCode="_(* #,##0.0_);_(* \(#,##0.0\);_(* &quot;-&quot;?_);_(@_)"/>
    <numFmt numFmtId="174" formatCode="0_);[Red]\(0\)"/>
    <numFmt numFmtId="175" formatCode="0.0000000"/>
    <numFmt numFmtId="176" formatCode="0.000000"/>
    <numFmt numFmtId="177" formatCode="0.00000"/>
    <numFmt numFmtId="178" formatCode="0.0%"/>
    <numFmt numFmtId="179" formatCode="0.000%"/>
    <numFmt numFmtId="180" formatCode="0.0000%"/>
    <numFmt numFmtId="181" formatCode="0.00000%"/>
    <numFmt numFmtId="182" formatCode="_(* #,##0.000_);_(* \(#,##0.000\);_(* &quot;-&quot;??_);_(@_)"/>
    <numFmt numFmtId="183" formatCode="_(* #,##0.0000_);_(* \(#,##0.0000\);_(* &quot;-&quot;??_);_(@_)"/>
    <numFmt numFmtId="184" formatCode="0.00000000"/>
    <numFmt numFmtId="185" formatCode="_(* #,##0.00000_);_(* \(#,##0.00000\);_(* &quot;-&quot;??_);_(@_)"/>
    <numFmt numFmtId="186" formatCode="_(* #,##0.000_);_(* \(#,##0.000\);_(* &quot;-&quot;???_);_(@_)"/>
    <numFmt numFmtId="187" formatCode="d\-mmm\-yyyy"/>
    <numFmt numFmtId="188" formatCode="dd\-mmm\-yyyy"/>
    <numFmt numFmtId="189" formatCode="_-* #,##0.00_-;\-* #,##0.00_-;_-* &quot;-&quot;??_-;_-@_-"/>
    <numFmt numFmtId="190" formatCode="_(* #,##0.000000_);_(* \(#,##0.000000\);_(* &quot;-&quot;??_);_(@_)"/>
    <numFmt numFmtId="191" formatCode="d\-mmm\-yy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right"/>
    </xf>
    <xf numFmtId="166" fontId="5" fillId="0" borderId="9" xfId="15" applyNumberFormat="1" applyFont="1" applyBorder="1" applyAlignment="1">
      <alignment/>
    </xf>
    <xf numFmtId="166" fontId="5" fillId="0" borderId="10" xfId="15" applyNumberFormat="1" applyFont="1" applyBorder="1" applyAlignment="1">
      <alignment/>
    </xf>
    <xf numFmtId="166" fontId="5" fillId="0" borderId="7" xfId="15" applyNumberFormat="1" applyFont="1" applyBorder="1" applyAlignment="1">
      <alignment/>
    </xf>
    <xf numFmtId="166" fontId="5" fillId="0" borderId="8" xfId="15" applyNumberFormat="1" applyFont="1" applyBorder="1" applyAlignment="1">
      <alignment/>
    </xf>
    <xf numFmtId="166" fontId="5" fillId="0" borderId="11" xfId="15" applyNumberFormat="1" applyFont="1" applyBorder="1" applyAlignment="1">
      <alignment/>
    </xf>
    <xf numFmtId="166" fontId="5" fillId="0" borderId="12" xfId="15" applyNumberFormat="1" applyFont="1" applyBorder="1" applyAlignment="1">
      <alignment/>
    </xf>
    <xf numFmtId="43" fontId="5" fillId="0" borderId="8" xfId="15" applyFont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43" fontId="5" fillId="0" borderId="13" xfId="15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43" fontId="5" fillId="0" borderId="12" xfId="15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7" xfId="0" applyFont="1" applyBorder="1" applyAlignment="1">
      <alignment/>
    </xf>
    <xf numFmtId="0" fontId="4" fillId="0" borderId="15" xfId="0" applyFont="1" applyBorder="1" applyAlignment="1">
      <alignment/>
    </xf>
    <xf numFmtId="166" fontId="4" fillId="0" borderId="15" xfId="15" applyNumberFormat="1" applyFont="1" applyBorder="1" applyAlignment="1">
      <alignment/>
    </xf>
    <xf numFmtId="166" fontId="5" fillId="0" borderId="4" xfId="15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7" xfId="0" applyFont="1" applyBorder="1" applyAlignment="1">
      <alignment/>
    </xf>
    <xf numFmtId="166" fontId="4" fillId="0" borderId="11" xfId="0" applyNumberFormat="1" applyFont="1" applyBorder="1" applyAlignment="1">
      <alignment/>
    </xf>
    <xf numFmtId="0" fontId="4" fillId="0" borderId="16" xfId="0" applyFont="1" applyBorder="1" applyAlignment="1">
      <alignment/>
    </xf>
    <xf numFmtId="166" fontId="4" fillId="0" borderId="0" xfId="15" applyNumberFormat="1" applyFont="1" applyAlignment="1">
      <alignment/>
    </xf>
    <xf numFmtId="166" fontId="4" fillId="0" borderId="0" xfId="15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66" fontId="5" fillId="0" borderId="8" xfId="15" applyNumberFormat="1" applyFont="1" applyBorder="1" applyAlignment="1">
      <alignment horizontal="center" vertical="center"/>
    </xf>
    <xf numFmtId="166" fontId="5" fillId="0" borderId="12" xfId="15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66" fontId="5" fillId="0" borderId="8" xfId="15" applyNumberFormat="1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66" fontId="5" fillId="0" borderId="10" xfId="15" applyNumberFormat="1" applyFont="1" applyBorder="1" applyAlignment="1">
      <alignment vertical="center"/>
    </xf>
    <xf numFmtId="0" fontId="5" fillId="0" borderId="12" xfId="0" applyFont="1" applyBorder="1" applyAlignment="1">
      <alignment/>
    </xf>
    <xf numFmtId="166" fontId="5" fillId="0" borderId="7" xfId="15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3" fontId="5" fillId="0" borderId="8" xfId="15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right"/>
    </xf>
    <xf numFmtId="166" fontId="5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6" fontId="5" fillId="0" borderId="0" xfId="15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6" fontId="5" fillId="0" borderId="17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166" fontId="5" fillId="0" borderId="2" xfId="15" applyNumberFormat="1" applyFont="1" applyFill="1" applyBorder="1" applyAlignment="1">
      <alignment horizontal="right"/>
    </xf>
    <xf numFmtId="166" fontId="5" fillId="0" borderId="14" xfId="15" applyNumberFormat="1" applyFont="1" applyFill="1" applyBorder="1" applyAlignment="1">
      <alignment horizontal="right"/>
    </xf>
    <xf numFmtId="166" fontId="5" fillId="0" borderId="18" xfId="0" applyNumberFormat="1" applyFont="1" applyFill="1" applyBorder="1" applyAlignment="1">
      <alignment horizontal="right"/>
    </xf>
    <xf numFmtId="166" fontId="5" fillId="0" borderId="0" xfId="0" applyNumberFormat="1" applyFont="1" applyFill="1" applyAlignment="1">
      <alignment/>
    </xf>
    <xf numFmtId="43" fontId="5" fillId="0" borderId="19" xfId="15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5" xfId="0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166" fontId="5" fillId="0" borderId="21" xfId="15" applyNumberFormat="1" applyFont="1" applyFill="1" applyBorder="1" applyAlignment="1">
      <alignment/>
    </xf>
    <xf numFmtId="166" fontId="5" fillId="0" borderId="22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16" fontId="5" fillId="0" borderId="8" xfId="0" applyNumberFormat="1" applyFont="1" applyFill="1" applyBorder="1" applyAlignment="1">
      <alignment horizontal="right"/>
    </xf>
    <xf numFmtId="166" fontId="5" fillId="0" borderId="12" xfId="15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66" fontId="5" fillId="0" borderId="8" xfId="15" applyNumberFormat="1" applyFont="1" applyFill="1" applyBorder="1" applyAlignment="1">
      <alignment/>
    </xf>
    <xf numFmtId="43" fontId="14" fillId="0" borderId="8" xfId="15" applyFont="1" applyFill="1" applyBorder="1" applyAlignment="1">
      <alignment horizontal="right"/>
    </xf>
    <xf numFmtId="166" fontId="5" fillId="0" borderId="0" xfId="15" applyNumberFormat="1" applyFont="1" applyFill="1" applyBorder="1" applyAlignment="1">
      <alignment/>
    </xf>
    <xf numFmtId="43" fontId="5" fillId="0" borderId="0" xfId="15" applyFont="1" applyFill="1" applyAlignment="1">
      <alignment/>
    </xf>
    <xf numFmtId="43" fontId="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88" fontId="4" fillId="0" borderId="8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87" fontId="4" fillId="0" borderId="7" xfId="0" applyNumberFormat="1" applyFont="1" applyBorder="1" applyAlignment="1">
      <alignment horizontal="right"/>
    </xf>
    <xf numFmtId="187" fontId="4" fillId="0" borderId="15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66" fontId="5" fillId="0" borderId="0" xfId="15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view="pageBreakPreview" zoomScale="60" zoomScaleNormal="70" workbookViewId="0" topLeftCell="A11">
      <selection activeCell="B30" sqref="B30"/>
    </sheetView>
  </sheetViews>
  <sheetFormatPr defaultColWidth="9.140625" defaultRowHeight="19.5" customHeight="1"/>
  <cols>
    <col min="1" max="1" width="52.57421875" style="79" customWidth="1"/>
    <col min="2" max="3" width="16.7109375" style="57" customWidth="1"/>
    <col min="4" max="4" width="17.7109375" style="57" customWidth="1"/>
    <col min="5" max="5" width="16.7109375" style="57" customWidth="1"/>
    <col min="6" max="9" width="5.28125" style="57" customWidth="1"/>
    <col min="10" max="12" width="4.57421875" style="57" customWidth="1"/>
    <col min="13" max="13" width="4.28125" style="57" customWidth="1"/>
    <col min="14" max="14" width="4.140625" style="57" customWidth="1"/>
    <col min="15" max="15" width="4.57421875" style="57" customWidth="1"/>
    <col min="16" max="26" width="5.28125" style="57" customWidth="1"/>
    <col min="27" max="16384" width="9.140625" style="57" customWidth="1"/>
  </cols>
  <sheetData>
    <row r="2" spans="1:5" ht="19.5" customHeight="1">
      <c r="A2" s="149" t="s">
        <v>35</v>
      </c>
      <c r="B2" s="149"/>
      <c r="C2" s="149"/>
      <c r="D2" s="149"/>
      <c r="E2" s="149"/>
    </row>
    <row r="3" spans="1:5" ht="19.5" customHeight="1">
      <c r="A3" s="145" t="s">
        <v>36</v>
      </c>
      <c r="B3" s="145"/>
      <c r="C3" s="145"/>
      <c r="D3" s="145"/>
      <c r="E3" s="145"/>
    </row>
    <row r="4" ht="19.5" customHeight="1">
      <c r="B4" s="79"/>
    </row>
    <row r="5" spans="1:5" ht="19.5" customHeight="1">
      <c r="A5" s="149" t="s">
        <v>37</v>
      </c>
      <c r="B5" s="149"/>
      <c r="C5" s="149"/>
      <c r="D5" s="149"/>
      <c r="E5" s="149"/>
    </row>
    <row r="6" spans="1:5" ht="19.5" customHeight="1">
      <c r="A6" s="149" t="s">
        <v>93</v>
      </c>
      <c r="B6" s="149"/>
      <c r="C6" s="149"/>
      <c r="D6" s="149"/>
      <c r="E6" s="149"/>
    </row>
    <row r="7" spans="1:5" ht="19.5" customHeight="1">
      <c r="A7" s="145" t="s">
        <v>38</v>
      </c>
      <c r="B7" s="145"/>
      <c r="C7" s="145"/>
      <c r="D7" s="145"/>
      <c r="E7" s="145"/>
    </row>
    <row r="8" spans="1:5" ht="19.5" customHeight="1">
      <c r="A8" s="76"/>
      <c r="B8" s="76"/>
      <c r="C8" s="76"/>
      <c r="D8" s="76"/>
      <c r="E8" s="76"/>
    </row>
    <row r="9" spans="1:5" s="113" customFormat="1" ht="19.5" customHeight="1">
      <c r="A9" s="146" t="s">
        <v>71</v>
      </c>
      <c r="B9" s="147"/>
      <c r="C9" s="147"/>
      <c r="D9" s="147"/>
      <c r="E9" s="148"/>
    </row>
    <row r="11" spans="1:5" ht="19.5" customHeight="1">
      <c r="A11" s="61"/>
      <c r="B11" s="114"/>
      <c r="C11" s="114"/>
      <c r="D11" s="115"/>
      <c r="E11" s="114"/>
    </row>
    <row r="12" spans="1:5" ht="19.5" customHeight="1">
      <c r="A12" s="26"/>
      <c r="B12" s="116" t="s">
        <v>72</v>
      </c>
      <c r="C12" s="116" t="s">
        <v>72</v>
      </c>
      <c r="D12" s="117" t="s">
        <v>73</v>
      </c>
      <c r="E12" s="116"/>
    </row>
    <row r="13" spans="1:5" ht="19.5" customHeight="1">
      <c r="A13" s="26"/>
      <c r="B13" s="118" t="s">
        <v>74</v>
      </c>
      <c r="C13" s="116" t="s">
        <v>75</v>
      </c>
      <c r="D13" s="117" t="s">
        <v>76</v>
      </c>
      <c r="E13" s="116" t="s">
        <v>21</v>
      </c>
    </row>
    <row r="14" spans="1:5" ht="19.5" customHeight="1">
      <c r="A14" s="26"/>
      <c r="B14" s="116" t="s">
        <v>77</v>
      </c>
      <c r="C14" s="116" t="s">
        <v>77</v>
      </c>
      <c r="D14" s="117" t="s">
        <v>77</v>
      </c>
      <c r="E14" s="116" t="s">
        <v>77</v>
      </c>
    </row>
    <row r="15" spans="1:5" ht="19.5" customHeight="1">
      <c r="A15" s="26" t="s">
        <v>78</v>
      </c>
      <c r="B15" s="119"/>
      <c r="C15" s="119"/>
      <c r="D15" s="104"/>
      <c r="E15" s="120"/>
    </row>
    <row r="16" spans="1:5" ht="19.5" customHeight="1">
      <c r="A16" s="26"/>
      <c r="B16" s="121"/>
      <c r="C16" s="121"/>
      <c r="D16" s="74"/>
      <c r="E16" s="56"/>
    </row>
    <row r="17" spans="1:5" ht="19.5" customHeight="1">
      <c r="A17" s="26" t="s">
        <v>79</v>
      </c>
      <c r="B17" s="122" t="s">
        <v>69</v>
      </c>
      <c r="C17" s="121">
        <v>0</v>
      </c>
      <c r="D17" s="121">
        <v>-5.14119999999553</v>
      </c>
      <c r="E17" s="121">
        <f>SUM(B17:D17)</f>
        <v>-5.14119999999553</v>
      </c>
    </row>
    <row r="18" spans="1:5" ht="19.5" customHeight="1">
      <c r="A18" s="26"/>
      <c r="B18" s="121"/>
      <c r="C18" s="121"/>
      <c r="D18" s="123"/>
      <c r="E18" s="121"/>
    </row>
    <row r="19" spans="1:5" ht="19.5" customHeight="1">
      <c r="A19" s="26" t="s">
        <v>94</v>
      </c>
      <c r="B19" s="121">
        <v>0</v>
      </c>
      <c r="C19" s="121">
        <v>0</v>
      </c>
      <c r="D19" s="121">
        <v>42300.90540999985</v>
      </c>
      <c r="E19" s="121">
        <f>SUM(B19:D19)</f>
        <v>42300.90540999985</v>
      </c>
    </row>
    <row r="20" spans="1:5" ht="19.5" customHeight="1">
      <c r="A20" s="26"/>
      <c r="B20" s="121"/>
      <c r="C20" s="121"/>
      <c r="D20" s="123"/>
      <c r="E20" s="121"/>
    </row>
    <row r="21" spans="1:5" ht="19.5" customHeight="1">
      <c r="A21" s="26" t="s">
        <v>80</v>
      </c>
      <c r="B21" s="121">
        <v>0</v>
      </c>
      <c r="C21" s="121">
        <v>0</v>
      </c>
      <c r="D21" s="121">
        <v>0</v>
      </c>
      <c r="E21" s="121">
        <f>SUM(B21:D21)</f>
        <v>0</v>
      </c>
    </row>
    <row r="22" spans="1:5" ht="19.5" customHeight="1">
      <c r="A22" s="26"/>
      <c r="B22" s="121"/>
      <c r="C22" s="121"/>
      <c r="D22" s="123"/>
      <c r="E22" s="121"/>
    </row>
    <row r="23" spans="1:5" ht="19.5" customHeight="1">
      <c r="A23" s="26" t="s">
        <v>81</v>
      </c>
      <c r="B23" s="121">
        <v>328007</v>
      </c>
      <c r="C23" s="121">
        <v>0</v>
      </c>
      <c r="D23" s="121">
        <v>0</v>
      </c>
      <c r="E23" s="121">
        <f>SUM(B23:D23)</f>
        <v>328007</v>
      </c>
    </row>
    <row r="24" spans="1:5" ht="19.5" customHeight="1">
      <c r="A24" s="26"/>
      <c r="B24" s="121"/>
      <c r="C24" s="121"/>
      <c r="D24" s="74"/>
      <c r="E24" s="56"/>
    </row>
    <row r="25" spans="1:5" ht="19.5" customHeight="1">
      <c r="A25" s="26" t="s">
        <v>82</v>
      </c>
      <c r="B25" s="121">
        <v>46993</v>
      </c>
      <c r="C25" s="121">
        <v>15038</v>
      </c>
      <c r="D25" s="121">
        <v>0</v>
      </c>
      <c r="E25" s="121">
        <f>SUM(B25:D25)</f>
        <v>62031</v>
      </c>
    </row>
    <row r="26" spans="1:5" ht="19.5" customHeight="1">
      <c r="A26" s="26"/>
      <c r="B26" s="121"/>
      <c r="C26" s="121"/>
      <c r="D26" s="123"/>
      <c r="E26" s="121"/>
    </row>
    <row r="27" spans="1:5" ht="19.5" customHeight="1">
      <c r="A27" s="26" t="s">
        <v>96</v>
      </c>
      <c r="B27" s="121">
        <v>0</v>
      </c>
      <c r="C27" s="121">
        <v>-1840.6479299999996</v>
      </c>
      <c r="D27" s="123">
        <v>0</v>
      </c>
      <c r="E27" s="121">
        <f>SUM(B27:D27)</f>
        <v>-1840.6479299999996</v>
      </c>
    </row>
    <row r="28" spans="1:5" ht="19.5" customHeight="1">
      <c r="A28" s="26"/>
      <c r="B28" s="119"/>
      <c r="C28" s="119"/>
      <c r="D28" s="101"/>
      <c r="E28" s="120"/>
    </row>
    <row r="29" spans="1:7" ht="19.5" customHeight="1" thickBot="1">
      <c r="A29" s="26" t="s">
        <v>95</v>
      </c>
      <c r="B29" s="111">
        <f>SUM(B17:B28)</f>
        <v>375000</v>
      </c>
      <c r="C29" s="111">
        <f>SUM(C17:C28)</f>
        <v>13197.35207</v>
      </c>
      <c r="D29" s="111">
        <f>SUM(D17:D28)</f>
        <v>42295.76420999985</v>
      </c>
      <c r="E29" s="112">
        <f>SUM(E17:E28)</f>
        <v>430493.11627999984</v>
      </c>
      <c r="G29" s="124"/>
    </row>
    <row r="30" spans="1:7" ht="19.5" customHeight="1">
      <c r="A30" s="102"/>
      <c r="B30" s="119"/>
      <c r="C30" s="119"/>
      <c r="D30" s="101"/>
      <c r="E30" s="120"/>
      <c r="G30" s="125"/>
    </row>
    <row r="31" spans="1:7" ht="19.5" customHeight="1">
      <c r="A31" s="74"/>
      <c r="B31" s="123"/>
      <c r="C31" s="123"/>
      <c r="D31" s="74"/>
      <c r="E31" s="74"/>
      <c r="G31" s="125"/>
    </row>
    <row r="32" spans="1:7" ht="19.5" customHeight="1">
      <c r="A32" s="126" t="s">
        <v>83</v>
      </c>
      <c r="B32" s="123"/>
      <c r="C32" s="123"/>
      <c r="D32" s="74"/>
      <c r="E32" s="74"/>
      <c r="G32" s="125"/>
    </row>
    <row r="33" spans="1:7" ht="19.5" customHeight="1">
      <c r="A33" s="74"/>
      <c r="B33" s="123"/>
      <c r="C33" s="123"/>
      <c r="D33" s="74"/>
      <c r="E33" s="74"/>
      <c r="G33" s="125"/>
    </row>
    <row r="34" spans="1:7" ht="19.5" customHeight="1">
      <c r="A34" s="74"/>
      <c r="B34" s="123"/>
      <c r="C34" s="123"/>
      <c r="D34" s="74"/>
      <c r="E34" s="74"/>
      <c r="G34" s="125"/>
    </row>
    <row r="35" spans="1:7" ht="19.5" customHeight="1">
      <c r="A35" s="74"/>
      <c r="B35" s="123"/>
      <c r="C35" s="123"/>
      <c r="D35" s="123"/>
      <c r="E35" s="74"/>
      <c r="G35" s="125"/>
    </row>
    <row r="36" spans="1:7" ht="19.5" customHeight="1">
      <c r="A36" s="74"/>
      <c r="B36" s="123"/>
      <c r="C36" s="123"/>
      <c r="D36" s="123"/>
      <c r="E36" s="74"/>
      <c r="G36" s="125"/>
    </row>
    <row r="37" spans="1:7" ht="19.5" customHeight="1">
      <c r="A37" s="74"/>
      <c r="B37" s="123"/>
      <c r="C37" s="123"/>
      <c r="D37" s="123"/>
      <c r="E37" s="74"/>
      <c r="G37" s="125"/>
    </row>
    <row r="38" spans="1:7" ht="19.5" customHeight="1">
      <c r="A38" s="74"/>
      <c r="B38" s="123"/>
      <c r="C38" s="123"/>
      <c r="D38" s="123"/>
      <c r="E38" s="74"/>
      <c r="G38" s="125"/>
    </row>
    <row r="48" ht="19.5" customHeight="1">
      <c r="A48" s="127"/>
    </row>
  </sheetData>
  <mergeCells count="6">
    <mergeCell ref="A7:E7"/>
    <mergeCell ref="A9:E9"/>
    <mergeCell ref="A2:E2"/>
    <mergeCell ref="A3:E3"/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tabSelected="1" view="pageBreakPreview" zoomScale="60" zoomScaleNormal="70" workbookViewId="0" topLeftCell="A25">
      <selection activeCell="H30" sqref="H30"/>
    </sheetView>
  </sheetViews>
  <sheetFormatPr defaultColWidth="9.140625" defaultRowHeight="12.75"/>
  <cols>
    <col min="1" max="1" width="5.57421875" style="79" customWidth="1"/>
    <col min="2" max="2" width="61.28125" style="57" customWidth="1"/>
    <col min="3" max="3" width="2.7109375" style="74" hidden="1" customWidth="1"/>
    <col min="4" max="4" width="22.421875" style="80" customWidth="1"/>
    <col min="5" max="5" width="11.00390625" style="57" customWidth="1"/>
    <col min="6" max="6" width="9.7109375" style="57" bestFit="1" customWidth="1"/>
    <col min="7" max="16384" width="9.140625" style="57" customWidth="1"/>
  </cols>
  <sheetData>
    <row r="2" spans="1:5" ht="18">
      <c r="A2" s="153" t="s">
        <v>35</v>
      </c>
      <c r="B2" s="153"/>
      <c r="C2" s="153"/>
      <c r="D2" s="153"/>
      <c r="E2" s="153"/>
    </row>
    <row r="3" spans="1:5" ht="15">
      <c r="A3" s="145" t="s">
        <v>36</v>
      </c>
      <c r="B3" s="145"/>
      <c r="C3" s="145"/>
      <c r="D3" s="145"/>
      <c r="E3" s="145"/>
    </row>
    <row r="5" spans="1:5" ht="15.75">
      <c r="A5" s="149" t="s">
        <v>37</v>
      </c>
      <c r="B5" s="149"/>
      <c r="C5" s="149"/>
      <c r="D5" s="149"/>
      <c r="E5" s="149"/>
    </row>
    <row r="6" spans="1:5" ht="15.75">
      <c r="A6" s="149" t="s">
        <v>93</v>
      </c>
      <c r="B6" s="149"/>
      <c r="C6" s="149"/>
      <c r="D6" s="149"/>
      <c r="E6" s="149"/>
    </row>
    <row r="7" spans="1:5" ht="15">
      <c r="A7" s="145" t="s">
        <v>38</v>
      </c>
      <c r="B7" s="145"/>
      <c r="C7" s="145"/>
      <c r="D7" s="145"/>
      <c r="E7" s="145"/>
    </row>
    <row r="8" spans="1:5" ht="15.75">
      <c r="A8" s="77"/>
      <c r="B8" s="77"/>
      <c r="C8" s="77"/>
      <c r="D8" s="77"/>
      <c r="E8" s="77"/>
    </row>
    <row r="10" spans="1:5" s="78" customFormat="1" ht="25.5" customHeight="1">
      <c r="A10" s="150" t="s">
        <v>52</v>
      </c>
      <c r="B10" s="151"/>
      <c r="C10" s="151"/>
      <c r="D10" s="151"/>
      <c r="E10" s="152"/>
    </row>
    <row r="12" spans="1:5" ht="15">
      <c r="A12" s="81"/>
      <c r="B12" s="82"/>
      <c r="C12" s="61"/>
      <c r="D12" s="105"/>
      <c r="E12" s="106"/>
    </row>
    <row r="13" spans="1:5" ht="15.75">
      <c r="A13" s="83"/>
      <c r="B13" s="74"/>
      <c r="C13" s="83"/>
      <c r="D13" s="73" t="s">
        <v>53</v>
      </c>
      <c r="E13" s="107"/>
    </row>
    <row r="14" spans="1:5" ht="15.75">
      <c r="A14" s="83"/>
      <c r="B14" s="74"/>
      <c r="C14" s="83"/>
      <c r="D14" s="73" t="s">
        <v>54</v>
      </c>
      <c r="E14" s="107"/>
    </row>
    <row r="15" spans="1:5" ht="15.75">
      <c r="A15" s="83"/>
      <c r="B15" s="74"/>
      <c r="C15" s="83"/>
      <c r="D15" s="73" t="s">
        <v>40</v>
      </c>
      <c r="E15" s="107"/>
    </row>
    <row r="16" spans="1:5" ht="15.75">
      <c r="A16" s="83"/>
      <c r="B16" s="74"/>
      <c r="C16" s="26"/>
      <c r="D16" s="108">
        <v>38442</v>
      </c>
      <c r="E16" s="107"/>
    </row>
    <row r="17" spans="1:5" ht="15.75">
      <c r="A17" s="83"/>
      <c r="B17" s="74"/>
      <c r="C17" s="100"/>
      <c r="D17" s="109" t="s">
        <v>42</v>
      </c>
      <c r="E17" s="110"/>
    </row>
    <row r="18" spans="1:5" ht="15.75">
      <c r="A18" s="84"/>
      <c r="B18" s="85" t="s">
        <v>2</v>
      </c>
      <c r="C18" s="26"/>
      <c r="D18" s="86"/>
      <c r="E18" s="87"/>
    </row>
    <row r="19" spans="1:5" ht="15">
      <c r="A19" s="83"/>
      <c r="B19" s="88" t="s">
        <v>55</v>
      </c>
      <c r="C19" s="26"/>
      <c r="D19" s="89">
        <v>254793</v>
      </c>
      <c r="E19" s="87"/>
    </row>
    <row r="20" spans="1:5" ht="15">
      <c r="A20" s="84"/>
      <c r="B20" s="90" t="s">
        <v>15</v>
      </c>
      <c r="C20" s="26"/>
      <c r="D20" s="89">
        <v>1425395</v>
      </c>
      <c r="E20" s="87"/>
    </row>
    <row r="21" spans="1:5" ht="15">
      <c r="A21" s="84"/>
      <c r="B21" s="90" t="s">
        <v>56</v>
      </c>
      <c r="C21" s="26"/>
      <c r="D21" s="89">
        <v>22282</v>
      </c>
      <c r="E21" s="87"/>
    </row>
    <row r="22" spans="1:5" ht="15">
      <c r="A22" s="84"/>
      <c r="B22" s="90" t="s">
        <v>7</v>
      </c>
      <c r="C22" s="26"/>
      <c r="D22" s="89">
        <v>52389</v>
      </c>
      <c r="E22" s="87"/>
    </row>
    <row r="23" spans="1:5" ht="15">
      <c r="A23" s="84"/>
      <c r="B23" s="90" t="s">
        <v>10</v>
      </c>
      <c r="C23" s="26"/>
      <c r="D23" s="89">
        <v>760</v>
      </c>
      <c r="E23" s="87"/>
    </row>
    <row r="24" spans="1:5" ht="15">
      <c r="A24" s="84"/>
      <c r="B24" s="90" t="s">
        <v>57</v>
      </c>
      <c r="C24" s="26"/>
      <c r="D24" s="89">
        <v>97937</v>
      </c>
      <c r="E24" s="87"/>
    </row>
    <row r="25" spans="1:5" ht="16.5" thickBot="1">
      <c r="A25" s="84"/>
      <c r="B25" s="91" t="s">
        <v>58</v>
      </c>
      <c r="C25" s="26"/>
      <c r="D25" s="92">
        <f>SUM(D19:D24)</f>
        <v>1853556</v>
      </c>
      <c r="E25" s="87"/>
    </row>
    <row r="26" spans="1:5" ht="15.75" thickTop="1">
      <c r="A26" s="84"/>
      <c r="B26" s="90"/>
      <c r="C26" s="26"/>
      <c r="D26" s="86"/>
      <c r="E26" s="87"/>
    </row>
    <row r="27" spans="1:5" ht="15.75">
      <c r="A27" s="84"/>
      <c r="B27" s="93" t="s">
        <v>3</v>
      </c>
      <c r="C27" s="26"/>
      <c r="D27" s="86"/>
      <c r="E27" s="87"/>
    </row>
    <row r="28" spans="1:5" ht="15">
      <c r="A28" s="84"/>
      <c r="B28" s="90" t="s">
        <v>5</v>
      </c>
      <c r="C28" s="26"/>
      <c r="D28" s="89">
        <v>828507</v>
      </c>
      <c r="E28" s="87"/>
    </row>
    <row r="29" spans="1:5" ht="15">
      <c r="A29" s="84"/>
      <c r="B29" s="90" t="s">
        <v>6</v>
      </c>
      <c r="C29" s="26"/>
      <c r="D29" s="89">
        <v>51630</v>
      </c>
      <c r="E29" s="87"/>
    </row>
    <row r="30" spans="1:5" ht="15">
      <c r="A30" s="84"/>
      <c r="B30" s="90" t="s">
        <v>8</v>
      </c>
      <c r="C30" s="26"/>
      <c r="D30" s="89">
        <v>7880</v>
      </c>
      <c r="E30" s="87"/>
    </row>
    <row r="31" spans="1:5" ht="15">
      <c r="A31" s="84"/>
      <c r="B31" s="90" t="s">
        <v>9</v>
      </c>
      <c r="C31" s="26"/>
      <c r="D31" s="89">
        <v>5730</v>
      </c>
      <c r="E31" s="87"/>
    </row>
    <row r="32" spans="1:5" ht="15.75">
      <c r="A32" s="84"/>
      <c r="B32" s="91"/>
      <c r="C32" s="26"/>
      <c r="D32" s="94">
        <f>SUM(D28:D31)</f>
        <v>893747</v>
      </c>
      <c r="E32" s="87"/>
    </row>
    <row r="33" spans="1:5" ht="15">
      <c r="A33" s="84"/>
      <c r="B33" s="90"/>
      <c r="C33" s="26"/>
      <c r="D33" s="86"/>
      <c r="E33" s="87"/>
    </row>
    <row r="34" spans="1:5" ht="15.75">
      <c r="A34" s="84"/>
      <c r="B34" s="93" t="s">
        <v>11</v>
      </c>
      <c r="C34" s="26"/>
      <c r="D34" s="86"/>
      <c r="E34" s="87"/>
    </row>
    <row r="35" spans="1:5" ht="15">
      <c r="A35" s="84"/>
      <c r="B35" s="90" t="s">
        <v>12</v>
      </c>
      <c r="C35" s="26"/>
      <c r="D35" s="95">
        <v>468485</v>
      </c>
      <c r="E35" s="87"/>
    </row>
    <row r="36" spans="1:5" ht="15">
      <c r="A36" s="84"/>
      <c r="B36" s="90"/>
      <c r="C36" s="26"/>
      <c r="D36" s="86"/>
      <c r="E36" s="87"/>
    </row>
    <row r="37" spans="1:5" ht="15.75">
      <c r="A37" s="84"/>
      <c r="B37" s="93" t="s">
        <v>13</v>
      </c>
      <c r="C37" s="26"/>
      <c r="D37" s="86"/>
      <c r="E37" s="87"/>
    </row>
    <row r="38" spans="1:5" ht="15">
      <c r="A38" s="84"/>
      <c r="B38" s="90" t="s">
        <v>14</v>
      </c>
      <c r="C38" s="26"/>
      <c r="D38" s="89">
        <v>375000</v>
      </c>
      <c r="E38" s="87"/>
    </row>
    <row r="39" spans="1:5" ht="15">
      <c r="A39" s="84"/>
      <c r="B39" s="90" t="s">
        <v>16</v>
      </c>
      <c r="C39" s="26"/>
      <c r="D39" s="89">
        <v>13197</v>
      </c>
      <c r="E39" s="87"/>
    </row>
    <row r="40" spans="1:5" ht="15">
      <c r="A40" s="84"/>
      <c r="B40" s="90" t="s">
        <v>59</v>
      </c>
      <c r="C40" s="26"/>
      <c r="D40" s="89">
        <v>42296</v>
      </c>
      <c r="E40" s="87"/>
    </row>
    <row r="41" spans="1:5" ht="15.75">
      <c r="A41" s="83"/>
      <c r="B41" s="91" t="s">
        <v>13</v>
      </c>
      <c r="C41" s="26"/>
      <c r="D41" s="94">
        <f>SUM(D38:D40)</f>
        <v>430493</v>
      </c>
      <c r="E41" s="87"/>
    </row>
    <row r="42" spans="1:5" ht="15">
      <c r="A42" s="83"/>
      <c r="B42" s="90"/>
      <c r="C42" s="26"/>
      <c r="D42" s="89"/>
      <c r="E42" s="87"/>
    </row>
    <row r="43" spans="1:5" ht="15">
      <c r="A43" s="83"/>
      <c r="B43" s="90"/>
      <c r="C43" s="26"/>
      <c r="D43" s="89"/>
      <c r="E43" s="87"/>
    </row>
    <row r="44" spans="1:5" ht="15.75">
      <c r="A44" s="83"/>
      <c r="B44" s="91" t="s">
        <v>34</v>
      </c>
      <c r="C44" s="26"/>
      <c r="D44" s="95">
        <v>60831</v>
      </c>
      <c r="E44" s="87"/>
    </row>
    <row r="45" spans="1:5" ht="15">
      <c r="A45" s="83"/>
      <c r="B45" s="90"/>
      <c r="C45" s="26"/>
      <c r="D45" s="86"/>
      <c r="E45" s="87"/>
    </row>
    <row r="46" spans="1:5" ht="15">
      <c r="A46" s="83"/>
      <c r="B46" s="90"/>
      <c r="C46" s="26"/>
      <c r="D46" s="86"/>
      <c r="E46" s="87"/>
    </row>
    <row r="47" spans="1:6" ht="16.5" thickBot="1">
      <c r="A47" s="83"/>
      <c r="B47" s="91" t="s">
        <v>60</v>
      </c>
      <c r="C47" s="26"/>
      <c r="D47" s="96">
        <f>D32+D35+D41+D44</f>
        <v>1853556</v>
      </c>
      <c r="E47" s="87"/>
      <c r="F47" s="97"/>
    </row>
    <row r="48" spans="1:5" ht="16.5" thickTop="1">
      <c r="A48" s="83"/>
      <c r="B48" s="91"/>
      <c r="C48" s="26"/>
      <c r="D48" s="86"/>
      <c r="E48" s="87"/>
    </row>
    <row r="49" spans="1:5" ht="16.5" thickBot="1">
      <c r="A49" s="83"/>
      <c r="B49" s="91" t="s">
        <v>61</v>
      </c>
      <c r="C49" s="26"/>
      <c r="D49" s="98">
        <f>(D25-D32-D35)/1500000</f>
        <v>0.32754933333333336</v>
      </c>
      <c r="E49" s="87"/>
    </row>
    <row r="50" spans="1:6" ht="15">
      <c r="A50" s="83"/>
      <c r="B50" s="90"/>
      <c r="C50" s="26"/>
      <c r="D50" s="86"/>
      <c r="E50" s="99"/>
      <c r="F50" s="97"/>
    </row>
    <row r="51" spans="1:5" ht="15">
      <c r="A51" s="100"/>
      <c r="B51" s="101"/>
      <c r="C51" s="102"/>
      <c r="D51" s="103"/>
      <c r="E51" s="104"/>
    </row>
  </sheetData>
  <mergeCells count="6">
    <mergeCell ref="A7:E7"/>
    <mergeCell ref="A10:E10"/>
    <mergeCell ref="A2:E2"/>
    <mergeCell ref="A3:E3"/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3"/>
  <sheetViews>
    <sheetView view="pageBreakPreview" zoomScale="60" zoomScaleNormal="60" workbookViewId="0" topLeftCell="A1">
      <pane xSplit="2" ySplit="17" topLeftCell="C27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B24" sqref="B24"/>
    </sheetView>
  </sheetViews>
  <sheetFormatPr defaultColWidth="9.140625" defaultRowHeight="19.5" customHeight="1"/>
  <cols>
    <col min="1" max="1" width="7.140625" style="13" customWidth="1"/>
    <col min="2" max="2" width="67.8515625" style="13" customWidth="1"/>
    <col min="3" max="3" width="23.7109375" style="5" customWidth="1"/>
    <col min="4" max="4" width="25.8515625" style="5" customWidth="1"/>
    <col min="5" max="16384" width="9.140625" style="5" customWidth="1"/>
  </cols>
  <sheetData>
    <row r="2" spans="1:4" ht="19.5" customHeight="1">
      <c r="A2" s="155" t="s">
        <v>35</v>
      </c>
      <c r="B2" s="155"/>
      <c r="C2" s="155"/>
      <c r="D2" s="155"/>
    </row>
    <row r="3" spans="1:4" ht="19.5" customHeight="1">
      <c r="A3" s="156" t="s">
        <v>36</v>
      </c>
      <c r="B3" s="156"/>
      <c r="C3" s="156"/>
      <c r="D3" s="156"/>
    </row>
    <row r="4" spans="1:2" ht="19.5" customHeight="1">
      <c r="A4" s="7"/>
      <c r="B4" s="7"/>
    </row>
    <row r="5" spans="1:4" ht="19.5" customHeight="1">
      <c r="A5" s="155" t="s">
        <v>37</v>
      </c>
      <c r="B5" s="155"/>
      <c r="C5" s="155"/>
      <c r="D5" s="155"/>
    </row>
    <row r="6" spans="1:4" ht="19.5" customHeight="1">
      <c r="A6" s="155" t="s">
        <v>93</v>
      </c>
      <c r="B6" s="155"/>
      <c r="C6" s="155"/>
      <c r="D6" s="155"/>
    </row>
    <row r="7" spans="1:4" ht="19.5" customHeight="1">
      <c r="A7" s="154" t="s">
        <v>38</v>
      </c>
      <c r="B7" s="154"/>
      <c r="C7" s="154"/>
      <c r="D7" s="154"/>
    </row>
    <row r="8" spans="1:4" ht="19.5" customHeight="1">
      <c r="A8" s="8"/>
      <c r="B8" s="8"/>
      <c r="C8" s="6"/>
      <c r="D8" s="6"/>
    </row>
    <row r="9" spans="1:4" s="12" customFormat="1" ht="25.5" customHeight="1">
      <c r="A9" s="9" t="s">
        <v>39</v>
      </c>
      <c r="B9" s="10"/>
      <c r="C9" s="10"/>
      <c r="D9" s="11"/>
    </row>
    <row r="11" spans="1:4" ht="19.5" customHeight="1">
      <c r="A11" s="14"/>
      <c r="B11" s="15"/>
      <c r="C11" s="16"/>
      <c r="D11" s="16"/>
    </row>
    <row r="12" spans="1:4" ht="19.5" customHeight="1">
      <c r="A12" s="17"/>
      <c r="C12" s="18" t="s">
        <v>23</v>
      </c>
      <c r="D12" s="18" t="s">
        <v>25</v>
      </c>
    </row>
    <row r="13" spans="1:4" ht="19.5" customHeight="1">
      <c r="A13" s="17"/>
      <c r="C13" s="18" t="s">
        <v>99</v>
      </c>
      <c r="D13" s="18" t="s">
        <v>99</v>
      </c>
    </row>
    <row r="14" spans="1:4" ht="19.5" customHeight="1">
      <c r="A14" s="17"/>
      <c r="C14" s="18" t="s">
        <v>40</v>
      </c>
      <c r="D14" s="18" t="s">
        <v>41</v>
      </c>
    </row>
    <row r="15" spans="1:4" ht="19.5" customHeight="1">
      <c r="A15" s="17"/>
      <c r="C15" s="128">
        <v>38442</v>
      </c>
      <c r="D15" s="128">
        <v>38442</v>
      </c>
    </row>
    <row r="16" spans="1:4" ht="19.5" customHeight="1">
      <c r="A16" s="17"/>
      <c r="C16" s="18" t="s">
        <v>42</v>
      </c>
      <c r="D16" s="18" t="s">
        <v>42</v>
      </c>
    </row>
    <row r="17" spans="1:4" ht="19.5" customHeight="1">
      <c r="A17" s="17"/>
      <c r="C17" s="18"/>
      <c r="D17" s="18"/>
    </row>
    <row r="18" spans="1:4" ht="30.75" customHeight="1" thickBot="1">
      <c r="A18" s="14" t="s">
        <v>43</v>
      </c>
      <c r="B18" s="34"/>
      <c r="C18" s="20">
        <v>340846.73287</v>
      </c>
      <c r="D18" s="20">
        <v>932538.49067</v>
      </c>
    </row>
    <row r="19" spans="1:4" s="13" customFormat="1" ht="19.5" customHeight="1" thickTop="1">
      <c r="A19" s="36"/>
      <c r="B19" s="33"/>
      <c r="C19" s="22"/>
      <c r="D19" s="22"/>
    </row>
    <row r="20" spans="1:4" s="13" customFormat="1" ht="19.5" customHeight="1">
      <c r="A20" s="42" t="s">
        <v>91</v>
      </c>
      <c r="B20" s="33"/>
      <c r="C20" s="22"/>
      <c r="D20" s="22"/>
    </row>
    <row r="21" spans="1:4" s="13" customFormat="1" ht="19.5" customHeight="1">
      <c r="A21" s="35" t="s">
        <v>44</v>
      </c>
      <c r="B21" s="37"/>
      <c r="C21" s="22">
        <v>407.12516999999997</v>
      </c>
      <c r="D21" s="22">
        <v>531.3786799999999</v>
      </c>
    </row>
    <row r="22" spans="1:4" s="13" customFormat="1" ht="19.5" customHeight="1">
      <c r="A22" s="36" t="s">
        <v>86</v>
      </c>
      <c r="B22" s="33"/>
      <c r="C22" s="24">
        <v>-379.9931400000001</v>
      </c>
      <c r="D22" s="24">
        <v>-380.06854000000004</v>
      </c>
    </row>
    <row r="23" spans="1:4" s="13" customFormat="1" ht="19.5" customHeight="1">
      <c r="A23" s="36"/>
      <c r="B23" s="33"/>
      <c r="C23" s="22">
        <f>SUM(C21:C22)</f>
        <v>27.132029999999872</v>
      </c>
      <c r="D23" s="22">
        <f>SUM(D21:D22)</f>
        <v>151.31013999999988</v>
      </c>
    </row>
    <row r="24" spans="1:4" s="13" customFormat="1" ht="19.5" customHeight="1">
      <c r="A24" s="17"/>
      <c r="B24" s="33"/>
      <c r="C24" s="22"/>
      <c r="D24" s="22"/>
    </row>
    <row r="25" spans="1:4" ht="19.5" customHeight="1">
      <c r="A25" s="17" t="s">
        <v>92</v>
      </c>
      <c r="B25" s="33"/>
      <c r="C25" s="22">
        <v>42215.95645000002</v>
      </c>
      <c r="D25" s="22">
        <v>138322.54003999985</v>
      </c>
    </row>
    <row r="26" spans="1:4" ht="19.5" customHeight="1">
      <c r="A26" s="36"/>
      <c r="B26" s="33"/>
      <c r="C26" s="24"/>
      <c r="D26" s="24"/>
    </row>
    <row r="27" spans="1:4" ht="19.5" customHeight="1">
      <c r="A27" s="17" t="s">
        <v>45</v>
      </c>
      <c r="B27" s="33"/>
      <c r="C27" s="22">
        <f>SUM(C23:C26)</f>
        <v>42243.08848000002</v>
      </c>
      <c r="D27" s="22">
        <f>SUM(D23:D26)</f>
        <v>138473.85017999983</v>
      </c>
    </row>
    <row r="28" spans="1:4" ht="19.5" customHeight="1">
      <c r="A28" s="36"/>
      <c r="B28" s="33"/>
      <c r="C28" s="22"/>
      <c r="D28" s="22"/>
    </row>
    <row r="29" spans="1:4" ht="19.5" customHeight="1">
      <c r="A29" s="36" t="s">
        <v>46</v>
      </c>
      <c r="B29" s="33"/>
      <c r="C29" s="22">
        <v>-16711.318</v>
      </c>
      <c r="D29" s="22">
        <v>-45098.117999999995</v>
      </c>
    </row>
    <row r="30" spans="1:4" ht="19.5" customHeight="1">
      <c r="A30" s="36"/>
      <c r="B30" s="33"/>
      <c r="C30" s="24"/>
      <c r="D30" s="24"/>
    </row>
    <row r="31" spans="1:4" ht="19.5" customHeight="1">
      <c r="A31" s="17" t="s">
        <v>47</v>
      </c>
      <c r="B31" s="33"/>
      <c r="C31" s="22">
        <f>SUM(C27:C30)</f>
        <v>25531.77048000002</v>
      </c>
      <c r="D31" s="22">
        <f>SUM(D27:D30)</f>
        <v>93375.73217999985</v>
      </c>
    </row>
    <row r="32" spans="1:4" ht="19.5" customHeight="1">
      <c r="A32" s="36"/>
      <c r="B32" s="33"/>
      <c r="C32" s="22"/>
      <c r="D32" s="22"/>
    </row>
    <row r="33" spans="1:4" ht="19.5" customHeight="1">
      <c r="A33" s="36" t="s">
        <v>48</v>
      </c>
      <c r="B33" s="33"/>
      <c r="C33" s="22">
        <v>0</v>
      </c>
      <c r="D33" s="22">
        <v>-51074.82677</v>
      </c>
    </row>
    <row r="34" spans="1:4" ht="19.5" customHeight="1">
      <c r="A34" s="36"/>
      <c r="B34" s="33"/>
      <c r="C34" s="22"/>
      <c r="D34" s="22"/>
    </row>
    <row r="35" spans="1:4" ht="19.5" customHeight="1" thickBot="1">
      <c r="A35" s="17" t="s">
        <v>49</v>
      </c>
      <c r="B35" s="33"/>
      <c r="C35" s="20">
        <f>SUM(C31:C34)</f>
        <v>25531.77048000002</v>
      </c>
      <c r="D35" s="20">
        <f>SUM(D31:D34)</f>
        <v>42300.90540999985</v>
      </c>
    </row>
    <row r="36" spans="1:4" ht="19.5" customHeight="1" thickTop="1">
      <c r="A36" s="36"/>
      <c r="B36" s="33"/>
      <c r="C36" s="25"/>
      <c r="D36" s="25"/>
    </row>
    <row r="37" spans="1:4" ht="19.5" customHeight="1">
      <c r="A37" s="42" t="s">
        <v>50</v>
      </c>
      <c r="B37" s="33"/>
      <c r="C37" s="25"/>
      <c r="D37" s="25"/>
    </row>
    <row r="38" spans="1:4" ht="13.5" customHeight="1">
      <c r="A38" s="36"/>
      <c r="B38" s="33"/>
      <c r="C38" s="25"/>
      <c r="D38" s="25"/>
    </row>
    <row r="39" spans="1:4" s="27" customFormat="1" ht="19.5" customHeight="1">
      <c r="A39" s="26" t="s">
        <v>51</v>
      </c>
      <c r="B39" s="74" t="s">
        <v>97</v>
      </c>
      <c r="C39" s="75">
        <v>4.136923897544918</v>
      </c>
      <c r="D39" s="75">
        <v>6.8540341381924925</v>
      </c>
    </row>
    <row r="40" spans="1:4" s="27" customFormat="1" ht="8.25" customHeight="1" thickBot="1">
      <c r="A40" s="26"/>
      <c r="B40" s="74"/>
      <c r="C40" s="28"/>
      <c r="D40" s="28"/>
    </row>
    <row r="41" spans="1:4" ht="19.5" customHeight="1" thickTop="1">
      <c r="A41" s="29"/>
      <c r="B41" s="30"/>
      <c r="C41" s="31"/>
      <c r="D41" s="31"/>
    </row>
    <row r="43" ht="19.5" customHeight="1">
      <c r="C43" s="51"/>
    </row>
  </sheetData>
  <mergeCells count="5">
    <mergeCell ref="A7:D7"/>
    <mergeCell ref="A2:D2"/>
    <mergeCell ref="A3:D3"/>
    <mergeCell ref="A5:D5"/>
    <mergeCell ref="A6:D6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3"/>
  <sheetViews>
    <sheetView view="pageBreakPreview" zoomScale="60" zoomScaleNormal="70" workbookViewId="0" topLeftCell="A15">
      <selection activeCell="C35" sqref="C35"/>
    </sheetView>
  </sheetViews>
  <sheetFormatPr defaultColWidth="9.140625" defaultRowHeight="12.75"/>
  <cols>
    <col min="1" max="1" width="5.8515625" style="4" customWidth="1"/>
    <col min="2" max="2" width="63.7109375" style="5" customWidth="1"/>
    <col min="3" max="3" width="19.8515625" style="5" customWidth="1"/>
    <col min="4" max="4" width="6.00390625" style="13" customWidth="1"/>
    <col min="5" max="5" width="13.8515625" style="27" bestFit="1" customWidth="1"/>
    <col min="6" max="31" width="9.140625" style="27" customWidth="1"/>
    <col min="32" max="16384" width="9.140625" style="5" customWidth="1"/>
  </cols>
  <sheetData>
    <row r="2" spans="1:4" ht="15.75">
      <c r="A2" s="155" t="s">
        <v>35</v>
      </c>
      <c r="B2" s="155"/>
      <c r="C2" s="155"/>
      <c r="D2" s="155"/>
    </row>
    <row r="3" spans="1:4" ht="15.75">
      <c r="A3" s="156" t="s">
        <v>36</v>
      </c>
      <c r="B3" s="156"/>
      <c r="C3" s="156"/>
      <c r="D3" s="156"/>
    </row>
    <row r="4" ht="15.75">
      <c r="B4" s="4"/>
    </row>
    <row r="5" spans="1:4" ht="15.75">
      <c r="A5" s="155" t="s">
        <v>37</v>
      </c>
      <c r="B5" s="155"/>
      <c r="C5" s="155"/>
      <c r="D5" s="155"/>
    </row>
    <row r="6" spans="1:4" ht="15.75">
      <c r="A6" s="155" t="s">
        <v>93</v>
      </c>
      <c r="B6" s="155"/>
      <c r="C6" s="155"/>
      <c r="D6" s="155"/>
    </row>
    <row r="7" spans="1:4" ht="15.75">
      <c r="A7" s="154" t="s">
        <v>38</v>
      </c>
      <c r="B7" s="154"/>
      <c r="C7" s="154"/>
      <c r="D7" s="154"/>
    </row>
    <row r="8" spans="1:4" ht="15.75">
      <c r="A8" s="6"/>
      <c r="B8" s="6"/>
      <c r="C8" s="6"/>
      <c r="D8" s="8"/>
    </row>
    <row r="9" spans="1:31" s="12" customFormat="1" ht="24.75" customHeight="1">
      <c r="A9" s="157" t="s">
        <v>62</v>
      </c>
      <c r="B9" s="158"/>
      <c r="C9" s="158"/>
      <c r="D9" s="159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" ht="15.75">
      <c r="A10" s="39"/>
      <c r="B10" s="13"/>
      <c r="C10" s="13"/>
    </row>
    <row r="11" spans="1:4" ht="15.75">
      <c r="A11" s="14"/>
      <c r="B11" s="15"/>
      <c r="C11" s="14"/>
      <c r="D11" s="129"/>
    </row>
    <row r="12" spans="1:4" ht="15.75">
      <c r="A12" s="17"/>
      <c r="B12" s="13"/>
      <c r="C12" s="130" t="s">
        <v>22</v>
      </c>
      <c r="D12" s="131"/>
    </row>
    <row r="13" spans="1:4" ht="15.75">
      <c r="A13" s="17"/>
      <c r="B13" s="13"/>
      <c r="C13" s="130" t="s">
        <v>24</v>
      </c>
      <c r="D13" s="131"/>
    </row>
    <row r="14" spans="1:4" ht="15.75">
      <c r="A14" s="17"/>
      <c r="B14" s="13"/>
      <c r="C14" s="130" t="s">
        <v>63</v>
      </c>
      <c r="D14" s="131"/>
    </row>
    <row r="15" spans="1:4" ht="15.75">
      <c r="A15" s="17"/>
      <c r="B15" s="13"/>
      <c r="C15" s="132">
        <v>38442</v>
      </c>
      <c r="D15" s="133"/>
    </row>
    <row r="16" spans="1:4" ht="15.75">
      <c r="A16" s="40"/>
      <c r="B16" s="41"/>
      <c r="C16" s="134" t="s">
        <v>42</v>
      </c>
      <c r="D16" s="135"/>
    </row>
    <row r="17" spans="1:4" ht="15.75">
      <c r="A17" s="17"/>
      <c r="B17" s="13"/>
      <c r="C17" s="132"/>
      <c r="D17" s="133"/>
    </row>
    <row r="18" spans="1:4" ht="15.75">
      <c r="A18" s="42" t="s">
        <v>20</v>
      </c>
      <c r="B18" s="33"/>
      <c r="C18" s="17"/>
      <c r="D18" s="43"/>
    </row>
    <row r="19" spans="1:4" ht="15.75">
      <c r="A19" s="36" t="s">
        <v>64</v>
      </c>
      <c r="B19" s="33"/>
      <c r="C19" s="21">
        <v>129152.28501999988</v>
      </c>
      <c r="D19" s="43"/>
    </row>
    <row r="20" spans="1:4" ht="15.75">
      <c r="A20" s="36" t="s">
        <v>26</v>
      </c>
      <c r="B20" s="33"/>
      <c r="C20" s="21">
        <v>-14835.880990000001</v>
      </c>
      <c r="D20" s="43"/>
    </row>
    <row r="21" spans="1:4" ht="15.75">
      <c r="A21" s="36" t="s">
        <v>27</v>
      </c>
      <c r="B21" s="33"/>
      <c r="C21" s="21"/>
      <c r="D21" s="43"/>
    </row>
    <row r="22" spans="1:4" ht="15.75">
      <c r="A22" s="36" t="s">
        <v>28</v>
      </c>
      <c r="B22" s="33"/>
      <c r="C22" s="21">
        <v>5981.54766</v>
      </c>
      <c r="D22" s="44"/>
    </row>
    <row r="23" spans="1:4" ht="15.75">
      <c r="A23" s="36" t="s">
        <v>29</v>
      </c>
      <c r="B23" s="33"/>
      <c r="C23" s="21">
        <v>15521.157759999995</v>
      </c>
      <c r="D23" s="44"/>
    </row>
    <row r="24" spans="1:4" ht="15.75">
      <c r="A24" s="36" t="s">
        <v>98</v>
      </c>
      <c r="B24" s="33"/>
      <c r="C24" s="23">
        <v>-160.34033</v>
      </c>
      <c r="D24" s="44"/>
    </row>
    <row r="25" spans="1:4" ht="15.75">
      <c r="A25" s="36" t="s">
        <v>31</v>
      </c>
      <c r="B25" s="33"/>
      <c r="C25" s="45">
        <f>SUM(C19:C24)</f>
        <v>135658.76911999987</v>
      </c>
      <c r="D25" s="43"/>
    </row>
    <row r="26" spans="1:4" ht="15.75">
      <c r="A26" s="36"/>
      <c r="B26" s="33"/>
      <c r="C26" s="21"/>
      <c r="D26" s="43"/>
    </row>
    <row r="27" spans="1:4" ht="15.75">
      <c r="A27" s="42" t="s">
        <v>65</v>
      </c>
      <c r="B27" s="33"/>
      <c r="C27" s="21"/>
      <c r="D27" s="43"/>
    </row>
    <row r="28" spans="1:4" ht="15.75">
      <c r="A28" s="36" t="s">
        <v>66</v>
      </c>
      <c r="B28" s="33"/>
      <c r="C28" s="21">
        <v>-22912.33448</v>
      </c>
      <c r="D28" s="46"/>
    </row>
    <row r="29" spans="1:4" ht="15.75">
      <c r="A29" s="36"/>
      <c r="B29" s="33"/>
      <c r="C29" s="21"/>
      <c r="D29" s="46"/>
    </row>
    <row r="30" spans="1:4" ht="15.75">
      <c r="A30" s="42" t="s">
        <v>67</v>
      </c>
      <c r="B30" s="13"/>
      <c r="C30" s="21"/>
      <c r="D30" s="46"/>
    </row>
    <row r="31" spans="1:4" ht="15.75">
      <c r="A31" s="36" t="s">
        <v>30</v>
      </c>
      <c r="B31" s="13"/>
      <c r="C31" s="21">
        <v>-14809.890570000007</v>
      </c>
      <c r="D31" s="46"/>
    </row>
    <row r="32" spans="1:4" ht="15.75">
      <c r="A32" s="17"/>
      <c r="B32" s="13"/>
      <c r="C32" s="23"/>
      <c r="D32" s="46"/>
    </row>
    <row r="33" spans="1:4" ht="15.75">
      <c r="A33" s="17" t="s">
        <v>68</v>
      </c>
      <c r="B33" s="13"/>
      <c r="C33" s="21">
        <f>SUM(C25:C32)</f>
        <v>97936.54406999986</v>
      </c>
      <c r="D33" s="46"/>
    </row>
    <row r="34" spans="1:31" s="13" customFormat="1" ht="15.75">
      <c r="A34" s="17" t="s">
        <v>32</v>
      </c>
      <c r="C34" s="72" t="s">
        <v>69</v>
      </c>
      <c r="D34" s="43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4" ht="16.5" thickBot="1">
      <c r="A35" s="17" t="s">
        <v>33</v>
      </c>
      <c r="B35" s="13"/>
      <c r="C35" s="19">
        <f>SUM(C33:C34)</f>
        <v>97936.54406999986</v>
      </c>
      <c r="D35" s="43"/>
    </row>
    <row r="36" spans="1:4" ht="16.5" thickTop="1">
      <c r="A36" s="48"/>
      <c r="B36" s="13"/>
      <c r="C36" s="21"/>
      <c r="D36" s="43"/>
    </row>
    <row r="37" spans="1:4" ht="15.75">
      <c r="A37" s="40"/>
      <c r="B37" s="41"/>
      <c r="C37" s="49"/>
      <c r="D37" s="50"/>
    </row>
    <row r="38" spans="1:4" ht="15.75">
      <c r="A38" s="5"/>
      <c r="C38" s="51"/>
      <c r="D38" s="52"/>
    </row>
    <row r="39" spans="1:4" ht="18.75">
      <c r="A39" s="53" t="s">
        <v>69</v>
      </c>
      <c r="B39" s="54" t="s">
        <v>70</v>
      </c>
      <c r="C39" s="51"/>
      <c r="D39" s="52"/>
    </row>
    <row r="40" spans="1:4" ht="15.75">
      <c r="A40" s="5"/>
      <c r="C40" s="51"/>
      <c r="D40" s="52"/>
    </row>
    <row r="41" spans="1:4" ht="15.75">
      <c r="A41" s="5"/>
      <c r="C41" s="51"/>
      <c r="D41" s="52"/>
    </row>
    <row r="42" spans="1:4" ht="15.75">
      <c r="A42" s="5"/>
      <c r="C42" s="51"/>
      <c r="D42" s="52"/>
    </row>
    <row r="43" spans="1:4" ht="15.75">
      <c r="A43" s="5"/>
      <c r="C43" s="51"/>
      <c r="D43" s="52"/>
    </row>
  </sheetData>
  <mergeCells count="6">
    <mergeCell ref="A7:D7"/>
    <mergeCell ref="A9:D9"/>
    <mergeCell ref="A2:D2"/>
    <mergeCell ref="A3:D3"/>
    <mergeCell ref="A5:D5"/>
    <mergeCell ref="A6:D6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view="pageBreakPreview" zoomScale="60" zoomScaleNormal="5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G34" sqref="G34"/>
    </sheetView>
  </sheetViews>
  <sheetFormatPr defaultColWidth="9.140625" defaultRowHeight="19.5" customHeight="1"/>
  <cols>
    <col min="1" max="1" width="50.57421875" style="58" customWidth="1"/>
    <col min="2" max="2" width="13.00390625" style="58" bestFit="1" customWidth="1"/>
    <col min="3" max="3" width="13.8515625" style="58" bestFit="1" customWidth="1"/>
    <col min="4" max="5" width="13.00390625" style="58" bestFit="1" customWidth="1"/>
    <col min="6" max="6" width="13.57421875" style="58" customWidth="1"/>
    <col min="7" max="16384" width="9.140625" style="58" customWidth="1"/>
  </cols>
  <sheetData>
    <row r="1" spans="1:6" ht="19.5" customHeight="1">
      <c r="A1" s="33"/>
      <c r="B1" s="33"/>
      <c r="C1" s="33"/>
      <c r="D1" s="33"/>
      <c r="E1" s="33"/>
      <c r="F1" s="33"/>
    </row>
    <row r="2" spans="1:6" ht="19.5" customHeight="1">
      <c r="A2" s="155" t="s">
        <v>35</v>
      </c>
      <c r="B2" s="155"/>
      <c r="C2" s="155"/>
      <c r="D2" s="155"/>
      <c r="E2" s="155"/>
      <c r="F2" s="155"/>
    </row>
    <row r="3" spans="1:6" ht="19.5" customHeight="1">
      <c r="A3" s="154" t="s">
        <v>36</v>
      </c>
      <c r="B3" s="154"/>
      <c r="C3" s="154"/>
      <c r="D3" s="154"/>
      <c r="E3" s="154"/>
      <c r="F3" s="154"/>
    </row>
    <row r="4" spans="1:6" ht="19.5" customHeight="1">
      <c r="A4" s="55"/>
      <c r="B4" s="55"/>
      <c r="C4" s="55"/>
      <c r="D4" s="55"/>
      <c r="E4" s="55"/>
      <c r="F4" s="55"/>
    </row>
    <row r="5" spans="1:6" ht="19.5" customHeight="1">
      <c r="A5" s="155" t="s">
        <v>37</v>
      </c>
      <c r="B5" s="155"/>
      <c r="C5" s="155"/>
      <c r="D5" s="155"/>
      <c r="E5" s="155"/>
      <c r="F5" s="155"/>
    </row>
    <row r="6" spans="1:6" ht="19.5" customHeight="1">
      <c r="A6" s="155" t="s">
        <v>93</v>
      </c>
      <c r="B6" s="155"/>
      <c r="C6" s="155"/>
      <c r="D6" s="155"/>
      <c r="E6" s="155"/>
      <c r="F6" s="155"/>
    </row>
    <row r="7" spans="1:6" ht="19.5" customHeight="1">
      <c r="A7" s="154" t="s">
        <v>38</v>
      </c>
      <c r="B7" s="154"/>
      <c r="C7" s="154"/>
      <c r="D7" s="154"/>
      <c r="E7" s="154"/>
      <c r="F7" s="154"/>
    </row>
    <row r="8" spans="1:6" ht="19.5" customHeight="1">
      <c r="A8" s="59"/>
      <c r="B8" s="59"/>
      <c r="C8" s="59"/>
      <c r="D8" s="59"/>
      <c r="E8" s="59"/>
      <c r="F8" s="59"/>
    </row>
    <row r="9" spans="1:30" s="12" customFormat="1" ht="19.5" customHeight="1">
      <c r="A9" s="157" t="s">
        <v>84</v>
      </c>
      <c r="B9" s="158"/>
      <c r="C9" s="158"/>
      <c r="D9" s="158"/>
      <c r="E9" s="158"/>
      <c r="F9" s="159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6" s="137" customFormat="1" ht="19.5" customHeight="1">
      <c r="A10" s="138"/>
      <c r="B10" s="139"/>
      <c r="C10" s="139"/>
      <c r="D10" s="139"/>
      <c r="E10" s="139"/>
      <c r="F10" s="139"/>
    </row>
    <row r="11" spans="1:6" s="1" customFormat="1" ht="19.5" customHeight="1">
      <c r="A11" s="60"/>
      <c r="B11" s="160" t="s">
        <v>108</v>
      </c>
      <c r="C11" s="161"/>
      <c r="D11" s="161"/>
      <c r="E11" s="161"/>
      <c r="F11" s="162"/>
    </row>
    <row r="12" spans="1:6" s="1" customFormat="1" ht="19.5" customHeight="1">
      <c r="A12" s="62"/>
      <c r="B12" s="160" t="s">
        <v>107</v>
      </c>
      <c r="C12" s="161"/>
      <c r="D12" s="161"/>
      <c r="E12" s="161"/>
      <c r="F12" s="162"/>
    </row>
    <row r="13" spans="1:6" s="3" customFormat="1" ht="19.5" customHeight="1">
      <c r="A13" s="63"/>
      <c r="B13" s="141" t="s">
        <v>100</v>
      </c>
      <c r="C13" s="141" t="s">
        <v>101</v>
      </c>
      <c r="D13" s="141" t="s">
        <v>104</v>
      </c>
      <c r="E13" s="141" t="s">
        <v>103</v>
      </c>
      <c r="F13" s="142" t="s">
        <v>102</v>
      </c>
    </row>
    <row r="14" spans="1:6" s="3" customFormat="1" ht="19.5" customHeight="1">
      <c r="A14" s="63"/>
      <c r="B14" s="141" t="s">
        <v>42</v>
      </c>
      <c r="C14" s="141" t="s">
        <v>42</v>
      </c>
      <c r="D14" s="141" t="s">
        <v>42</v>
      </c>
      <c r="E14" s="141" t="s">
        <v>42</v>
      </c>
      <c r="F14" s="142" t="s">
        <v>42</v>
      </c>
    </row>
    <row r="15" spans="1:6" s="2" customFormat="1" ht="19.5" customHeight="1">
      <c r="A15" s="64"/>
      <c r="B15" s="143"/>
      <c r="C15" s="143"/>
      <c r="D15" s="143"/>
      <c r="E15" s="143"/>
      <c r="F15" s="144"/>
    </row>
    <row r="16" spans="1:6" s="32" customFormat="1" ht="19.5" customHeight="1">
      <c r="A16" s="67" t="s">
        <v>4</v>
      </c>
      <c r="B16" s="65">
        <v>6349</v>
      </c>
      <c r="C16" s="65">
        <v>303467</v>
      </c>
      <c r="D16" s="65">
        <v>1895</v>
      </c>
      <c r="E16" s="65">
        <v>16476</v>
      </c>
      <c r="F16" s="65">
        <f>SUM(B16:E16)</f>
        <v>328187</v>
      </c>
    </row>
    <row r="17" spans="1:6" s="32" customFormat="1" ht="19.5" customHeight="1">
      <c r="A17" s="67" t="s">
        <v>17</v>
      </c>
      <c r="B17" s="66">
        <v>-3343</v>
      </c>
      <c r="C17" s="66">
        <v>-14788</v>
      </c>
      <c r="D17" s="66">
        <v>-729</v>
      </c>
      <c r="E17" s="66">
        <v>-5915</v>
      </c>
      <c r="F17" s="66">
        <f>SUM(B17:E17)</f>
        <v>-24775</v>
      </c>
    </row>
    <row r="18" spans="1:6" s="32" customFormat="1" ht="19.5" customHeight="1">
      <c r="A18" s="67" t="s">
        <v>0</v>
      </c>
      <c r="B18" s="68">
        <f>SUM(B16:B17)</f>
        <v>3006</v>
      </c>
      <c r="C18" s="68">
        <f>SUM(C16:C17)</f>
        <v>288679</v>
      </c>
      <c r="D18" s="68">
        <f>SUM(D16:D17)</f>
        <v>1166</v>
      </c>
      <c r="E18" s="68">
        <f>SUM(E16:E17)</f>
        <v>10561</v>
      </c>
      <c r="F18" s="68">
        <f>SUM(F16:F17)</f>
        <v>303412</v>
      </c>
    </row>
    <row r="19" spans="1:6" s="32" customFormat="1" ht="19.5" customHeight="1">
      <c r="A19" s="67" t="s">
        <v>18</v>
      </c>
      <c r="B19" s="66">
        <v>120</v>
      </c>
      <c r="C19" s="66">
        <v>-28788</v>
      </c>
      <c r="D19" s="66">
        <v>-68</v>
      </c>
      <c r="E19" s="66">
        <v>600</v>
      </c>
      <c r="F19" s="66">
        <f>SUM(B19:E19)</f>
        <v>-28136</v>
      </c>
    </row>
    <row r="20" spans="1:6" s="32" customFormat="1" ht="19.5" customHeight="1">
      <c r="A20" s="67" t="s">
        <v>1</v>
      </c>
      <c r="B20" s="68">
        <f>SUM(B18:B19)</f>
        <v>3126</v>
      </c>
      <c r="C20" s="68">
        <f>SUM(C18:C19)</f>
        <v>259891</v>
      </c>
      <c r="D20" s="68">
        <f>SUM(D18:D19)</f>
        <v>1098</v>
      </c>
      <c r="E20" s="68">
        <f>SUM(E18:E19)</f>
        <v>11161</v>
      </c>
      <c r="F20" s="68">
        <f>SUM(F18:F19)</f>
        <v>275276</v>
      </c>
    </row>
    <row r="21" spans="1:6" s="32" customFormat="1" ht="19.5" customHeight="1">
      <c r="A21" s="67" t="s">
        <v>19</v>
      </c>
      <c r="B21" s="65">
        <v>-58</v>
      </c>
      <c r="C21" s="65">
        <v>-27300</v>
      </c>
      <c r="D21" s="65">
        <v>-170</v>
      </c>
      <c r="E21" s="65">
        <v>-1699</v>
      </c>
      <c r="F21" s="65">
        <f>SUM(B21:E21)</f>
        <v>-29227</v>
      </c>
    </row>
    <row r="22" spans="1:6" s="32" customFormat="1" ht="19.5" customHeight="1">
      <c r="A22" s="67" t="s">
        <v>105</v>
      </c>
      <c r="B22" s="66">
        <v>-1635</v>
      </c>
      <c r="C22" s="66">
        <v>-171425</v>
      </c>
      <c r="D22" s="66">
        <v>-796</v>
      </c>
      <c r="E22" s="66">
        <v>-3446</v>
      </c>
      <c r="F22" s="66">
        <f>SUM(B22:E22)</f>
        <v>-177302</v>
      </c>
    </row>
    <row r="23" spans="1:6" s="32" customFormat="1" ht="19.5" customHeight="1" thickBot="1">
      <c r="A23" s="67" t="s">
        <v>85</v>
      </c>
      <c r="B23" s="70">
        <f>SUM(B20:B22)</f>
        <v>1433</v>
      </c>
      <c r="C23" s="70">
        <f>SUM(C20:C22)</f>
        <v>61166</v>
      </c>
      <c r="D23" s="70">
        <f>SUM(D20:D22)</f>
        <v>132</v>
      </c>
      <c r="E23" s="70">
        <f>SUM(E20:E22)</f>
        <v>6016</v>
      </c>
      <c r="F23" s="68">
        <f>SUM(F20:F22)</f>
        <v>68747</v>
      </c>
    </row>
    <row r="24" spans="1:6" s="32" customFormat="1" ht="19.5" customHeight="1" thickTop="1">
      <c r="A24" s="67" t="s">
        <v>86</v>
      </c>
      <c r="B24" s="136"/>
      <c r="C24" s="136"/>
      <c r="D24" s="136"/>
      <c r="E24" s="136"/>
      <c r="F24" s="66">
        <v>-43242.596289999994</v>
      </c>
    </row>
    <row r="25" spans="1:6" s="32" customFormat="1" ht="19.5" customHeight="1">
      <c r="A25" s="67" t="s">
        <v>87</v>
      </c>
      <c r="B25" s="136"/>
      <c r="C25" s="136"/>
      <c r="D25" s="136"/>
      <c r="E25" s="136"/>
      <c r="F25" s="68">
        <f>SUM(F23:F24)</f>
        <v>25504.403710000006</v>
      </c>
    </row>
    <row r="26" spans="1:6" s="32" customFormat="1" ht="19.5" customHeight="1">
      <c r="A26" s="67" t="s">
        <v>88</v>
      </c>
      <c r="B26" s="136"/>
      <c r="C26" s="136"/>
      <c r="D26" s="136"/>
      <c r="E26" s="136"/>
      <c r="F26" s="65">
        <v>12252.610089999995</v>
      </c>
    </row>
    <row r="27" spans="1:6" s="32" customFormat="1" ht="19.5" customHeight="1">
      <c r="A27" s="69" t="s">
        <v>89</v>
      </c>
      <c r="B27" s="136"/>
      <c r="C27" s="136"/>
      <c r="D27" s="136"/>
      <c r="E27" s="136"/>
      <c r="F27" s="65">
        <v>4458.685189999997</v>
      </c>
    </row>
    <row r="28" spans="1:6" s="32" customFormat="1" ht="19.5" customHeight="1" thickBot="1">
      <c r="A28" s="67" t="s">
        <v>90</v>
      </c>
      <c r="B28" s="136"/>
      <c r="C28" s="136"/>
      <c r="D28" s="136"/>
      <c r="E28" s="136"/>
      <c r="F28" s="70">
        <f>SUM(F25:F27)</f>
        <v>42215.69899</v>
      </c>
    </row>
    <row r="29" spans="1:6" s="32" customFormat="1" ht="19.5" customHeight="1" thickTop="1">
      <c r="A29" s="29"/>
      <c r="B29" s="30"/>
      <c r="C29" s="30"/>
      <c r="D29" s="30"/>
      <c r="E29" s="30"/>
      <c r="F29" s="71"/>
    </row>
    <row r="30" spans="2:6" ht="19.5" customHeight="1">
      <c r="B30" s="140"/>
      <c r="C30" s="140"/>
      <c r="D30" s="140"/>
      <c r="E30" s="140"/>
      <c r="F30" s="140"/>
    </row>
    <row r="31" spans="1:6" ht="19.5" customHeight="1">
      <c r="A31" s="60"/>
      <c r="B31" s="160" t="s">
        <v>108</v>
      </c>
      <c r="C31" s="161"/>
      <c r="D31" s="161"/>
      <c r="E31" s="161"/>
      <c r="F31" s="162"/>
    </row>
    <row r="32" spans="1:6" ht="19.5" customHeight="1">
      <c r="A32" s="62"/>
      <c r="B32" s="160" t="s">
        <v>106</v>
      </c>
      <c r="C32" s="161"/>
      <c r="D32" s="161"/>
      <c r="E32" s="161"/>
      <c r="F32" s="162"/>
    </row>
    <row r="33" spans="1:6" ht="19.5" customHeight="1">
      <c r="A33" s="63"/>
      <c r="B33" s="141" t="s">
        <v>100</v>
      </c>
      <c r="C33" s="141" t="s">
        <v>101</v>
      </c>
      <c r="D33" s="141" t="s">
        <v>104</v>
      </c>
      <c r="E33" s="141" t="s">
        <v>103</v>
      </c>
      <c r="F33" s="142" t="s">
        <v>102</v>
      </c>
    </row>
    <row r="34" spans="1:6" ht="19.5" customHeight="1">
      <c r="A34" s="63"/>
      <c r="B34" s="141" t="s">
        <v>42</v>
      </c>
      <c r="C34" s="141" t="s">
        <v>42</v>
      </c>
      <c r="D34" s="141" t="s">
        <v>42</v>
      </c>
      <c r="E34" s="141" t="s">
        <v>42</v>
      </c>
      <c r="F34" s="142" t="s">
        <v>42</v>
      </c>
    </row>
    <row r="35" spans="1:6" ht="19.5" customHeight="1">
      <c r="A35" s="64"/>
      <c r="B35" s="143"/>
      <c r="C35" s="143"/>
      <c r="D35" s="143"/>
      <c r="E35" s="143"/>
      <c r="F35" s="144"/>
    </row>
    <row r="36" spans="1:6" ht="19.5" customHeight="1">
      <c r="A36" s="67" t="s">
        <v>4</v>
      </c>
      <c r="B36" s="65">
        <v>15750</v>
      </c>
      <c r="C36" s="65">
        <v>822520</v>
      </c>
      <c r="D36" s="65">
        <v>5803</v>
      </c>
      <c r="E36" s="65">
        <v>49297</v>
      </c>
      <c r="F36" s="65">
        <f>SUM(B36:E36)</f>
        <v>893370</v>
      </c>
    </row>
    <row r="37" spans="1:6" ht="19.5" customHeight="1">
      <c r="A37" s="67" t="s">
        <v>17</v>
      </c>
      <c r="B37" s="66">
        <v>-6632</v>
      </c>
      <c r="C37" s="66">
        <v>-44953</v>
      </c>
      <c r="D37" s="66">
        <v>-2019</v>
      </c>
      <c r="E37" s="66">
        <v>-16573</v>
      </c>
      <c r="F37" s="66">
        <f>SUM(B37:E37)</f>
        <v>-70177</v>
      </c>
    </row>
    <row r="38" spans="1:6" ht="19.5" customHeight="1">
      <c r="A38" s="67" t="s">
        <v>0</v>
      </c>
      <c r="B38" s="68">
        <f>SUM(B36:B37)</f>
        <v>9118</v>
      </c>
      <c r="C38" s="68">
        <f>SUM(C36:C37)</f>
        <v>777567</v>
      </c>
      <c r="D38" s="68">
        <f>SUM(D36:D37)</f>
        <v>3784</v>
      </c>
      <c r="E38" s="68">
        <f>SUM(E36:E37)</f>
        <v>32724</v>
      </c>
      <c r="F38" s="68">
        <f>SUM(F36:F37)</f>
        <v>823193</v>
      </c>
    </row>
    <row r="39" spans="1:6" ht="19.5" customHeight="1">
      <c r="A39" s="67" t="s">
        <v>18</v>
      </c>
      <c r="B39" s="66">
        <v>653</v>
      </c>
      <c r="C39" s="66">
        <v>-43633</v>
      </c>
      <c r="D39" s="66">
        <v>16</v>
      </c>
      <c r="E39" s="66">
        <v>968</v>
      </c>
      <c r="F39" s="66">
        <f>SUM(B39:E39)</f>
        <v>-41996</v>
      </c>
    </row>
    <row r="40" spans="1:6" ht="19.5" customHeight="1">
      <c r="A40" s="67" t="s">
        <v>1</v>
      </c>
      <c r="B40" s="68">
        <f>SUM(B38:B39)</f>
        <v>9771</v>
      </c>
      <c r="C40" s="68">
        <f>SUM(C38:C39)</f>
        <v>733934</v>
      </c>
      <c r="D40" s="68">
        <f>SUM(D38:D39)</f>
        <v>3800</v>
      </c>
      <c r="E40" s="68">
        <f>SUM(E38:E39)</f>
        <v>33692</v>
      </c>
      <c r="F40" s="68">
        <f>SUM(F38:F39)</f>
        <v>781197</v>
      </c>
    </row>
    <row r="41" spans="1:6" ht="19.5" customHeight="1">
      <c r="A41" s="67" t="s">
        <v>19</v>
      </c>
      <c r="B41" s="65">
        <v>-755</v>
      </c>
      <c r="C41" s="65">
        <v>-73797</v>
      </c>
      <c r="D41" s="65">
        <v>-492</v>
      </c>
      <c r="E41" s="65">
        <v>-5155</v>
      </c>
      <c r="F41" s="65">
        <f>SUM(B41:E41)</f>
        <v>-80199</v>
      </c>
    </row>
    <row r="42" spans="1:6" ht="19.5" customHeight="1">
      <c r="A42" s="67" t="s">
        <v>105</v>
      </c>
      <c r="B42" s="66">
        <v>-5376</v>
      </c>
      <c r="C42" s="66">
        <v>-460403</v>
      </c>
      <c r="D42" s="66">
        <v>-3067</v>
      </c>
      <c r="E42" s="66">
        <v>-10021</v>
      </c>
      <c r="F42" s="66">
        <f>SUM(B42:E42)</f>
        <v>-478867</v>
      </c>
    </row>
    <row r="43" spans="1:6" ht="19.5" customHeight="1" thickBot="1">
      <c r="A43" s="67" t="s">
        <v>85</v>
      </c>
      <c r="B43" s="70">
        <f>SUM(B40:B42)</f>
        <v>3640</v>
      </c>
      <c r="C43" s="70">
        <f>SUM(C40:C42)</f>
        <v>199734</v>
      </c>
      <c r="D43" s="70">
        <f>SUM(D40:D42)</f>
        <v>241</v>
      </c>
      <c r="E43" s="70">
        <f>SUM(E40:E42)</f>
        <v>18516</v>
      </c>
      <c r="F43" s="68">
        <f>SUM(F40:F42)</f>
        <v>222131</v>
      </c>
    </row>
    <row r="44" spans="1:6" ht="19.5" customHeight="1" thickTop="1">
      <c r="A44" s="67" t="s">
        <v>86</v>
      </c>
      <c r="B44" s="136"/>
      <c r="C44" s="136"/>
      <c r="D44" s="136"/>
      <c r="E44" s="136"/>
      <c r="F44" s="66">
        <v>-134376.17042</v>
      </c>
    </row>
    <row r="45" spans="1:6" ht="19.5" customHeight="1">
      <c r="A45" s="67" t="s">
        <v>87</v>
      </c>
      <c r="B45" s="136"/>
      <c r="C45" s="136"/>
      <c r="D45" s="136"/>
      <c r="E45" s="136"/>
      <c r="F45" s="68">
        <f>SUM(F43:F44)</f>
        <v>87754.82957999999</v>
      </c>
    </row>
    <row r="46" spans="1:6" ht="19.5" customHeight="1">
      <c r="A46" s="67" t="s">
        <v>88</v>
      </c>
      <c r="B46" s="136"/>
      <c r="C46" s="136"/>
      <c r="D46" s="136"/>
      <c r="E46" s="136"/>
      <c r="F46" s="65">
        <v>38636.73497</v>
      </c>
    </row>
    <row r="47" spans="1:6" ht="19.5" customHeight="1">
      <c r="A47" s="69" t="s">
        <v>89</v>
      </c>
      <c r="B47" s="136"/>
      <c r="C47" s="136"/>
      <c r="D47" s="136"/>
      <c r="E47" s="136"/>
      <c r="F47" s="65">
        <v>11930.944539999997</v>
      </c>
    </row>
    <row r="48" spans="1:6" ht="19.5" customHeight="1" thickBot="1">
      <c r="A48" s="67" t="s">
        <v>90</v>
      </c>
      <c r="B48" s="136"/>
      <c r="C48" s="136"/>
      <c r="D48" s="136"/>
      <c r="E48" s="136"/>
      <c r="F48" s="70">
        <f>SUM(F45:F47)</f>
        <v>138322.50908999998</v>
      </c>
    </row>
    <row r="49" spans="1:6" ht="19.5" customHeight="1" thickTop="1">
      <c r="A49" s="29"/>
      <c r="B49" s="30"/>
      <c r="C49" s="30"/>
      <c r="D49" s="30"/>
      <c r="E49" s="30"/>
      <c r="F49" s="71"/>
    </row>
  </sheetData>
  <mergeCells count="10">
    <mergeCell ref="B32:F32"/>
    <mergeCell ref="A2:F2"/>
    <mergeCell ref="A3:F3"/>
    <mergeCell ref="A5:F5"/>
    <mergeCell ref="B31:F31"/>
    <mergeCell ref="B11:F11"/>
    <mergeCell ref="A9:F9"/>
    <mergeCell ref="A6:F6"/>
    <mergeCell ref="A7:F7"/>
    <mergeCell ref="B12:F12"/>
  </mergeCells>
  <printOptions/>
  <pageMargins left="0.75" right="0.6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Kurnia Insurans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User</cp:lastModifiedBy>
  <cp:lastPrinted>2005-05-11T03:53:43Z</cp:lastPrinted>
  <dcterms:created xsi:type="dcterms:W3CDTF">2003-02-21T04:01:38Z</dcterms:created>
  <dcterms:modified xsi:type="dcterms:W3CDTF">2005-05-16T00:22:48Z</dcterms:modified>
  <cp:category/>
  <cp:version/>
  <cp:contentType/>
  <cp:contentStatus/>
</cp:coreProperties>
</file>