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435" windowHeight="540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Sheet'!$A$1:$K$61</definedName>
    <definedName name="_xlnm.Print_Area" localSheetId="4">'Cash Flow'!$A$1:$I$124</definedName>
    <definedName name="_xlnm.Print_Area" localSheetId="3">'Equity'!$A$1:$N$37</definedName>
    <definedName name="_xlnm.Print_Area" localSheetId="2">'Income Statement'!$A$1:$M$56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<sst xmlns="http://schemas.openxmlformats.org/spreadsheetml/2006/main" count="158" uniqueCount="126">
  <si>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</si>
  <si>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</si>
  <si>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</si>
  <si>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</si>
  <si>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</si>
  <si>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</si>
  <si>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interim financial report.</t>
  </si>
  <si>
    <t>Minority Interests</t>
  </si>
  <si>
    <t>ENDED</t>
  </si>
  <si>
    <t>SHARE</t>
  </si>
  <si>
    <t>CAPITAL</t>
  </si>
  <si>
    <t>NON</t>
  </si>
  <si>
    <t>DISTRIBUTABLE</t>
  </si>
  <si>
    <t>RETAINED</t>
  </si>
  <si>
    <t>TOTAL</t>
  </si>
  <si>
    <t xml:space="preserve"> RM'000</t>
  </si>
  <si>
    <t>Investment Properties</t>
  </si>
  <si>
    <t>MINORITY</t>
  </si>
  <si>
    <t>INTEREST</t>
  </si>
  <si>
    <t>CAPITAL RESERVE</t>
  </si>
  <si>
    <t>Minority Interest</t>
  </si>
  <si>
    <t>31 MAY</t>
  </si>
  <si>
    <t>3 MONTHS</t>
  </si>
  <si>
    <t>financial report.</t>
  </si>
  <si>
    <t>EQUITY</t>
  </si>
  <si>
    <t>Intangible Assets</t>
  </si>
  <si>
    <t>ATTRIBUTABLE TO SHAREHOLDERS OF THE COMPANY</t>
  </si>
  <si>
    <t>Non-Current Assets</t>
  </si>
  <si>
    <t>Current Assets</t>
  </si>
  <si>
    <t>Tax Recoverable</t>
  </si>
  <si>
    <t>Current Liabilities</t>
  </si>
  <si>
    <t>Net Current Assets</t>
  </si>
  <si>
    <t>Capital And Reserves</t>
  </si>
  <si>
    <t>Operating Revenue</t>
  </si>
  <si>
    <t>Staff Expenses</t>
  </si>
  <si>
    <t>Establishment Expenses</t>
  </si>
  <si>
    <t>Other Operating Expenses</t>
  </si>
  <si>
    <t>Profit From Operations</t>
  </si>
  <si>
    <t>Finance Costs</t>
  </si>
  <si>
    <t>Profit Before Taxation</t>
  </si>
  <si>
    <t>Taxation</t>
  </si>
  <si>
    <t>Marketing Expenses</t>
  </si>
  <si>
    <t>CONSOLIDATED STATEMENT OF FINANCIAL POSITION</t>
  </si>
  <si>
    <t>The Consolidated Statement of Financial Position should be read in conjunction with the Annual Financial</t>
  </si>
  <si>
    <t>CONSOLIDATED STATEMENT OF COMPREHENSIVE INCOME</t>
  </si>
  <si>
    <t>The Consolidated Statement of Comprehensive Income should be read in conjunction with the Annual Financial</t>
  </si>
  <si>
    <t>CONSOLIDATED STATEMENT OF CHANGES IN EQUITY</t>
  </si>
  <si>
    <t>CONSOLIDATED STATEMENT OF CASH FLOWS</t>
  </si>
  <si>
    <t>Cash flows from operating activities</t>
  </si>
  <si>
    <t>Profit before taxation</t>
  </si>
  <si>
    <t>Adjustments for:</t>
  </si>
  <si>
    <t>Interest received</t>
  </si>
  <si>
    <t>Cash flows from investing activities</t>
  </si>
  <si>
    <t>Cash flows from financing activities</t>
  </si>
  <si>
    <t>Dividends paid to shareholders of the Company</t>
  </si>
  <si>
    <t>Cash and bank balances, net of monies held in trust</t>
  </si>
  <si>
    <t>Deposits, net of monies held in trust</t>
  </si>
  <si>
    <t>Clients' And Brokers' Balances</t>
  </si>
  <si>
    <t>Receivables, Deposits And Prepayments</t>
  </si>
  <si>
    <t>Cash And Cash Equivalents</t>
  </si>
  <si>
    <t>Payables And Accruals</t>
  </si>
  <si>
    <t>Balance As At 31 May 2011</t>
  </si>
  <si>
    <t>Operating profit before changes in working capital</t>
  </si>
  <si>
    <t>Cash generated from operations</t>
  </si>
  <si>
    <t>Tax paid</t>
  </si>
  <si>
    <t>Allowance for impairment on client and broker balances</t>
  </si>
  <si>
    <t>- Gain on disposal</t>
  </si>
  <si>
    <t>- Depreciation</t>
  </si>
  <si>
    <t>Interest Income</t>
  </si>
  <si>
    <t>EARNINGS</t>
  </si>
  <si>
    <t>- Purchase</t>
  </si>
  <si>
    <t>- Proceeds from disposal</t>
  </si>
  <si>
    <t>Net cash used in financing activities</t>
  </si>
  <si>
    <t>Monies held in trust</t>
  </si>
  <si>
    <t>Financial Assets At Fair Value Through Profit Or Loss</t>
  </si>
  <si>
    <t>Financial assets at fair value through profit or loss</t>
  </si>
  <si>
    <t>Deferred Tax Assets</t>
  </si>
  <si>
    <t>Balance As At 1 June 2010</t>
  </si>
  <si>
    <t>Total Comprehensive Income For The Financial Year</t>
  </si>
  <si>
    <t>Dividends</t>
  </si>
  <si>
    <t>Plant And Equipment</t>
  </si>
  <si>
    <t>Total Equity Attributable To Equity Holders of the Company</t>
  </si>
  <si>
    <t>Total Equity</t>
  </si>
  <si>
    <t>Report for the year ended 31 May 2011.</t>
  </si>
  <si>
    <t>Balance As At 1 June 2011</t>
  </si>
  <si>
    <t>Other Income</t>
  </si>
  <si>
    <t>Net Profit For The Period</t>
  </si>
  <si>
    <t>Attributable To:</t>
  </si>
  <si>
    <t>Equity Holders Of The Company</t>
  </si>
  <si>
    <t>Total Comprehensive Income For The Period</t>
  </si>
  <si>
    <t>Earning Per Ordinary Share (Sen) - Basic</t>
  </si>
  <si>
    <t>Plant and equipment</t>
  </si>
  <si>
    <t>Cash and cash equivalents at beginning of the period</t>
  </si>
  <si>
    <t>Cash and cash equivalents at end of the period</t>
  </si>
  <si>
    <t>Cash and cash equivalents comprise the following:</t>
  </si>
  <si>
    <t>- Unrealised loss/(gain) on revaluation</t>
  </si>
  <si>
    <t>The Consolidated Statement of Changes in Equity should be read in conjunction with the Annual Financial Report for the year ended 31 May 2011.</t>
  </si>
  <si>
    <t>Total Comprehensive Income For The Financial Period</t>
  </si>
  <si>
    <t>The Consolidated Statement of Cash Flows should be read in conjunction with the Annual Financial Report for</t>
  </si>
  <si>
    <t>the year ended 31 May 2011.</t>
  </si>
  <si>
    <t>2012</t>
  </si>
  <si>
    <t>Intangible assets</t>
  </si>
  <si>
    <t>- Refund from Securities Commission</t>
  </si>
  <si>
    <t>Current Tax Liabilities</t>
  </si>
  <si>
    <t>STATEMENTS FOR THE FINANCIAL QUARTER ENDED 31 MAY 2012</t>
  </si>
  <si>
    <t>quarter ended 31 May 2012.</t>
  </si>
  <si>
    <t>AS AT 31 MAY 2012</t>
  </si>
  <si>
    <t>Less: Non-current Liabilities</t>
  </si>
  <si>
    <t>Deferred Tax Liabilities</t>
  </si>
  <si>
    <t>Balance As At 31 May 2012</t>
  </si>
  <si>
    <t>31 MAY 2012</t>
  </si>
  <si>
    <t>31 MAY 2011</t>
  </si>
  <si>
    <t>- Dividend income</t>
  </si>
  <si>
    <t>Tax refund</t>
  </si>
  <si>
    <t>FOR THE YEAR ENDED 31 MAY 2012</t>
  </si>
  <si>
    <t>YEAR</t>
  </si>
  <si>
    <t>YEAR ENDED</t>
  </si>
  <si>
    <t>Net decrease/(increase) in clients' and brokers' balances</t>
  </si>
  <si>
    <t>Increase in receivables, deposits and prepayments</t>
  </si>
  <si>
    <t>(Increase)/Decrease in payables and accruals</t>
  </si>
  <si>
    <t>Net cash generated from/(used in) from operating activities</t>
  </si>
  <si>
    <t>Net cash generated from investing activities</t>
  </si>
  <si>
    <t>Net increase in cash and cash equivalent</t>
  </si>
  <si>
    <t>The notes set out on pages 6 to 11 form an integral part of, and should be read in conjunction with this</t>
  </si>
  <si>
    <t>The notes set out on pages 6 to 11 form an integral part of, and should be read in conjunction with this interim financial report.</t>
  </si>
  <si>
    <t>The notes set out on pages 6 to 11 form an integral part of, and should be read in conjunction with this interim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</si>
</sst>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_(* #,##0_);_(* \(#,##0\);_(* &quot;-&quot;??_);_(@_)"/>
    <numFmt numFmtId="172" formatCode="#,##0.0_);[Red]\(#,##0.0\)"/>
    <numFmt numFmtId="173" formatCode="#,##0&quot;£&quot;_);[Red]\(#,##0&quot;£&quot;\)"/>
    <numFmt numFmtId="174" formatCode="_ &quot;CHF&quot;\ * #,##0_ ;_ &quot;CHF&quot;\ * \-#,##0_ ;_ &quot;CHF&quot;\ * &quot;-&quot;_ ;_ @_ "/>
    <numFmt numFmtId="175" formatCode="#,##0;\(#,##0\)"/>
  </numFmts>
  <fonts count="43">
    <font>
      <sz val="10"/>
      <name val="Arial"/>
      <family val="0"/>
    </font>
    <font>
      <sz val="10"/>
      <color indexed="8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MS Sans Serif"/>
      <family val="2"/>
    </font>
    <font>
      <b/>
      <sz val="13"/>
      <color indexed="62"/>
      <name val="MS Sans Serif"/>
      <family val="2"/>
    </font>
    <font>
      <b/>
      <sz val="11"/>
      <color indexed="62"/>
      <name val="MS Sans Serif"/>
      <family val="2"/>
    </font>
    <font>
      <sz val="10"/>
      <color indexed="17"/>
      <name val="MS Sans Serif"/>
      <family val="2"/>
    </font>
    <font>
      <sz val="10"/>
      <color indexed="20"/>
      <name val="MS Sans Serif"/>
      <family val="2"/>
    </font>
    <font>
      <sz val="10"/>
      <color indexed="19"/>
      <name val="MS Sans Serif"/>
      <family val="2"/>
    </font>
    <font>
      <sz val="10"/>
      <color indexed="62"/>
      <name val="MS Sans Serif"/>
      <family val="2"/>
    </font>
    <font>
      <b/>
      <sz val="10"/>
      <color indexed="63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b/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9C0006"/>
      <name val="MS Sans Serif"/>
      <family val="2"/>
    </font>
    <font>
      <b/>
      <sz val="10"/>
      <color rgb="FFFA7D00"/>
      <name val="MS Sans Serif"/>
      <family val="2"/>
    </font>
    <font>
      <b/>
      <sz val="10"/>
      <color theme="0"/>
      <name val="MS Sans Serif"/>
      <family val="2"/>
    </font>
    <font>
      <i/>
      <sz val="10"/>
      <color rgb="FF7F7F7F"/>
      <name val="MS Sans Serif"/>
      <family val="2"/>
    </font>
    <font>
      <sz val="10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0"/>
      <color rgb="FF3F3F76"/>
      <name val="MS Sans Serif"/>
      <family val="2"/>
    </font>
    <font>
      <sz val="10"/>
      <color rgb="FFFA7D00"/>
      <name val="MS Sans Serif"/>
      <family val="2"/>
    </font>
    <font>
      <sz val="10"/>
      <color rgb="FF9C6500"/>
      <name val="MS Sans Serif"/>
      <family val="2"/>
    </font>
    <font>
      <b/>
      <sz val="10"/>
      <color rgb="FF3F3F3F"/>
      <name val="MS Sans Serif"/>
      <family val="2"/>
    </font>
    <font>
      <b/>
      <sz val="18"/>
      <color theme="3"/>
      <name val="Cambria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ck"/>
    </border>
    <border>
      <left/>
      <right/>
      <top style="thin"/>
      <bottom style="double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10" fontId="5" fillId="32" borderId="8" applyNumberFormat="0" applyBorder="0" applyAlignment="0" applyProtection="0"/>
    <xf numFmtId="0" fontId="37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8" fillId="33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>
      <alignment/>
      <protection/>
    </xf>
    <xf numFmtId="0" fontId="0" fillId="34" borderId="10" applyNumberFormat="0" applyFont="0" applyAlignment="0" applyProtection="0"/>
    <xf numFmtId="0" fontId="39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70" fontId="3" fillId="0" borderId="0" xfId="67">
      <alignment/>
      <protection/>
    </xf>
    <xf numFmtId="170" fontId="8" fillId="0" borderId="0" xfId="67" applyFont="1">
      <alignment/>
      <protection/>
    </xf>
    <xf numFmtId="38" fontId="3" fillId="0" borderId="0" xfId="67" applyNumberFormat="1">
      <alignment/>
      <protection/>
    </xf>
    <xf numFmtId="38" fontId="3" fillId="0" borderId="0" xfId="67" applyNumberFormat="1" applyFont="1" applyAlignment="1">
      <alignment/>
      <protection/>
    </xf>
    <xf numFmtId="170" fontId="3" fillId="0" borderId="0" xfId="67" applyFont="1" applyAlignment="1">
      <alignment/>
      <protection/>
    </xf>
    <xf numFmtId="0" fontId="3" fillId="0" borderId="0" xfId="66">
      <alignment/>
      <protection/>
    </xf>
    <xf numFmtId="170" fontId="2" fillId="0" borderId="0" xfId="67" applyFont="1">
      <alignment/>
      <protection/>
    </xf>
    <xf numFmtId="170" fontId="7" fillId="0" borderId="0" xfId="67" applyFont="1">
      <alignment/>
      <protection/>
    </xf>
    <xf numFmtId="170" fontId="9" fillId="0" borderId="0" xfId="67" applyFont="1">
      <alignment/>
      <protection/>
    </xf>
    <xf numFmtId="170" fontId="7" fillId="0" borderId="0" xfId="67" applyFont="1" applyAlignment="1" quotePrefix="1">
      <alignment horizontal="right"/>
      <protection/>
    </xf>
    <xf numFmtId="170" fontId="7" fillId="0" borderId="0" xfId="67" applyFont="1" applyAlignment="1">
      <alignment horizontal="right"/>
      <protection/>
    </xf>
    <xf numFmtId="38" fontId="2" fillId="0" borderId="0" xfId="67" applyNumberFormat="1" applyFont="1" applyBorder="1">
      <alignment/>
      <protection/>
    </xf>
    <xf numFmtId="38" fontId="2" fillId="0" borderId="0" xfId="67" applyNumberFormat="1" applyFont="1">
      <alignment/>
      <protection/>
    </xf>
    <xf numFmtId="38" fontId="2" fillId="0" borderId="0" xfId="67" applyNumberFormat="1" applyFont="1" applyAlignment="1">
      <alignment horizontal="right"/>
      <protection/>
    </xf>
    <xf numFmtId="38" fontId="2" fillId="0" borderId="0" xfId="67" applyNumberFormat="1" applyFont="1" applyAlignment="1" quotePrefix="1">
      <alignment horizontal="right"/>
      <protection/>
    </xf>
    <xf numFmtId="38" fontId="2" fillId="0" borderId="14" xfId="67" applyNumberFormat="1" applyFont="1" applyBorder="1">
      <alignment/>
      <protection/>
    </xf>
    <xf numFmtId="170" fontId="2" fillId="0" borderId="0" xfId="67" applyFont="1" applyAlignment="1">
      <alignment/>
      <protection/>
    </xf>
    <xf numFmtId="0" fontId="2" fillId="0" borderId="0" xfId="66" applyFont="1">
      <alignment/>
      <protection/>
    </xf>
    <xf numFmtId="0" fontId="9" fillId="0" borderId="0" xfId="0" applyFont="1" applyAlignment="1">
      <alignment/>
    </xf>
    <xf numFmtId="16" fontId="7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38" fontId="2" fillId="0" borderId="0" xfId="67" applyNumberFormat="1" applyFont="1" applyBorder="1" applyAlignment="1" quotePrefix="1">
      <alignment horizontal="right"/>
      <protection/>
    </xf>
    <xf numFmtId="38" fontId="2" fillId="0" borderId="0" xfId="67" applyNumberFormat="1" applyFont="1" applyBorder="1" applyAlignment="1">
      <alignment/>
      <protection/>
    </xf>
    <xf numFmtId="172" fontId="2" fillId="0" borderId="0" xfId="67" applyNumberFormat="1" applyFont="1" applyBorder="1" applyAlignment="1">
      <alignment/>
      <protection/>
    </xf>
    <xf numFmtId="38" fontId="2" fillId="0" borderId="15" xfId="67" applyNumberFormat="1" applyFont="1" applyBorder="1">
      <alignment/>
      <protection/>
    </xf>
    <xf numFmtId="170" fontId="2" fillId="0" borderId="0" xfId="67" applyFont="1" applyBorder="1">
      <alignment/>
      <protection/>
    </xf>
    <xf numFmtId="38" fontId="2" fillId="0" borderId="0" xfId="67" applyNumberFormat="1" applyFont="1" applyBorder="1" applyAlignment="1">
      <alignment horizontal="right"/>
      <protection/>
    </xf>
    <xf numFmtId="38" fontId="3" fillId="0" borderId="0" xfId="67" applyNumberFormat="1" applyFont="1" applyBorder="1" applyAlignment="1">
      <alignment/>
      <protection/>
    </xf>
    <xf numFmtId="170" fontId="2" fillId="0" borderId="0" xfId="67" applyFont="1" applyBorder="1" applyAlignment="1">
      <alignment/>
      <protection/>
    </xf>
    <xf numFmtId="40" fontId="2" fillId="0" borderId="14" xfId="67" applyNumberFormat="1" applyFont="1" applyBorder="1" applyAlignment="1">
      <alignment/>
      <protection/>
    </xf>
    <xf numFmtId="170" fontId="7" fillId="0" borderId="0" xfId="67" applyFont="1" applyBorder="1" applyAlignment="1">
      <alignment horizontal="right"/>
      <protection/>
    </xf>
    <xf numFmtId="170" fontId="7" fillId="0" borderId="0" xfId="67" applyFont="1" applyBorder="1" applyAlignment="1" quotePrefix="1">
      <alignment horizontal="right"/>
      <protection/>
    </xf>
    <xf numFmtId="40" fontId="2" fillId="0" borderId="0" xfId="67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0" fontId="7" fillId="0" borderId="0" xfId="66" applyFont="1" applyAlignment="1">
      <alignment horizontal="center"/>
      <protection/>
    </xf>
    <xf numFmtId="0" fontId="7" fillId="0" borderId="0" xfId="66" applyFont="1" applyAlignment="1">
      <alignment horizontal="right"/>
      <protection/>
    </xf>
    <xf numFmtId="0" fontId="2" fillId="0" borderId="0" xfId="66" applyFont="1" applyAlignment="1">
      <alignment horizontal="center"/>
      <protection/>
    </xf>
    <xf numFmtId="171" fontId="2" fillId="0" borderId="0" xfId="42" applyNumberFormat="1" applyFont="1" applyAlignment="1">
      <alignment/>
    </xf>
    <xf numFmtId="37" fontId="2" fillId="0" borderId="0" xfId="66" applyNumberFormat="1" applyFont="1">
      <alignment/>
      <protection/>
    </xf>
    <xf numFmtId="171" fontId="2" fillId="0" borderId="0" xfId="42" applyNumberFormat="1" applyFont="1" applyAlignment="1">
      <alignment horizontal="justify"/>
    </xf>
    <xf numFmtId="171" fontId="2" fillId="0" borderId="0" xfId="42" applyNumberFormat="1" applyFont="1" applyBorder="1" applyAlignment="1">
      <alignment/>
    </xf>
    <xf numFmtId="171" fontId="2" fillId="0" borderId="12" xfId="42" applyNumberFormat="1" applyFont="1" applyBorder="1" applyAlignment="1">
      <alignment/>
    </xf>
    <xf numFmtId="171" fontId="2" fillId="0" borderId="15" xfId="42" applyNumberFormat="1" applyFont="1" applyBorder="1" applyAlignment="1">
      <alignment/>
    </xf>
    <xf numFmtId="38" fontId="2" fillId="0" borderId="0" xfId="66" applyNumberFormat="1" applyFont="1">
      <alignment/>
      <protection/>
    </xf>
    <xf numFmtId="38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38" fontId="2" fillId="0" borderId="0" xfId="42" applyNumberFormat="1" applyFont="1" applyAlignment="1">
      <alignment horizontal="justify"/>
    </xf>
    <xf numFmtId="38" fontId="2" fillId="0" borderId="0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38" fontId="2" fillId="0" borderId="15" xfId="42" applyNumberFormat="1" applyFont="1" applyBorder="1" applyAlignment="1">
      <alignment/>
    </xf>
    <xf numFmtId="0" fontId="0" fillId="0" borderId="0" xfId="66" applyFont="1">
      <alignment/>
      <protection/>
    </xf>
    <xf numFmtId="3" fontId="2" fillId="0" borderId="0" xfId="0" applyNumberFormat="1" applyFont="1" applyFill="1" applyAlignment="1">
      <alignment/>
    </xf>
    <xf numFmtId="38" fontId="2" fillId="0" borderId="0" xfId="67" applyNumberFormat="1" applyFont="1" applyFill="1" applyBorder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8" fontId="2" fillId="0" borderId="16" xfId="67" applyNumberFormat="1" applyFont="1" applyBorder="1">
      <alignment/>
      <protection/>
    </xf>
    <xf numFmtId="0" fontId="2" fillId="35" borderId="0" xfId="65" applyFont="1" applyFill="1">
      <alignment/>
      <protection/>
    </xf>
    <xf numFmtId="0" fontId="7" fillId="35" borderId="0" xfId="65" applyFont="1" applyFill="1">
      <alignment/>
      <protection/>
    </xf>
    <xf numFmtId="0" fontId="9" fillId="35" borderId="0" xfId="65" applyFont="1" applyFill="1">
      <alignment/>
      <protection/>
    </xf>
    <xf numFmtId="0" fontId="2" fillId="35" borderId="0" xfId="65" applyFont="1" applyFill="1" applyBorder="1">
      <alignment/>
      <protection/>
    </xf>
    <xf numFmtId="0" fontId="7" fillId="35" borderId="0" xfId="65" applyFont="1" applyFill="1" applyBorder="1" applyAlignment="1" quotePrefix="1">
      <alignment horizontal="right"/>
      <protection/>
    </xf>
    <xf numFmtId="16" fontId="7" fillId="35" borderId="0" xfId="65" applyNumberFormat="1" applyFont="1" applyFill="1" applyBorder="1" applyAlignment="1" quotePrefix="1">
      <alignment horizontal="right"/>
      <protection/>
    </xf>
    <xf numFmtId="16" fontId="7" fillId="35" borderId="0" xfId="65" applyNumberFormat="1" applyFont="1" applyFill="1" applyBorder="1" applyAlignment="1">
      <alignment horizontal="right"/>
      <protection/>
    </xf>
    <xf numFmtId="37" fontId="2" fillId="35" borderId="0" xfId="65" applyNumberFormat="1" applyFont="1" applyFill="1" applyBorder="1">
      <alignment/>
      <protection/>
    </xf>
    <xf numFmtId="175" fontId="2" fillId="35" borderId="0" xfId="65" applyNumberFormat="1" applyFont="1" applyFill="1" applyBorder="1">
      <alignment/>
      <protection/>
    </xf>
    <xf numFmtId="0" fontId="10" fillId="35" borderId="0" xfId="65" applyFont="1" applyFill="1" applyBorder="1">
      <alignment/>
      <protection/>
    </xf>
    <xf numFmtId="175" fontId="2" fillId="35" borderId="0" xfId="42" applyNumberFormat="1" applyFont="1" applyFill="1" applyBorder="1" applyAlignment="1">
      <alignment/>
    </xf>
    <xf numFmtId="0" fontId="2" fillId="35" borderId="0" xfId="65" applyFont="1" applyFill="1" applyBorder="1" quotePrefix="1">
      <alignment/>
      <protection/>
    </xf>
    <xf numFmtId="175" fontId="2" fillId="35" borderId="16" xfId="65" applyNumberFormat="1" applyFont="1" applyFill="1" applyBorder="1">
      <alignment/>
      <protection/>
    </xf>
    <xf numFmtId="175" fontId="2" fillId="35" borderId="4" xfId="65" applyNumberFormat="1" applyFont="1" applyFill="1" applyBorder="1">
      <alignment/>
      <protection/>
    </xf>
    <xf numFmtId="37" fontId="2" fillId="35" borderId="18" xfId="65" applyNumberFormat="1" applyFont="1" applyFill="1" applyBorder="1">
      <alignment/>
      <protection/>
    </xf>
    <xf numFmtId="0" fontId="0" fillId="35" borderId="0" xfId="65" applyFont="1" applyFill="1">
      <alignment/>
      <protection/>
    </xf>
    <xf numFmtId="37" fontId="0" fillId="35" borderId="0" xfId="65" applyNumberFormat="1" applyFont="1" applyFill="1">
      <alignment/>
      <protection/>
    </xf>
    <xf numFmtId="0" fontId="2" fillId="35" borderId="0" xfId="65" applyFont="1" applyFill="1" quotePrefix="1">
      <alignment/>
      <protection/>
    </xf>
    <xf numFmtId="3" fontId="2" fillId="0" borderId="17" xfId="0" applyNumberFormat="1" applyFont="1" applyFill="1" applyBorder="1" applyAlignment="1">
      <alignment horizontal="right"/>
    </xf>
    <xf numFmtId="171" fontId="2" fillId="35" borderId="4" xfId="65" applyNumberFormat="1" applyFont="1" applyFill="1" applyBorder="1">
      <alignment/>
      <protection/>
    </xf>
    <xf numFmtId="3" fontId="2" fillId="0" borderId="19" xfId="0" applyNumberFormat="1" applyFont="1" applyFill="1" applyBorder="1" applyAlignment="1">
      <alignment/>
    </xf>
    <xf numFmtId="37" fontId="2" fillId="0" borderId="0" xfId="67" applyNumberFormat="1" applyFont="1" applyFill="1" applyBorder="1" applyAlignment="1" quotePrefix="1">
      <alignment horizontal="right"/>
      <protection/>
    </xf>
    <xf numFmtId="37" fontId="2" fillId="0" borderId="0" xfId="67" applyNumberFormat="1" applyFont="1" applyBorder="1" applyAlignment="1" quotePrefix="1">
      <alignment horizontal="right"/>
      <protection/>
    </xf>
    <xf numFmtId="37" fontId="2" fillId="0" borderId="0" xfId="67" applyNumberFormat="1" applyFont="1" applyBorder="1">
      <alignment/>
      <protection/>
    </xf>
    <xf numFmtId="37" fontId="2" fillId="0" borderId="0" xfId="67" applyNumberFormat="1" applyFont="1" applyFill="1" applyBorder="1">
      <alignment/>
      <protection/>
    </xf>
    <xf numFmtId="37" fontId="2" fillId="0" borderId="19" xfId="42" applyNumberFormat="1" applyFont="1" applyBorder="1" applyAlignment="1">
      <alignment/>
    </xf>
    <xf numFmtId="37" fontId="2" fillId="0" borderId="19" xfId="67" applyNumberFormat="1" applyFont="1" applyBorder="1" applyAlignment="1" quotePrefix="1">
      <alignment horizontal="right"/>
      <protection/>
    </xf>
    <xf numFmtId="37" fontId="2" fillId="0" borderId="0" xfId="67" applyNumberFormat="1" applyFont="1" applyAlignment="1" quotePrefix="1">
      <alignment horizontal="right"/>
      <protection/>
    </xf>
    <xf numFmtId="37" fontId="2" fillId="0" borderId="15" xfId="67" applyNumberFormat="1" applyFont="1" applyBorder="1" applyAlignment="1" quotePrefix="1">
      <alignment horizontal="right"/>
      <protection/>
    </xf>
    <xf numFmtId="0" fontId="7" fillId="0" borderId="0" xfId="0" applyFont="1" applyAlignment="1">
      <alignment horizontal="center"/>
    </xf>
    <xf numFmtId="0" fontId="7" fillId="0" borderId="0" xfId="66" applyFont="1" applyAlignment="1">
      <alignment horizontal="right"/>
      <protection/>
    </xf>
    <xf numFmtId="0" fontId="7" fillId="0" borderId="0" xfId="66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 2" xfId="64"/>
    <cellStyle name="Normal_Cash Flow ~30sep02 2" xfId="65"/>
    <cellStyle name="Normal_Conso~30sep02" xfId="66"/>
    <cellStyle name="Normal_RES997" xfId="67"/>
    <cellStyle name="Note" xfId="68"/>
    <cellStyle name="Output" xfId="69"/>
    <cellStyle name="Percent" xfId="70"/>
    <cellStyle name="Percent [2]" xfId="71"/>
    <cellStyle name="PERCENTAGE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5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11" t="s">
        <v>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111" t="s">
        <v>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>
      <c r="A3" s="111" t="s">
        <v>104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9" ht="12.75">
      <c r="A4" s="1"/>
      <c r="B4" s="3"/>
      <c r="C4" s="1"/>
      <c r="D4" s="6"/>
      <c r="E4" s="9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1"/>
      <c r="F5" s="4"/>
      <c r="G5" s="4"/>
      <c r="H5" s="4"/>
      <c r="I5" s="4"/>
    </row>
    <row r="6" spans="1:9" ht="12.75">
      <c r="A6" s="4"/>
      <c r="B6" s="4" t="s">
        <v>105</v>
      </c>
      <c r="C6" s="10"/>
      <c r="D6" s="4"/>
      <c r="E6" s="11"/>
      <c r="F6" s="4"/>
      <c r="G6" s="4"/>
      <c r="H6" s="4"/>
      <c r="I6" s="4"/>
    </row>
    <row r="7" ht="12.75">
      <c r="A7" s="1"/>
    </row>
    <row r="8" spans="1:9" ht="12.75">
      <c r="A8" s="1"/>
      <c r="B8" s="6" t="s">
        <v>42</v>
      </c>
      <c r="C8" s="6"/>
      <c r="D8" s="6"/>
      <c r="E8" s="1"/>
      <c r="F8" s="1"/>
      <c r="G8" s="1"/>
      <c r="H8" s="1"/>
      <c r="I8" s="1"/>
    </row>
    <row r="9" spans="1:9" ht="12.75">
      <c r="A9" s="1"/>
      <c r="B9" s="33" t="s">
        <v>106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34" t="s">
        <v>21</v>
      </c>
      <c r="I10" s="5"/>
      <c r="J10" s="34" t="s">
        <v>21</v>
      </c>
    </row>
    <row r="11" spans="1:10" ht="12.75">
      <c r="A11" s="1"/>
      <c r="B11" s="1"/>
      <c r="C11" s="1"/>
      <c r="D11" s="1"/>
      <c r="E11" s="1"/>
      <c r="F11" s="1"/>
      <c r="H11" s="8">
        <v>2012</v>
      </c>
      <c r="I11" s="5"/>
      <c r="J11" s="8">
        <v>2011</v>
      </c>
    </row>
    <row r="12" spans="1:10" ht="12.75">
      <c r="A12" s="1"/>
      <c r="B12" s="1"/>
      <c r="C12" s="1"/>
      <c r="D12" s="1"/>
      <c r="E12" s="1"/>
      <c r="F12" s="1"/>
      <c r="H12" s="12" t="s">
        <v>0</v>
      </c>
      <c r="I12" s="5"/>
      <c r="J12" s="12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27</v>
      </c>
      <c r="C14" s="1"/>
      <c r="D14" s="1"/>
      <c r="E14" s="1"/>
      <c r="F14" s="1"/>
      <c r="H14" s="1"/>
      <c r="I14" s="1"/>
      <c r="J14" s="1"/>
    </row>
    <row r="15" spans="1:10" ht="12.75">
      <c r="A15" s="2"/>
      <c r="B15" s="1" t="s">
        <v>80</v>
      </c>
      <c r="C15" s="1"/>
      <c r="D15" s="1"/>
      <c r="E15" s="1"/>
      <c r="F15" s="1"/>
      <c r="H15" s="66">
        <v>4239</v>
      </c>
      <c r="I15" s="1"/>
      <c r="J15" s="66">
        <v>5355</v>
      </c>
    </row>
    <row r="16" spans="1:10" ht="12.75">
      <c r="A16" s="2"/>
      <c r="B16" s="1" t="s">
        <v>25</v>
      </c>
      <c r="C16" s="1"/>
      <c r="D16" s="1"/>
      <c r="E16" s="1"/>
      <c r="F16" s="1"/>
      <c r="H16" s="69">
        <v>2000</v>
      </c>
      <c r="I16" s="7"/>
      <c r="J16" s="69">
        <v>2000</v>
      </c>
    </row>
    <row r="17" spans="1:10" ht="12.75">
      <c r="A17" s="2"/>
      <c r="B17" s="1" t="s">
        <v>16</v>
      </c>
      <c r="C17" s="1"/>
      <c r="D17" s="1"/>
      <c r="E17" s="1"/>
      <c r="F17" s="1"/>
      <c r="H17" s="66">
        <v>8832</v>
      </c>
      <c r="I17" s="1"/>
      <c r="J17" s="66">
        <v>8832</v>
      </c>
    </row>
    <row r="18" spans="1:10" ht="12.75">
      <c r="A18" s="2"/>
      <c r="B18" s="1" t="s">
        <v>74</v>
      </c>
      <c r="C18" s="1"/>
      <c r="D18" s="1"/>
      <c r="E18" s="1"/>
      <c r="F18" s="1"/>
      <c r="H18" s="69">
        <v>218</v>
      </c>
      <c r="I18" s="7"/>
      <c r="J18" s="69">
        <v>139</v>
      </c>
    </row>
    <row r="19" spans="1:10" ht="12.75">
      <c r="A19" s="2"/>
      <c r="B19" s="1" t="s">
        <v>76</v>
      </c>
      <c r="C19" s="1"/>
      <c r="D19" s="1"/>
      <c r="E19" s="1"/>
      <c r="F19" s="1"/>
      <c r="H19" s="69">
        <v>0</v>
      </c>
      <c r="I19" s="7"/>
      <c r="J19" s="69">
        <v>229</v>
      </c>
    </row>
    <row r="20" spans="1:10" ht="12.75">
      <c r="A20" s="2"/>
      <c r="B20" s="6"/>
      <c r="C20" s="1"/>
      <c r="D20" s="1"/>
      <c r="E20" s="1"/>
      <c r="F20" s="1"/>
      <c r="H20" s="70">
        <f>SUM(H15:H19)</f>
        <v>15289</v>
      </c>
      <c r="I20" s="7"/>
      <c r="J20" s="70">
        <f>SUM(J15:J19)</f>
        <v>16555</v>
      </c>
    </row>
    <row r="21" spans="1:10" ht="12.75">
      <c r="A21" s="2"/>
      <c r="B21" s="33"/>
      <c r="C21" s="1"/>
      <c r="D21" s="1"/>
      <c r="E21" s="1"/>
      <c r="F21" s="1"/>
      <c r="H21" s="71"/>
      <c r="I21" s="7"/>
      <c r="J21" s="71"/>
    </row>
    <row r="22" spans="1:10" ht="12.75">
      <c r="A22" s="2"/>
      <c r="B22" s="6" t="s">
        <v>28</v>
      </c>
      <c r="C22" s="1"/>
      <c r="D22" s="1"/>
      <c r="E22" s="1"/>
      <c r="F22" s="1"/>
      <c r="H22" s="71"/>
      <c r="I22" s="7"/>
      <c r="J22" s="71"/>
    </row>
    <row r="23" spans="1:10" ht="12.75">
      <c r="A23" s="2"/>
      <c r="B23" s="1" t="s">
        <v>74</v>
      </c>
      <c r="D23" s="1"/>
      <c r="E23" s="1"/>
      <c r="F23" s="1"/>
      <c r="H23" s="72">
        <v>112904</v>
      </c>
      <c r="I23" s="7"/>
      <c r="J23" s="72">
        <v>123838</v>
      </c>
    </row>
    <row r="24" spans="1:10" ht="12.75">
      <c r="A24" s="2"/>
      <c r="B24" s="1" t="s">
        <v>57</v>
      </c>
      <c r="D24" s="1"/>
      <c r="E24" s="1"/>
      <c r="F24" s="1"/>
      <c r="H24" s="72">
        <v>212934</v>
      </c>
      <c r="I24" s="7"/>
      <c r="J24" s="72">
        <v>217558</v>
      </c>
    </row>
    <row r="25" spans="1:10" ht="12.75">
      <c r="A25" s="1"/>
      <c r="B25" s="1" t="s">
        <v>58</v>
      </c>
      <c r="D25" s="1"/>
      <c r="E25" s="1"/>
      <c r="F25" s="1"/>
      <c r="H25" s="72">
        <v>686</v>
      </c>
      <c r="I25" s="7"/>
      <c r="J25" s="72">
        <v>1112</v>
      </c>
    </row>
    <row r="26" spans="1:10" ht="12.75">
      <c r="A26" s="1"/>
      <c r="B26" s="1" t="s">
        <v>59</v>
      </c>
      <c r="D26" s="1"/>
      <c r="E26" s="1"/>
      <c r="F26" s="1"/>
      <c r="H26" s="73">
        <v>100350</v>
      </c>
      <c r="I26" s="7"/>
      <c r="J26" s="73">
        <v>87302</v>
      </c>
    </row>
    <row r="27" spans="1:10" ht="12.75">
      <c r="A27" s="1"/>
      <c r="B27" s="1" t="s">
        <v>29</v>
      </c>
      <c r="D27" s="1"/>
      <c r="E27" s="1"/>
      <c r="F27" s="1"/>
      <c r="H27" s="73">
        <v>5642</v>
      </c>
      <c r="I27" s="7"/>
      <c r="J27" s="73">
        <v>3176</v>
      </c>
    </row>
    <row r="28" spans="1:11" ht="12.75">
      <c r="A28" s="1"/>
      <c r="B28" s="6"/>
      <c r="C28" s="1"/>
      <c r="D28" s="1"/>
      <c r="E28" s="1"/>
      <c r="F28" s="1"/>
      <c r="H28" s="70">
        <f>SUM(H23:H27)</f>
        <v>432516</v>
      </c>
      <c r="I28" s="7"/>
      <c r="J28" s="70">
        <f>SUM(J23:J27)</f>
        <v>432986</v>
      </c>
      <c r="K28" s="35"/>
    </row>
    <row r="29" spans="1:11" ht="12.75">
      <c r="A29" s="1"/>
      <c r="B29" s="1"/>
      <c r="C29" s="1"/>
      <c r="D29" s="1"/>
      <c r="E29" s="1"/>
      <c r="F29" s="1"/>
      <c r="H29" s="72"/>
      <c r="I29" s="7"/>
      <c r="J29" s="72"/>
      <c r="K29" s="35"/>
    </row>
    <row r="30" spans="1:11" ht="12.75">
      <c r="A30" s="1"/>
      <c r="B30" s="6" t="s">
        <v>30</v>
      </c>
      <c r="C30" s="1"/>
      <c r="D30" s="1"/>
      <c r="E30" s="1"/>
      <c r="F30" s="1"/>
      <c r="H30" s="72"/>
      <c r="I30" s="7"/>
      <c r="J30" s="72"/>
      <c r="K30" s="35"/>
    </row>
    <row r="31" spans="1:11" ht="12.75">
      <c r="A31" s="1"/>
      <c r="B31" s="1" t="s">
        <v>57</v>
      </c>
      <c r="D31" s="1"/>
      <c r="E31" s="1"/>
      <c r="F31" s="1"/>
      <c r="H31" s="76">
        <v>207453</v>
      </c>
      <c r="I31" s="48"/>
      <c r="J31" s="76">
        <v>207317</v>
      </c>
      <c r="K31" s="35"/>
    </row>
    <row r="32" spans="1:11" ht="12.75">
      <c r="A32" s="1"/>
      <c r="B32" s="1" t="s">
        <v>60</v>
      </c>
      <c r="D32" s="1"/>
      <c r="E32" s="1"/>
      <c r="F32" s="1"/>
      <c r="H32" s="76">
        <v>4520</v>
      </c>
      <c r="I32" s="48"/>
      <c r="J32" s="76">
        <v>10241</v>
      </c>
      <c r="K32" s="35"/>
    </row>
    <row r="33" spans="1:11" ht="12.75">
      <c r="A33" s="1"/>
      <c r="B33" s="1" t="s">
        <v>103</v>
      </c>
      <c r="D33" s="1"/>
      <c r="E33" s="1"/>
      <c r="F33" s="1"/>
      <c r="H33" s="76">
        <v>348</v>
      </c>
      <c r="I33" s="48"/>
      <c r="J33" s="52">
        <v>0</v>
      </c>
      <c r="K33" s="35"/>
    </row>
    <row r="34" spans="1:11" ht="12.75">
      <c r="A34" s="1"/>
      <c r="B34" s="6"/>
      <c r="D34" s="1"/>
      <c r="E34" s="1"/>
      <c r="F34" s="1"/>
      <c r="H34" s="75">
        <f>SUM(H31:H33)</f>
        <v>212321</v>
      </c>
      <c r="I34" s="1"/>
      <c r="J34" s="75">
        <f>SUM(J31:J33)</f>
        <v>217558</v>
      </c>
      <c r="K34" s="35"/>
    </row>
    <row r="35" spans="1:11" ht="12.75">
      <c r="A35" s="1"/>
      <c r="B35" s="6"/>
      <c r="D35" s="1"/>
      <c r="E35" s="1"/>
      <c r="F35" s="1"/>
      <c r="H35" s="78"/>
      <c r="I35" s="1"/>
      <c r="J35" s="78"/>
      <c r="K35" s="35"/>
    </row>
    <row r="36" spans="1:11" ht="12.75">
      <c r="A36" s="1"/>
      <c r="B36" s="6" t="s">
        <v>31</v>
      </c>
      <c r="C36" s="1"/>
      <c r="D36" s="1"/>
      <c r="E36" s="1"/>
      <c r="F36" s="1"/>
      <c r="H36" s="102">
        <f>H28-H34</f>
        <v>220195</v>
      </c>
      <c r="I36" s="48"/>
      <c r="J36" s="102">
        <f>J28-J34</f>
        <v>215428</v>
      </c>
      <c r="K36" s="35"/>
    </row>
    <row r="37" spans="1:11" ht="12.75">
      <c r="A37" s="1"/>
      <c r="B37" s="6"/>
      <c r="C37" s="1"/>
      <c r="D37" s="1"/>
      <c r="E37" s="1"/>
      <c r="F37" s="1"/>
      <c r="H37" s="76"/>
      <c r="I37" s="48"/>
      <c r="J37" s="76"/>
      <c r="K37" s="35"/>
    </row>
    <row r="38" spans="1:11" ht="12.75">
      <c r="A38" s="1"/>
      <c r="B38" s="6" t="s">
        <v>107</v>
      </c>
      <c r="C38" s="1"/>
      <c r="D38" s="1"/>
      <c r="E38" s="1"/>
      <c r="F38" s="1"/>
      <c r="H38" s="76"/>
      <c r="I38" s="48"/>
      <c r="J38" s="76"/>
      <c r="K38" s="35"/>
    </row>
    <row r="39" spans="1:11" ht="12.75">
      <c r="A39" s="1"/>
      <c r="B39" s="1" t="s">
        <v>108</v>
      </c>
      <c r="C39" s="1"/>
      <c r="D39" s="1"/>
      <c r="E39" s="1"/>
      <c r="F39" s="1"/>
      <c r="H39" s="76">
        <v>824</v>
      </c>
      <c r="I39" s="48"/>
      <c r="J39" s="52">
        <v>0</v>
      </c>
      <c r="K39" s="35"/>
    </row>
    <row r="40" spans="1:11" ht="13.5" thickBot="1">
      <c r="A40" s="1"/>
      <c r="B40" s="1"/>
      <c r="C40" s="1"/>
      <c r="D40" s="1"/>
      <c r="E40" s="1"/>
      <c r="F40" s="1"/>
      <c r="H40" s="100">
        <f>H20+H36-H39</f>
        <v>234660</v>
      </c>
      <c r="I40" s="79"/>
      <c r="J40" s="100">
        <f>J20+J36-J39</f>
        <v>231983</v>
      </c>
      <c r="K40" s="35"/>
    </row>
    <row r="41" spans="1:11" ht="13.5" thickTop="1">
      <c r="A41" s="1"/>
      <c r="B41" s="1"/>
      <c r="C41" s="1"/>
      <c r="D41" s="1"/>
      <c r="E41" s="1"/>
      <c r="F41" s="1"/>
      <c r="H41" s="72"/>
      <c r="I41" s="7"/>
      <c r="J41" s="72"/>
      <c r="K41" s="35"/>
    </row>
    <row r="42" spans="1:11" ht="12.75">
      <c r="A42" s="1"/>
      <c r="B42" s="6" t="s">
        <v>32</v>
      </c>
      <c r="C42" s="1"/>
      <c r="D42" s="1"/>
      <c r="E42" s="1"/>
      <c r="F42" s="1"/>
      <c r="H42" s="72"/>
      <c r="I42" s="7"/>
      <c r="J42" s="72"/>
      <c r="K42" s="35"/>
    </row>
    <row r="43" spans="1:10" ht="12.75">
      <c r="A43" s="1"/>
      <c r="B43" s="1" t="s">
        <v>1</v>
      </c>
      <c r="D43" s="1"/>
      <c r="E43" s="1"/>
      <c r="F43" s="1"/>
      <c r="H43" s="66">
        <v>120000</v>
      </c>
      <c r="I43" s="1"/>
      <c r="J43" s="66">
        <v>120000</v>
      </c>
    </row>
    <row r="44" spans="1:10" ht="12.75">
      <c r="A44" s="1"/>
      <c r="B44" s="1" t="s">
        <v>2</v>
      </c>
      <c r="D44" s="1"/>
      <c r="E44" s="1"/>
      <c r="F44" s="1"/>
      <c r="H44" s="66">
        <v>114378</v>
      </c>
      <c r="I44" s="1"/>
      <c r="J44" s="66">
        <v>111695</v>
      </c>
    </row>
    <row r="45" spans="1:10" ht="12.75">
      <c r="A45" s="1"/>
      <c r="B45" s="1" t="s">
        <v>81</v>
      </c>
      <c r="C45" s="1"/>
      <c r="D45" s="1"/>
      <c r="E45" s="1"/>
      <c r="F45" s="1"/>
      <c r="H45" s="74">
        <f>SUM(H43:H44)</f>
        <v>234378</v>
      </c>
      <c r="I45" s="7"/>
      <c r="J45" s="74">
        <f>SUM(J43:J44)</f>
        <v>231695</v>
      </c>
    </row>
    <row r="46" spans="1:10" ht="12.75">
      <c r="A46" s="1"/>
      <c r="B46" s="1"/>
      <c r="C46" s="1"/>
      <c r="D46" s="1"/>
      <c r="E46" s="1"/>
      <c r="F46" s="1"/>
      <c r="H46" s="68"/>
      <c r="I46" s="1"/>
      <c r="J46" s="68"/>
    </row>
    <row r="47" spans="1:10" ht="12.75">
      <c r="A47" s="1"/>
      <c r="B47" s="1" t="s">
        <v>20</v>
      </c>
      <c r="C47" s="1"/>
      <c r="D47" s="1"/>
      <c r="E47" s="1"/>
      <c r="F47" s="1"/>
      <c r="H47" s="66">
        <v>282</v>
      </c>
      <c r="I47" s="1"/>
      <c r="J47" s="66">
        <v>288</v>
      </c>
    </row>
    <row r="48" spans="1:10" ht="13.5" thickBot="1">
      <c r="A48" s="1"/>
      <c r="B48" s="1" t="s">
        <v>82</v>
      </c>
      <c r="C48" s="1"/>
      <c r="D48" s="1"/>
      <c r="E48" s="1"/>
      <c r="F48" s="1"/>
      <c r="H48" s="80">
        <f>SUM(H45:H47)</f>
        <v>234660</v>
      </c>
      <c r="I48" s="1"/>
      <c r="J48" s="80">
        <f>SUM(J45:J47)</f>
        <v>231983</v>
      </c>
    </row>
    <row r="49" spans="1:10" ht="13.5" thickTop="1">
      <c r="A49" s="1"/>
      <c r="B49" s="1"/>
      <c r="C49" s="1"/>
      <c r="D49" s="1"/>
      <c r="E49" s="1"/>
      <c r="F49" s="1"/>
      <c r="H49" s="76"/>
      <c r="I49" s="1"/>
      <c r="J49" s="14"/>
    </row>
    <row r="50" spans="1:10" ht="12.75" customHeight="1">
      <c r="A50" s="1"/>
      <c r="B50" s="1"/>
      <c r="C50" s="1"/>
      <c r="D50" s="1"/>
      <c r="E50" s="1"/>
      <c r="F50" s="1"/>
      <c r="H50" s="76"/>
      <c r="I50" s="1"/>
      <c r="J50" s="14"/>
    </row>
    <row r="51" spans="1:10" ht="12.75" customHeight="1">
      <c r="A51" s="1"/>
      <c r="B51" s="1"/>
      <c r="C51" s="1"/>
      <c r="D51" s="1"/>
      <c r="E51" s="1"/>
      <c r="F51" s="1"/>
      <c r="H51" s="76"/>
      <c r="I51" s="1"/>
      <c r="J51" s="14"/>
    </row>
    <row r="52" spans="1:10" ht="12.75" customHeight="1">
      <c r="A52" s="1"/>
      <c r="B52" s="1"/>
      <c r="C52" s="1"/>
      <c r="D52" s="1"/>
      <c r="E52" s="1"/>
      <c r="F52" s="1"/>
      <c r="H52" s="76"/>
      <c r="I52" s="1"/>
      <c r="J52" s="14"/>
    </row>
    <row r="53" spans="1:10" ht="12.75" customHeight="1">
      <c r="A53" s="1"/>
      <c r="B53" s="1"/>
      <c r="C53" s="1"/>
      <c r="D53" s="1"/>
      <c r="E53" s="1"/>
      <c r="F53" s="1"/>
      <c r="H53" s="76"/>
      <c r="I53" s="1"/>
      <c r="J53" s="14"/>
    </row>
    <row r="54" spans="1:10" ht="12.75" customHeight="1">
      <c r="A54" s="1"/>
      <c r="B54" s="1"/>
      <c r="C54" s="1"/>
      <c r="D54" s="1"/>
      <c r="E54" s="1"/>
      <c r="F54" s="1"/>
      <c r="H54" s="76"/>
      <c r="I54" s="1"/>
      <c r="J54" s="14"/>
    </row>
    <row r="55" spans="1:10" ht="12.75" customHeight="1">
      <c r="A55" s="1"/>
      <c r="B55" s="1"/>
      <c r="C55" s="1"/>
      <c r="D55" s="1"/>
      <c r="E55" s="1"/>
      <c r="F55" s="1"/>
      <c r="H55" s="76"/>
      <c r="I55" s="1"/>
      <c r="J55" s="14"/>
    </row>
    <row r="56" spans="1:10" ht="12.75">
      <c r="A56" s="2"/>
      <c r="B56" s="1"/>
      <c r="C56" s="1"/>
      <c r="D56" s="1"/>
      <c r="E56" s="1"/>
      <c r="F56" s="1"/>
      <c r="H56" s="66"/>
      <c r="I56" s="1"/>
      <c r="J56" s="13"/>
    </row>
    <row r="57" spans="1:14" ht="12.75">
      <c r="A57" s="1"/>
      <c r="B57" s="6" t="s">
        <v>43</v>
      </c>
      <c r="C57" s="1"/>
      <c r="D57" s="1"/>
      <c r="E57" s="1"/>
      <c r="F57" s="1"/>
      <c r="G57" s="1"/>
      <c r="H57" s="68"/>
      <c r="I57" s="1"/>
      <c r="J57" s="1"/>
      <c r="K57" s="1"/>
      <c r="L57" s="1"/>
      <c r="M57" s="1"/>
      <c r="N57" s="1"/>
    </row>
    <row r="58" spans="1:14" ht="12.75">
      <c r="A58" s="1"/>
      <c r="B58" s="6" t="s">
        <v>83</v>
      </c>
      <c r="C58" s="1"/>
      <c r="D58" s="1"/>
      <c r="E58" s="1"/>
      <c r="F58" s="1"/>
      <c r="G58" s="1"/>
      <c r="H58" s="68"/>
      <c r="I58" s="1"/>
      <c r="J58" s="1"/>
      <c r="K58" s="1"/>
      <c r="L58" s="1"/>
      <c r="M58" s="1"/>
      <c r="N58" s="1"/>
    </row>
    <row r="59" spans="1:14" ht="12.75">
      <c r="A59" s="1"/>
      <c r="B59" s="6"/>
      <c r="C59" s="1"/>
      <c r="D59" s="1"/>
      <c r="E59" s="1"/>
      <c r="F59" s="1"/>
      <c r="G59" s="1"/>
      <c r="H59" s="68"/>
      <c r="I59" s="1"/>
      <c r="J59" s="1"/>
      <c r="K59" s="1"/>
      <c r="L59" s="1"/>
      <c r="M59" s="1"/>
      <c r="N59" s="1"/>
    </row>
    <row r="60" spans="1:14" ht="12.75">
      <c r="A60" s="1"/>
      <c r="B60" s="6" t="s">
        <v>123</v>
      </c>
      <c r="C60" s="1"/>
      <c r="D60" s="1"/>
      <c r="E60" s="1"/>
      <c r="F60" s="1"/>
      <c r="G60" s="1"/>
      <c r="H60" s="68"/>
      <c r="I60" s="1"/>
      <c r="J60" s="1"/>
      <c r="K60" s="1"/>
      <c r="L60" s="1"/>
      <c r="M60" s="1"/>
      <c r="N60" s="1"/>
    </row>
    <row r="61" spans="1:14" ht="12.75">
      <c r="A61" s="1"/>
      <c r="B61" s="6" t="s">
        <v>6</v>
      </c>
      <c r="C61" s="1"/>
      <c r="D61" s="1"/>
      <c r="E61" s="1"/>
      <c r="F61" s="1"/>
      <c r="G61" s="1"/>
      <c r="H61" s="68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68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68"/>
      <c r="I63" s="1"/>
      <c r="J63" s="1"/>
      <c r="K63" s="1"/>
      <c r="L63" s="1"/>
      <c r="M63" s="1"/>
      <c r="N63" s="1"/>
    </row>
    <row r="64" spans="1:14" ht="12.75" customHeight="1">
      <c r="A64" s="1"/>
      <c r="B64" s="1"/>
      <c r="C64" s="1"/>
      <c r="D64" s="1"/>
      <c r="E64" s="1"/>
      <c r="F64" s="1"/>
      <c r="G64" s="1"/>
      <c r="H64" s="68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68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68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showGridLines="0" zoomScalePageLayoutView="0" workbookViewId="0" topLeftCell="A1">
      <selection activeCell="B1" sqref="B1"/>
    </sheetView>
  </sheetViews>
  <sheetFormatPr defaultColWidth="9.7109375" defaultRowHeight="12.75"/>
  <cols>
    <col min="1" max="1" width="3.7109375" style="15" customWidth="1"/>
    <col min="2" max="2" width="14.28125" style="15" customWidth="1"/>
    <col min="3" max="3" width="7.140625" style="15" customWidth="1"/>
    <col min="4" max="4" width="7.57421875" style="15" customWidth="1"/>
    <col min="5" max="5" width="4.7109375" style="15" customWidth="1"/>
    <col min="6" max="6" width="6.421875" style="15" customWidth="1"/>
    <col min="7" max="7" width="10.8515625" style="15" customWidth="1"/>
    <col min="8" max="8" width="3.57421875" style="15" customWidth="1"/>
    <col min="9" max="9" width="10.8515625" style="15" customWidth="1"/>
    <col min="10" max="10" width="3.57421875" style="15" customWidth="1"/>
    <col min="11" max="11" width="10.8515625" style="15" customWidth="1"/>
    <col min="12" max="12" width="3.57421875" style="15" customWidth="1"/>
    <col min="13" max="13" width="10.8515625" style="15" customWidth="1"/>
    <col min="14" max="14" width="10.140625" style="15" customWidth="1"/>
    <col min="15" max="16384" width="9.7109375" style="15" customWidth="1"/>
  </cols>
  <sheetData>
    <row r="1" spans="2:12" ht="12.75">
      <c r="B1" s="22" t="s">
        <v>44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/>
      <c r="B2" s="23" t="s">
        <v>114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/>
      <c r="B4" s="21"/>
      <c r="C4" s="21"/>
      <c r="D4" s="21"/>
      <c r="E4" s="21"/>
      <c r="F4" s="21"/>
      <c r="G4"/>
      <c r="H4" s="21"/>
      <c r="I4" s="21"/>
      <c r="J4" s="21"/>
      <c r="K4" s="21"/>
      <c r="L4" s="21"/>
    </row>
    <row r="5" spans="1:13" ht="12.75">
      <c r="A5" s="21"/>
      <c r="B5" s="21"/>
      <c r="C5" s="21"/>
      <c r="D5" s="21"/>
      <c r="E5" s="21"/>
      <c r="F5" s="45"/>
      <c r="G5" s="25" t="s">
        <v>22</v>
      </c>
      <c r="H5" s="25"/>
      <c r="I5" s="25" t="str">
        <f>G5</f>
        <v>3 MONTHS</v>
      </c>
      <c r="J5" s="25"/>
      <c r="K5" s="25" t="s">
        <v>115</v>
      </c>
      <c r="L5" s="25"/>
      <c r="M5" s="25" t="str">
        <f>K5</f>
        <v>YEAR</v>
      </c>
    </row>
    <row r="6" spans="1:13" ht="12.75">
      <c r="A6" s="21"/>
      <c r="B6" s="21"/>
      <c r="C6" s="21"/>
      <c r="D6" s="21"/>
      <c r="E6" s="21"/>
      <c r="F6" s="45"/>
      <c r="G6" s="25" t="s">
        <v>8</v>
      </c>
      <c r="H6" s="25"/>
      <c r="I6" s="25" t="str">
        <f>G6</f>
        <v>ENDED</v>
      </c>
      <c r="J6" s="25"/>
      <c r="K6" s="25" t="str">
        <f>I6</f>
        <v>ENDED</v>
      </c>
      <c r="L6" s="25"/>
      <c r="M6" s="25" t="str">
        <f>K6</f>
        <v>ENDED</v>
      </c>
    </row>
    <row r="7" spans="1:13" ht="12.75">
      <c r="A7" s="21"/>
      <c r="B7" s="21"/>
      <c r="C7" s="21"/>
      <c r="D7" s="21"/>
      <c r="E7" s="21"/>
      <c r="F7" s="46"/>
      <c r="G7" s="24" t="s">
        <v>21</v>
      </c>
      <c r="H7" s="24"/>
      <c r="I7" s="24" t="s">
        <v>21</v>
      </c>
      <c r="J7" s="24"/>
      <c r="K7" s="25" t="str">
        <f>G7</f>
        <v>31 MAY</v>
      </c>
      <c r="L7" s="24"/>
      <c r="M7" s="25" t="str">
        <f>I7</f>
        <v>31 MAY</v>
      </c>
    </row>
    <row r="8" spans="1:13" ht="12.75">
      <c r="A8" s="21"/>
      <c r="B8" s="21"/>
      <c r="C8" s="21"/>
      <c r="D8" s="21"/>
      <c r="E8" s="21"/>
      <c r="F8" s="46"/>
      <c r="G8" s="24" t="s">
        <v>100</v>
      </c>
      <c r="H8" s="24"/>
      <c r="I8" s="25">
        <v>2011</v>
      </c>
      <c r="J8" s="24"/>
      <c r="K8" s="25" t="str">
        <f>G8</f>
        <v>2012</v>
      </c>
      <c r="L8" s="24"/>
      <c r="M8" s="25">
        <f>I8</f>
        <v>2011</v>
      </c>
    </row>
    <row r="9" spans="1:15" ht="12.75">
      <c r="A9" s="21"/>
      <c r="B9" s="21"/>
      <c r="C9" s="21"/>
      <c r="D9" s="21"/>
      <c r="E9" s="21"/>
      <c r="F9" s="45"/>
      <c r="G9" s="25" t="s">
        <v>0</v>
      </c>
      <c r="H9" s="25"/>
      <c r="I9" s="25" t="s">
        <v>0</v>
      </c>
      <c r="J9" s="25"/>
      <c r="K9" s="25" t="s">
        <v>0</v>
      </c>
      <c r="L9" s="25"/>
      <c r="M9" s="25" t="s">
        <v>0</v>
      </c>
      <c r="N9" s="16"/>
      <c r="O9"/>
    </row>
    <row r="10" spans="1:15" ht="12.75">
      <c r="A10" s="21"/>
      <c r="B10" s="21"/>
      <c r="C10" s="21"/>
      <c r="D10" s="21"/>
      <c r="E10" s="21"/>
      <c r="F10" s="40"/>
      <c r="G10" s="21"/>
      <c r="H10" s="21"/>
      <c r="I10" s="21"/>
      <c r="J10" s="21"/>
      <c r="K10" s="21"/>
      <c r="L10" s="21"/>
      <c r="M10" s="21"/>
      <c r="O10"/>
    </row>
    <row r="11" spans="1:15" ht="12.75">
      <c r="A11" s="21"/>
      <c r="B11" s="21" t="s">
        <v>33</v>
      </c>
      <c r="C11" s="21"/>
      <c r="D11" s="21"/>
      <c r="E11" s="21"/>
      <c r="F11" s="36"/>
      <c r="G11" s="103">
        <v>7570</v>
      </c>
      <c r="H11" s="104"/>
      <c r="I11" s="104">
        <v>7488</v>
      </c>
      <c r="J11" s="104"/>
      <c r="K11" s="104">
        <v>28908</v>
      </c>
      <c r="L11" s="104"/>
      <c r="M11" s="104">
        <v>30502</v>
      </c>
      <c r="N11" s="77"/>
      <c r="O11"/>
    </row>
    <row r="12" spans="1:15" ht="12.75">
      <c r="A12" s="21"/>
      <c r="B12" s="21"/>
      <c r="C12" s="21"/>
      <c r="D12" s="21"/>
      <c r="E12" s="21"/>
      <c r="F12" s="36"/>
      <c r="G12" s="103"/>
      <c r="H12" s="104"/>
      <c r="I12" s="104"/>
      <c r="J12" s="104"/>
      <c r="K12" s="104"/>
      <c r="L12" s="104"/>
      <c r="M12" s="104"/>
      <c r="N12" s="77"/>
      <c r="O12"/>
    </row>
    <row r="13" spans="1:15" ht="12.75">
      <c r="A13" s="21"/>
      <c r="B13" s="21" t="s">
        <v>85</v>
      </c>
      <c r="C13" s="21"/>
      <c r="D13" s="21"/>
      <c r="E13" s="21"/>
      <c r="F13" s="26"/>
      <c r="G13" s="105">
        <v>1142</v>
      </c>
      <c r="H13" s="105"/>
      <c r="I13" s="105">
        <v>3054</v>
      </c>
      <c r="J13" s="105"/>
      <c r="K13" s="105">
        <v>11748</v>
      </c>
      <c r="L13" s="105"/>
      <c r="M13" s="105">
        <v>19525</v>
      </c>
      <c r="N13" s="77"/>
      <c r="O13"/>
    </row>
    <row r="14" spans="1:15" ht="12.75">
      <c r="A14" s="21"/>
      <c r="B14" s="21"/>
      <c r="C14" s="21"/>
      <c r="D14" s="21"/>
      <c r="E14" s="21"/>
      <c r="F14" s="26"/>
      <c r="G14" s="105"/>
      <c r="H14" s="105"/>
      <c r="I14" s="105"/>
      <c r="J14" s="105"/>
      <c r="K14" s="105"/>
      <c r="L14" s="105"/>
      <c r="M14" s="105"/>
      <c r="N14" s="77"/>
      <c r="O14"/>
    </row>
    <row r="15" spans="1:15" ht="12.75">
      <c r="A15" s="21"/>
      <c r="B15" s="21" t="s">
        <v>34</v>
      </c>
      <c r="C15" s="21"/>
      <c r="D15" s="21"/>
      <c r="E15" s="21"/>
      <c r="F15" s="26"/>
      <c r="G15" s="105">
        <v>-2105</v>
      </c>
      <c r="H15" s="105"/>
      <c r="I15" s="105">
        <v>-7028</v>
      </c>
      <c r="J15" s="105"/>
      <c r="K15" s="105">
        <v>-8530</v>
      </c>
      <c r="L15" s="105"/>
      <c r="M15" s="105">
        <v>-14578</v>
      </c>
      <c r="N15" s="77"/>
      <c r="O15"/>
    </row>
    <row r="16" spans="1:15" ht="12.75">
      <c r="A16" s="21"/>
      <c r="B16" s="21"/>
      <c r="C16" s="21"/>
      <c r="D16" s="21"/>
      <c r="E16" s="21"/>
      <c r="F16" s="26"/>
      <c r="G16" s="105"/>
      <c r="H16" s="105"/>
      <c r="I16" s="105"/>
      <c r="J16" s="105"/>
      <c r="K16" s="105"/>
      <c r="L16" s="105"/>
      <c r="M16" s="105"/>
      <c r="N16" s="77"/>
      <c r="O16"/>
    </row>
    <row r="17" spans="1:15" ht="12.75">
      <c r="A17" s="21"/>
      <c r="B17" s="40" t="s">
        <v>35</v>
      </c>
      <c r="C17" s="40"/>
      <c r="D17" s="40"/>
      <c r="E17" s="40"/>
      <c r="F17" s="26"/>
      <c r="G17" s="106">
        <v>-1740</v>
      </c>
      <c r="H17" s="105"/>
      <c r="I17" s="105">
        <v>-1440</v>
      </c>
      <c r="J17" s="105"/>
      <c r="K17" s="105">
        <v>-5938</v>
      </c>
      <c r="L17" s="105"/>
      <c r="M17" s="105">
        <v>-5750</v>
      </c>
      <c r="N17" s="77"/>
      <c r="O17"/>
    </row>
    <row r="18" spans="1:15" ht="12.75">
      <c r="A18" s="21"/>
      <c r="B18" s="40"/>
      <c r="C18" s="40"/>
      <c r="D18" s="40"/>
      <c r="E18" s="40"/>
      <c r="F18" s="26"/>
      <c r="G18" s="106"/>
      <c r="H18" s="105"/>
      <c r="I18" s="105"/>
      <c r="J18" s="105"/>
      <c r="K18" s="105"/>
      <c r="L18" s="105"/>
      <c r="M18" s="105"/>
      <c r="N18" s="77"/>
      <c r="O18"/>
    </row>
    <row r="19" spans="1:15" ht="12.75">
      <c r="A19" s="21"/>
      <c r="B19" s="40" t="s">
        <v>41</v>
      </c>
      <c r="C19" s="40"/>
      <c r="D19" s="40"/>
      <c r="E19" s="40"/>
      <c r="F19" s="26"/>
      <c r="G19" s="106">
        <v>-135</v>
      </c>
      <c r="H19" s="105"/>
      <c r="I19" s="105">
        <v>-192</v>
      </c>
      <c r="J19" s="105"/>
      <c r="K19" s="105">
        <v>-624</v>
      </c>
      <c r="L19" s="105"/>
      <c r="M19" s="105">
        <v>-572</v>
      </c>
      <c r="N19" s="77"/>
      <c r="O19"/>
    </row>
    <row r="20" spans="1:15" ht="12.75">
      <c r="A20" s="21"/>
      <c r="B20" s="40"/>
      <c r="C20" s="40"/>
      <c r="D20" s="40"/>
      <c r="E20" s="40"/>
      <c r="F20" s="26"/>
      <c r="G20" s="106"/>
      <c r="H20" s="105"/>
      <c r="I20" s="105"/>
      <c r="J20" s="105"/>
      <c r="K20" s="105"/>
      <c r="L20" s="105"/>
      <c r="M20" s="105"/>
      <c r="N20" s="77"/>
      <c r="O20"/>
    </row>
    <row r="21" spans="1:15" ht="12.75">
      <c r="A21" s="21"/>
      <c r="B21" s="40" t="s">
        <v>36</v>
      </c>
      <c r="C21" s="40"/>
      <c r="D21" s="40"/>
      <c r="E21" s="40"/>
      <c r="F21" s="26"/>
      <c r="G21" s="106">
        <v>-430</v>
      </c>
      <c r="H21" s="106"/>
      <c r="I21" s="106">
        <v>-873</v>
      </c>
      <c r="J21" s="106"/>
      <c r="K21" s="106">
        <v>-3829</v>
      </c>
      <c r="L21" s="105"/>
      <c r="M21" s="106">
        <v>-2531</v>
      </c>
      <c r="N21" s="77"/>
      <c r="O21"/>
    </row>
    <row r="22" spans="1:15" ht="12.75">
      <c r="A22" s="21"/>
      <c r="B22" s="21"/>
      <c r="C22" s="21"/>
      <c r="D22" s="21"/>
      <c r="E22" s="21"/>
      <c r="F22" s="26"/>
      <c r="G22" s="81"/>
      <c r="H22" s="67"/>
      <c r="I22" s="81"/>
      <c r="J22" s="67"/>
      <c r="K22" s="81"/>
      <c r="L22" s="26"/>
      <c r="M22" s="81"/>
      <c r="N22" s="77"/>
      <c r="O22"/>
    </row>
    <row r="23" spans="1:15" ht="12.75">
      <c r="A23" s="21"/>
      <c r="B23" s="22" t="s">
        <v>37</v>
      </c>
      <c r="C23" s="21"/>
      <c r="D23" s="21"/>
      <c r="E23" s="21"/>
      <c r="F23" s="26"/>
      <c r="G23" s="27">
        <f>SUM(G11:G21)</f>
        <v>4302</v>
      </c>
      <c r="H23" s="26"/>
      <c r="I23" s="27">
        <f>SUM(I11:I21)</f>
        <v>1009</v>
      </c>
      <c r="J23" s="26"/>
      <c r="K23" s="27">
        <f>SUM(K11:K21)</f>
        <v>21735</v>
      </c>
      <c r="L23" s="27"/>
      <c r="M23" s="27">
        <f>SUM(M11:M21)</f>
        <v>26596</v>
      </c>
      <c r="N23" s="77"/>
      <c r="O23"/>
    </row>
    <row r="24" spans="1:15" ht="12.75">
      <c r="A24" s="21"/>
      <c r="B24" s="21"/>
      <c r="C24" s="21"/>
      <c r="D24" s="21"/>
      <c r="E24" s="21"/>
      <c r="F24" s="41"/>
      <c r="G24" s="28"/>
      <c r="H24" s="41"/>
      <c r="I24" s="28"/>
      <c r="J24" s="41"/>
      <c r="K24" s="28"/>
      <c r="L24" s="28"/>
      <c r="M24" s="28"/>
      <c r="N24" s="77"/>
      <c r="O24"/>
    </row>
    <row r="25" spans="1:15" ht="12.75">
      <c r="A25" s="21"/>
      <c r="B25" s="21" t="s">
        <v>38</v>
      </c>
      <c r="C25" s="21"/>
      <c r="D25" s="21"/>
      <c r="E25" s="21"/>
      <c r="F25" s="36"/>
      <c r="G25" s="107">
        <v>-82</v>
      </c>
      <c r="H25" s="104"/>
      <c r="I25" s="108">
        <v>-91</v>
      </c>
      <c r="J25" s="104"/>
      <c r="K25" s="108">
        <v>-338</v>
      </c>
      <c r="L25" s="109"/>
      <c r="M25" s="108">
        <v>-429</v>
      </c>
      <c r="N25" s="77"/>
      <c r="O25"/>
    </row>
    <row r="26" spans="1:15" ht="12.75">
      <c r="A26" s="21"/>
      <c r="B26" s="21"/>
      <c r="C26" s="21"/>
      <c r="D26" s="21"/>
      <c r="E26" s="21"/>
      <c r="F26" s="36"/>
      <c r="G26" s="55"/>
      <c r="H26" s="36"/>
      <c r="I26" s="36"/>
      <c r="J26" s="36"/>
      <c r="K26" s="36"/>
      <c r="L26" s="29"/>
      <c r="M26" s="36"/>
      <c r="N26" s="77"/>
      <c r="O26"/>
    </row>
    <row r="27" spans="1:15" ht="12.75">
      <c r="A27" s="21"/>
      <c r="B27" s="22" t="s">
        <v>39</v>
      </c>
      <c r="C27" s="21"/>
      <c r="D27" s="21"/>
      <c r="E27" s="21"/>
      <c r="F27" s="26"/>
      <c r="G27" s="26">
        <f>SUM(G23:G25)</f>
        <v>4220</v>
      </c>
      <c r="H27" s="26"/>
      <c r="I27" s="26">
        <f>SUM(I23:I25)</f>
        <v>918</v>
      </c>
      <c r="J27" s="26"/>
      <c r="K27" s="26">
        <f>SUM(K23:K25)</f>
        <v>21397</v>
      </c>
      <c r="L27" s="26"/>
      <c r="M27" s="26">
        <f>SUM(M23:M25)</f>
        <v>26167</v>
      </c>
      <c r="N27" s="77"/>
      <c r="O27"/>
    </row>
    <row r="28" spans="1:15" ht="12.75">
      <c r="A28" s="21"/>
      <c r="B28" s="21"/>
      <c r="C28" s="21"/>
      <c r="D28" s="21"/>
      <c r="E28" s="21"/>
      <c r="F28" s="26"/>
      <c r="G28" s="26"/>
      <c r="H28" s="26"/>
      <c r="I28" s="26"/>
      <c r="J28" s="26"/>
      <c r="K28" s="26"/>
      <c r="L28" s="26"/>
      <c r="M28" s="26"/>
      <c r="N28" s="77"/>
      <c r="O28"/>
    </row>
    <row r="29" spans="1:15" ht="12.75">
      <c r="A29" s="21"/>
      <c r="B29" s="21" t="s">
        <v>40</v>
      </c>
      <c r="C29" s="21"/>
      <c r="D29" s="21"/>
      <c r="E29" s="21"/>
      <c r="F29" s="36"/>
      <c r="G29" s="108">
        <v>-912</v>
      </c>
      <c r="H29" s="104"/>
      <c r="I29" s="108">
        <v>-79</v>
      </c>
      <c r="J29" s="104"/>
      <c r="K29" s="108">
        <v>-5220</v>
      </c>
      <c r="L29" s="104"/>
      <c r="M29" s="108">
        <v>-6690</v>
      </c>
      <c r="N29" s="77"/>
      <c r="O29"/>
    </row>
    <row r="30" spans="1:15" ht="12.75">
      <c r="A30" s="21"/>
      <c r="B30" s="21"/>
      <c r="C30" s="21"/>
      <c r="D30" s="21"/>
      <c r="E30" s="21"/>
      <c r="F30" s="36"/>
      <c r="G30" s="36"/>
      <c r="H30" s="36"/>
      <c r="I30" s="36"/>
      <c r="J30" s="36"/>
      <c r="K30" s="36"/>
      <c r="L30" s="36"/>
      <c r="M30" s="36"/>
      <c r="N30" s="77"/>
      <c r="O30"/>
    </row>
    <row r="31" spans="1:15" ht="13.5" thickBot="1">
      <c r="A31" s="21"/>
      <c r="B31" s="22" t="s">
        <v>86</v>
      </c>
      <c r="C31" s="21"/>
      <c r="D31" s="21"/>
      <c r="E31" s="21"/>
      <c r="F31" s="26"/>
      <c r="G31" s="39">
        <f>SUM(G27:G29)</f>
        <v>3308</v>
      </c>
      <c r="H31" s="26"/>
      <c r="I31" s="39">
        <f>SUM(I27:I29)</f>
        <v>839</v>
      </c>
      <c r="J31" s="26"/>
      <c r="K31" s="39">
        <f>SUM(K27:K29)</f>
        <v>16177</v>
      </c>
      <c r="L31" s="27"/>
      <c r="M31" s="39">
        <f>SUM(M27:M29)</f>
        <v>19477</v>
      </c>
      <c r="N31" s="77"/>
      <c r="O31"/>
    </row>
    <row r="32" spans="1:15" ht="12.75">
      <c r="A32" s="21"/>
      <c r="B32" s="21"/>
      <c r="C32" s="21"/>
      <c r="D32" s="21"/>
      <c r="E32" s="21"/>
      <c r="F32" s="26"/>
      <c r="G32" s="27"/>
      <c r="H32" s="26"/>
      <c r="I32" s="27"/>
      <c r="J32" s="26"/>
      <c r="K32" s="27"/>
      <c r="L32" s="27"/>
      <c r="M32" s="27"/>
      <c r="N32" s="77"/>
      <c r="O32"/>
    </row>
    <row r="33" spans="1:15" ht="12.75">
      <c r="A33" s="21"/>
      <c r="B33" s="22" t="s">
        <v>87</v>
      </c>
      <c r="C33" s="21"/>
      <c r="D33" s="21"/>
      <c r="E33" s="21"/>
      <c r="F33" s="26"/>
      <c r="G33" s="27"/>
      <c r="H33" s="26"/>
      <c r="I33" s="27"/>
      <c r="J33" s="26"/>
      <c r="K33" s="27"/>
      <c r="L33" s="27"/>
      <c r="M33" s="27"/>
      <c r="N33" s="77"/>
      <c r="O33"/>
    </row>
    <row r="34" spans="1:15" ht="12.75">
      <c r="A34" s="21"/>
      <c r="B34" s="22"/>
      <c r="C34" s="21"/>
      <c r="D34" s="21"/>
      <c r="E34" s="21"/>
      <c r="F34" s="26"/>
      <c r="G34" s="27"/>
      <c r="H34" s="26"/>
      <c r="I34" s="27"/>
      <c r="J34" s="26"/>
      <c r="K34" s="27"/>
      <c r="L34" s="27"/>
      <c r="M34" s="27"/>
      <c r="N34" s="77"/>
      <c r="O34"/>
    </row>
    <row r="35" spans="1:15" ht="12.75">
      <c r="A35" s="21"/>
      <c r="B35" s="21" t="s">
        <v>88</v>
      </c>
      <c r="C35" s="21"/>
      <c r="D35" s="21"/>
      <c r="E35" s="21"/>
      <c r="F35" s="26"/>
      <c r="G35" s="27">
        <f>G39-G37</f>
        <v>3311</v>
      </c>
      <c r="H35" s="26"/>
      <c r="I35" s="27">
        <f>I39-I37</f>
        <v>842</v>
      </c>
      <c r="J35" s="26"/>
      <c r="K35" s="27">
        <f>K39-K37</f>
        <v>16183</v>
      </c>
      <c r="L35" s="27"/>
      <c r="M35" s="27">
        <f>M39-M37</f>
        <v>19483</v>
      </c>
      <c r="N35" s="17"/>
      <c r="O35"/>
    </row>
    <row r="36" spans="1:15" ht="12.75">
      <c r="A36" s="21"/>
      <c r="B36" s="21"/>
      <c r="C36" s="21"/>
      <c r="D36" s="21"/>
      <c r="E36" s="21"/>
      <c r="F36" s="26"/>
      <c r="G36" s="27"/>
      <c r="H36" s="26"/>
      <c r="I36" s="27"/>
      <c r="J36" s="26"/>
      <c r="K36" s="27"/>
      <c r="L36" s="27"/>
      <c r="M36" s="27"/>
      <c r="N36" s="17"/>
      <c r="O36"/>
    </row>
    <row r="37" spans="1:15" ht="13.5" thickBot="1">
      <c r="A37" s="21"/>
      <c r="B37" s="21" t="s">
        <v>7</v>
      </c>
      <c r="C37" s="21"/>
      <c r="D37" s="21"/>
      <c r="E37" s="21"/>
      <c r="F37" s="36"/>
      <c r="G37" s="110">
        <v>-3</v>
      </c>
      <c r="H37" s="104"/>
      <c r="I37" s="110">
        <v>-3</v>
      </c>
      <c r="J37" s="104"/>
      <c r="K37" s="110">
        <v>-6</v>
      </c>
      <c r="L37" s="104"/>
      <c r="M37" s="110">
        <v>-6</v>
      </c>
      <c r="N37" s="17"/>
      <c r="O37"/>
    </row>
    <row r="38" spans="1:15" ht="12.75">
      <c r="A38" s="21"/>
      <c r="B38" s="21"/>
      <c r="C38" s="21"/>
      <c r="D38" s="21"/>
      <c r="E38" s="21"/>
      <c r="F38" s="36"/>
      <c r="G38" s="36"/>
      <c r="H38" s="36"/>
      <c r="I38" s="36"/>
      <c r="J38" s="36"/>
      <c r="K38" s="36"/>
      <c r="L38" s="36"/>
      <c r="M38" s="36"/>
      <c r="N38" s="17"/>
      <c r="O38"/>
    </row>
    <row r="39" spans="1:15" ht="13.5" thickBot="1">
      <c r="A39" s="21"/>
      <c r="B39" s="22" t="s">
        <v>86</v>
      </c>
      <c r="C39" s="21"/>
      <c r="D39" s="21"/>
      <c r="E39" s="21"/>
      <c r="F39" s="26"/>
      <c r="G39" s="30">
        <f>G31</f>
        <v>3308</v>
      </c>
      <c r="H39" s="26"/>
      <c r="I39" s="30">
        <f>I31</f>
        <v>839</v>
      </c>
      <c r="J39" s="26"/>
      <c r="K39" s="30">
        <f>K31</f>
        <v>16177</v>
      </c>
      <c r="L39" s="26"/>
      <c r="M39" s="30">
        <f>M31</f>
        <v>19477</v>
      </c>
      <c r="N39" s="17"/>
      <c r="O39"/>
    </row>
    <row r="40" spans="1:15" ht="13.5" thickTop="1">
      <c r="A40" s="21"/>
      <c r="B40" s="21"/>
      <c r="C40" s="21"/>
      <c r="D40" s="21"/>
      <c r="E40" s="21"/>
      <c r="F40" s="26"/>
      <c r="G40" s="26"/>
      <c r="H40" s="26"/>
      <c r="I40" s="26"/>
      <c r="J40" s="26"/>
      <c r="K40" s="26"/>
      <c r="L40" s="26"/>
      <c r="M40" s="26"/>
      <c r="O40"/>
    </row>
    <row r="41" spans="1:15" ht="13.5" thickBot="1">
      <c r="A41" s="21"/>
      <c r="B41" s="22" t="s">
        <v>89</v>
      </c>
      <c r="C41" s="21"/>
      <c r="D41" s="21"/>
      <c r="E41" s="21"/>
      <c r="F41" s="26"/>
      <c r="G41" s="30">
        <f>G39</f>
        <v>3308</v>
      </c>
      <c r="H41" s="26"/>
      <c r="I41" s="30">
        <f>I39</f>
        <v>839</v>
      </c>
      <c r="J41" s="26"/>
      <c r="K41" s="30">
        <f>K39</f>
        <v>16177</v>
      </c>
      <c r="L41" s="26"/>
      <c r="M41" s="30">
        <f>M39</f>
        <v>19477</v>
      </c>
      <c r="O41"/>
    </row>
    <row r="42" spans="1:15" ht="13.5" thickTop="1">
      <c r="A42" s="21"/>
      <c r="B42" s="21"/>
      <c r="C42" s="21"/>
      <c r="D42" s="21"/>
      <c r="E42" s="21"/>
      <c r="F42" s="26"/>
      <c r="G42" s="26"/>
      <c r="H42" s="26"/>
      <c r="I42" s="26"/>
      <c r="J42" s="26"/>
      <c r="K42" s="26"/>
      <c r="L42" s="26"/>
      <c r="M42" s="26"/>
      <c r="O42"/>
    </row>
    <row r="43" spans="1:15" ht="13.5" thickBot="1">
      <c r="A43" s="21"/>
      <c r="B43" s="21" t="s">
        <v>90</v>
      </c>
      <c r="C43" s="21"/>
      <c r="D43" s="21"/>
      <c r="E43" s="21"/>
      <c r="F43" s="47"/>
      <c r="G43" s="44">
        <f>ROUND(G39/120000*100,2)</f>
        <v>2.76</v>
      </c>
      <c r="H43" s="38"/>
      <c r="I43" s="44">
        <f>ROUND(I39/120000*100,2)</f>
        <v>0.7</v>
      </c>
      <c r="J43" s="38"/>
      <c r="K43" s="44">
        <f>ROUND(K39/120000*100,2)</f>
        <v>13.48</v>
      </c>
      <c r="L43" s="38"/>
      <c r="M43" s="44">
        <f>ROUND(M39/120000*100,2)+0.01</f>
        <v>16.240000000000002</v>
      </c>
      <c r="O43"/>
    </row>
    <row r="44" spans="1:15" ht="13.5" thickTop="1">
      <c r="A44" s="21"/>
      <c r="B44" s="21"/>
      <c r="C44" s="21"/>
      <c r="D44" s="21"/>
      <c r="E44" s="21"/>
      <c r="F44" s="37"/>
      <c r="G44"/>
      <c r="H44" s="37"/>
      <c r="I44" s="37"/>
      <c r="J44" s="37"/>
      <c r="K44"/>
      <c r="L44" s="37"/>
      <c r="M44" s="18"/>
      <c r="N44" s="17"/>
      <c r="O44"/>
    </row>
    <row r="45" spans="1:15" ht="12.75">
      <c r="A45" s="21"/>
      <c r="B45" s="40"/>
      <c r="C45" s="40"/>
      <c r="D45" s="40"/>
      <c r="E45" s="40"/>
      <c r="F45" s="38"/>
      <c r="G45"/>
      <c r="H45" s="38"/>
      <c r="I45" s="38"/>
      <c r="J45" s="38"/>
      <c r="K45"/>
      <c r="L45" s="38"/>
      <c r="M45" s="42"/>
      <c r="O45"/>
    </row>
    <row r="46" spans="1:13" ht="12.75">
      <c r="A46" s="21"/>
      <c r="B46" s="21"/>
      <c r="C46" s="21"/>
      <c r="D46" s="21"/>
      <c r="E46" s="21"/>
      <c r="F46" s="31"/>
      <c r="G46"/>
      <c r="H46" s="43"/>
      <c r="I46" s="43"/>
      <c r="J46" s="43"/>
      <c r="K46"/>
      <c r="L46" s="31"/>
      <c r="M46" s="19"/>
    </row>
    <row r="47" spans="1:13" ht="12.75">
      <c r="A47" s="21"/>
      <c r="B47" s="21"/>
      <c r="C47" s="21"/>
      <c r="D47" s="21"/>
      <c r="E47" s="21"/>
      <c r="F47" s="31"/>
      <c r="G47" s="31"/>
      <c r="H47" s="43"/>
      <c r="I47" s="43"/>
      <c r="J47" s="43"/>
      <c r="K47"/>
      <c r="L47" s="31"/>
      <c r="M47" s="19"/>
    </row>
    <row r="48" spans="1:13" ht="12.75">
      <c r="A48" s="21"/>
      <c r="B48" s="21"/>
      <c r="C48" s="21"/>
      <c r="D48" s="21"/>
      <c r="E48" s="21"/>
      <c r="F48" s="31"/>
      <c r="G48" s="31"/>
      <c r="H48" s="43"/>
      <c r="I48" s="43"/>
      <c r="J48" s="43"/>
      <c r="K48"/>
      <c r="L48" s="31"/>
      <c r="M48" s="19"/>
    </row>
    <row r="49" spans="1:13" ht="12.75">
      <c r="A49" s="21"/>
      <c r="B49" s="21"/>
      <c r="C49" s="21"/>
      <c r="D49" s="21"/>
      <c r="E49" s="21"/>
      <c r="F49" s="31"/>
      <c r="G49" s="31"/>
      <c r="H49" s="43"/>
      <c r="I49" s="43"/>
      <c r="J49" s="43"/>
      <c r="K49"/>
      <c r="L49" s="31"/>
      <c r="M49" s="19"/>
    </row>
    <row r="50" spans="1:13" ht="12" customHeight="1">
      <c r="A50" s="21"/>
      <c r="B50" s="21"/>
      <c r="C50" s="21"/>
      <c r="D50" s="21"/>
      <c r="E50" s="21"/>
      <c r="F50" s="31"/>
      <c r="G50" s="31"/>
      <c r="H50" s="43"/>
      <c r="I50" s="43"/>
      <c r="J50" s="43"/>
      <c r="K50"/>
      <c r="L50" s="31"/>
      <c r="M50" s="19"/>
    </row>
    <row r="51" spans="1:13" ht="12" customHeight="1">
      <c r="A51" s="21"/>
      <c r="B51" s="21"/>
      <c r="C51" s="21"/>
      <c r="D51" s="21"/>
      <c r="E51" s="21"/>
      <c r="F51" s="31"/>
      <c r="G51" s="31"/>
      <c r="H51" s="43"/>
      <c r="I51" s="43"/>
      <c r="J51" s="43"/>
      <c r="K51"/>
      <c r="L51" s="31"/>
      <c r="M51" s="19"/>
    </row>
    <row r="52" spans="1:13" ht="12.75">
      <c r="A52" s="21"/>
      <c r="B52" s="6" t="s">
        <v>45</v>
      </c>
      <c r="C52" s="21"/>
      <c r="D52" s="21"/>
      <c r="E52" s="21"/>
      <c r="F52" s="31"/>
      <c r="G52" s="31"/>
      <c r="H52" s="31"/>
      <c r="I52" s="31"/>
      <c r="J52" s="31"/>
      <c r="K52"/>
      <c r="L52" s="31"/>
      <c r="M52" s="19"/>
    </row>
    <row r="53" spans="1:13" ht="12.75">
      <c r="A53" s="21"/>
      <c r="B53" s="6" t="s">
        <v>83</v>
      </c>
      <c r="C53" s="21"/>
      <c r="D53" s="21"/>
      <c r="E53" s="21"/>
      <c r="F53" s="31"/>
      <c r="G53" s="31"/>
      <c r="H53" s="31"/>
      <c r="I53" s="31"/>
      <c r="J53" s="31"/>
      <c r="K53"/>
      <c r="L53" s="31"/>
      <c r="M53" s="19"/>
    </row>
    <row r="54" spans="1:13" ht="12.75">
      <c r="A54" s="21"/>
      <c r="B54" s="6"/>
      <c r="C54" s="21"/>
      <c r="D54" s="21"/>
      <c r="E54" s="21"/>
      <c r="F54" s="31"/>
      <c r="G54" s="31"/>
      <c r="H54" s="31"/>
      <c r="I54" s="31"/>
      <c r="J54" s="31"/>
      <c r="K54"/>
      <c r="L54" s="31"/>
      <c r="M54" s="19"/>
    </row>
    <row r="55" spans="1:13" ht="12.75">
      <c r="A55" s="21"/>
      <c r="B55" s="6" t="s">
        <v>123</v>
      </c>
      <c r="C55" s="21"/>
      <c r="D55" s="21"/>
      <c r="E55" s="21"/>
      <c r="F55" s="31"/>
      <c r="G55" s="31"/>
      <c r="H55" s="31"/>
      <c r="I55" s="31"/>
      <c r="J55" s="31"/>
      <c r="K55"/>
      <c r="L55" s="31"/>
      <c r="M55" s="19"/>
    </row>
    <row r="56" spans="1:13" ht="12.75">
      <c r="A56" s="21"/>
      <c r="B56" s="6" t="s">
        <v>6</v>
      </c>
      <c r="C56" s="21"/>
      <c r="D56" s="21"/>
      <c r="E56" s="21"/>
      <c r="F56" s="31"/>
      <c r="G56" s="31"/>
      <c r="H56" s="31"/>
      <c r="I56" s="31"/>
      <c r="J56" s="31"/>
      <c r="K56"/>
      <c r="L56" s="31"/>
      <c r="M56" s="19"/>
    </row>
    <row r="57" spans="1:13" ht="12.75">
      <c r="A57" s="21"/>
      <c r="B57" s="21"/>
      <c r="C57" s="21"/>
      <c r="D57" s="21"/>
      <c r="E57" s="21"/>
      <c r="F57" s="31"/>
      <c r="G57" s="31"/>
      <c r="H57" s="31"/>
      <c r="I57" s="31"/>
      <c r="J57" s="31"/>
      <c r="K57"/>
      <c r="L57" s="31"/>
      <c r="M57" s="19"/>
    </row>
    <row r="58" spans="1:13" ht="12.75">
      <c r="A58" s="21"/>
      <c r="B58" s="21"/>
      <c r="C58" s="21"/>
      <c r="D58" s="21"/>
      <c r="E58" s="21"/>
      <c r="F58" s="31"/>
      <c r="G58" s="31"/>
      <c r="H58" s="31"/>
      <c r="I58" s="31"/>
      <c r="J58" s="31"/>
      <c r="K58"/>
      <c r="L58" s="31"/>
      <c r="M58" s="19"/>
    </row>
    <row r="59" spans="1:12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/>
      <c r="L59" s="21"/>
    </row>
    <row r="60" spans="1:12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/>
      <c r="L60" s="21"/>
    </row>
    <row r="61" spans="1:12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/>
      <c r="L61" s="21"/>
    </row>
    <row r="62" spans="1:12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/>
      <c r="L62" s="21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</sheetData>
  <sheetProtection/>
  <printOptions/>
  <pageMargins left="0.5" right="0" top="0.75" bottom="0" header="0.25" footer="0.25"/>
  <pageSetup horizontalDpi="600" verticalDpi="600" orientation="portrait" paperSize="9" r:id="rId1"/>
  <headerFooter alignWithMargins="0">
    <oddFooter>&amp;CPage 2</oddFooter>
  </headerFooter>
  <ignoredErrors>
    <ignoredError sqref="H8 J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0" customWidth="1"/>
    <col min="2" max="2" width="8.7109375" style="20" customWidth="1"/>
    <col min="3" max="3" width="35.8515625" style="20" customWidth="1"/>
    <col min="4" max="4" width="10.7109375" style="20" customWidth="1"/>
    <col min="5" max="5" width="6.7109375" style="20" customWidth="1"/>
    <col min="6" max="6" width="10.7109375" style="20" customWidth="1"/>
    <col min="7" max="7" width="6.7109375" style="20" customWidth="1"/>
    <col min="8" max="8" width="10.7109375" style="20" customWidth="1"/>
    <col min="9" max="9" width="4.7109375" style="20" customWidth="1"/>
    <col min="10" max="10" width="10.7109375" style="20" customWidth="1"/>
    <col min="11" max="11" width="4.7109375" style="20" customWidth="1"/>
    <col min="12" max="12" width="10.7109375" style="20" customWidth="1"/>
    <col min="13" max="13" width="4.7109375" style="20" customWidth="1"/>
    <col min="14" max="14" width="10.7109375" style="20" customWidth="1"/>
    <col min="15" max="16384" width="9.140625" style="20" customWidth="1"/>
  </cols>
  <sheetData>
    <row r="1" spans="1:16" ht="12.75">
      <c r="A1" s="32"/>
      <c r="B1" s="22" t="s">
        <v>46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2.75">
      <c r="A2" s="32"/>
      <c r="B2" s="23" t="s">
        <v>114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2.75">
      <c r="A3" s="32"/>
      <c r="B3" s="32"/>
      <c r="C3" s="2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>
      <c r="A4" s="32"/>
      <c r="B4" s="32"/>
      <c r="C4" s="23"/>
      <c r="D4" s="113" t="s">
        <v>26</v>
      </c>
      <c r="E4" s="113"/>
      <c r="F4" s="113"/>
      <c r="G4" s="113"/>
      <c r="H4" s="113"/>
      <c r="I4" s="113"/>
      <c r="J4" s="113"/>
      <c r="K4" s="32"/>
      <c r="L4" s="32"/>
      <c r="M4" s="32"/>
      <c r="N4" s="32"/>
      <c r="O4" s="32"/>
      <c r="P4" s="32"/>
    </row>
    <row r="5" spans="1:16" ht="12.75">
      <c r="A5" s="32"/>
      <c r="B5" s="32"/>
      <c r="C5" s="32"/>
      <c r="D5" s="49"/>
      <c r="E5" s="49"/>
      <c r="F5" s="50" t="s">
        <v>11</v>
      </c>
      <c r="G5" s="50"/>
      <c r="H5" s="50" t="s">
        <v>12</v>
      </c>
      <c r="I5" s="50"/>
      <c r="J5" s="50"/>
      <c r="K5" s="32"/>
      <c r="L5" s="32"/>
      <c r="M5" s="32"/>
      <c r="N5" s="32"/>
      <c r="O5" s="32"/>
      <c r="P5" s="32"/>
    </row>
    <row r="6" spans="1:16" ht="12.75">
      <c r="A6" s="32"/>
      <c r="B6" s="32"/>
      <c r="C6" s="32"/>
      <c r="D6" s="50" t="s">
        <v>9</v>
      </c>
      <c r="E6" s="112" t="s">
        <v>12</v>
      </c>
      <c r="F6" s="112"/>
      <c r="G6" s="50"/>
      <c r="H6" s="50" t="s">
        <v>13</v>
      </c>
      <c r="I6" s="50"/>
      <c r="J6" s="50"/>
      <c r="K6" s="32"/>
      <c r="L6" s="50" t="s">
        <v>17</v>
      </c>
      <c r="M6" s="32"/>
      <c r="N6" s="50" t="s">
        <v>14</v>
      </c>
      <c r="O6" s="32"/>
      <c r="P6" s="32"/>
    </row>
    <row r="7" spans="1:16" ht="12.75">
      <c r="A7" s="32"/>
      <c r="B7" s="32"/>
      <c r="C7" s="32"/>
      <c r="D7" s="50" t="s">
        <v>10</v>
      </c>
      <c r="E7" s="112" t="s">
        <v>19</v>
      </c>
      <c r="F7" s="112"/>
      <c r="G7" s="50"/>
      <c r="H7" s="50" t="s">
        <v>69</v>
      </c>
      <c r="I7" s="50"/>
      <c r="J7" s="50" t="s">
        <v>14</v>
      </c>
      <c r="K7" s="32"/>
      <c r="L7" s="50" t="s">
        <v>18</v>
      </c>
      <c r="M7" s="32"/>
      <c r="N7" s="50" t="s">
        <v>24</v>
      </c>
      <c r="O7" s="32"/>
      <c r="P7" s="32"/>
    </row>
    <row r="8" spans="1:16" ht="12.75">
      <c r="A8" s="32"/>
      <c r="B8" s="32"/>
      <c r="C8" s="32"/>
      <c r="D8" s="50" t="s">
        <v>0</v>
      </c>
      <c r="E8" s="49"/>
      <c r="F8" s="50" t="s">
        <v>0</v>
      </c>
      <c r="G8" s="49"/>
      <c r="H8" s="50" t="s">
        <v>0</v>
      </c>
      <c r="I8" s="49"/>
      <c r="J8" s="50" t="s">
        <v>0</v>
      </c>
      <c r="K8" s="32"/>
      <c r="L8" s="50" t="s">
        <v>0</v>
      </c>
      <c r="M8" s="32"/>
      <c r="N8" s="50" t="s">
        <v>0</v>
      </c>
      <c r="O8" s="32"/>
      <c r="P8" s="32"/>
    </row>
    <row r="9" spans="1:16" ht="12.75">
      <c r="A9" s="32"/>
      <c r="B9" s="32"/>
      <c r="C9" s="32"/>
      <c r="D9" s="51"/>
      <c r="E9" s="51"/>
      <c r="F9" s="51"/>
      <c r="G9" s="51"/>
      <c r="H9" s="51"/>
      <c r="I9" s="51"/>
      <c r="J9" s="51"/>
      <c r="K9" s="32"/>
      <c r="L9" s="32"/>
      <c r="M9" s="32"/>
      <c r="N9" s="51"/>
      <c r="O9" s="32"/>
      <c r="P9" s="32"/>
    </row>
    <row r="10" spans="1:16" ht="12.75">
      <c r="A10" s="32"/>
      <c r="B10" s="32" t="s">
        <v>84</v>
      </c>
      <c r="C10" s="32"/>
      <c r="D10" s="52">
        <v>120000</v>
      </c>
      <c r="E10" s="52"/>
      <c r="F10" s="52">
        <v>30000</v>
      </c>
      <c r="G10" s="52"/>
      <c r="H10" s="52">
        <v>81695</v>
      </c>
      <c r="I10" s="52"/>
      <c r="J10" s="52">
        <v>231695</v>
      </c>
      <c r="K10" s="32"/>
      <c r="L10" s="52">
        <v>288</v>
      </c>
      <c r="M10" s="32"/>
      <c r="N10" s="52">
        <f>SUM(J10:L10)</f>
        <v>231983</v>
      </c>
      <c r="O10" s="32"/>
      <c r="P10" s="32"/>
    </row>
    <row r="11" spans="1:16" ht="12.75">
      <c r="A11" s="32"/>
      <c r="B11" s="32"/>
      <c r="C11" s="32"/>
      <c r="D11" s="52"/>
      <c r="E11" s="52"/>
      <c r="F11" s="52"/>
      <c r="G11" s="52"/>
      <c r="H11" s="52"/>
      <c r="I11" s="52"/>
      <c r="J11" s="52"/>
      <c r="K11" s="32"/>
      <c r="L11" s="32"/>
      <c r="M11" s="32"/>
      <c r="N11" s="52"/>
      <c r="O11" s="32"/>
      <c r="P11" s="32"/>
    </row>
    <row r="12" spans="1:16" ht="12.75">
      <c r="A12" s="32"/>
      <c r="B12" s="32" t="s">
        <v>97</v>
      </c>
      <c r="C12" s="32"/>
      <c r="D12" s="52">
        <v>0</v>
      </c>
      <c r="E12" s="52"/>
      <c r="F12" s="52">
        <v>0</v>
      </c>
      <c r="G12" s="52"/>
      <c r="H12" s="52">
        <f>'Income Statement'!K35</f>
        <v>16183</v>
      </c>
      <c r="I12" s="52"/>
      <c r="J12" s="52">
        <f>SUM(D12:H12)</f>
        <v>16183</v>
      </c>
      <c r="K12" s="32"/>
      <c r="L12" s="53">
        <f>'Income Statement'!K37</f>
        <v>-6</v>
      </c>
      <c r="M12" s="32"/>
      <c r="N12" s="52">
        <f>SUM(J12:L12)</f>
        <v>16177</v>
      </c>
      <c r="O12" s="32"/>
      <c r="P12" s="32"/>
    </row>
    <row r="13" spans="1:16" ht="12.75">
      <c r="A13" s="32"/>
      <c r="B13" s="32"/>
      <c r="C13" s="32"/>
      <c r="D13" s="52"/>
      <c r="E13" s="52"/>
      <c r="F13" s="52"/>
      <c r="G13" s="52"/>
      <c r="H13" s="52"/>
      <c r="I13" s="52"/>
      <c r="J13" s="52"/>
      <c r="K13" s="32"/>
      <c r="L13" s="53"/>
      <c r="M13" s="32"/>
      <c r="N13" s="52"/>
      <c r="O13" s="32"/>
      <c r="P13" s="32"/>
    </row>
    <row r="14" spans="1:16" ht="12.75">
      <c r="A14" s="32"/>
      <c r="B14" s="32" t="s">
        <v>79</v>
      </c>
      <c r="C14" s="32"/>
      <c r="D14" s="52">
        <v>0</v>
      </c>
      <c r="E14" s="59"/>
      <c r="F14" s="52">
        <v>0</v>
      </c>
      <c r="G14" s="59"/>
      <c r="H14" s="60">
        <v>-13500</v>
      </c>
      <c r="I14" s="59"/>
      <c r="J14" s="52">
        <f>SUM(D14:H14)</f>
        <v>-13500</v>
      </c>
      <c r="K14" s="32"/>
      <c r="L14" s="52">
        <v>0</v>
      </c>
      <c r="M14" s="32"/>
      <c r="N14" s="52">
        <f>SUM(J14:L14)</f>
        <v>-13500</v>
      </c>
      <c r="O14" s="32"/>
      <c r="P14" s="32"/>
    </row>
    <row r="15" spans="1:16" ht="13.5" thickBot="1">
      <c r="A15" s="32"/>
      <c r="B15" s="32"/>
      <c r="C15" s="32"/>
      <c r="D15" s="54"/>
      <c r="E15" s="55"/>
      <c r="F15" s="52"/>
      <c r="G15" s="55"/>
      <c r="H15" s="52"/>
      <c r="I15" s="55"/>
      <c r="J15" s="52"/>
      <c r="K15" s="32"/>
      <c r="L15" s="32"/>
      <c r="M15" s="32"/>
      <c r="N15" s="52"/>
      <c r="O15" s="32"/>
      <c r="P15" s="32"/>
    </row>
    <row r="16" spans="1:16" ht="12.75">
      <c r="A16" s="32"/>
      <c r="B16" s="32"/>
      <c r="C16" s="32"/>
      <c r="D16" s="56"/>
      <c r="E16" s="55"/>
      <c r="F16" s="56"/>
      <c r="G16" s="55"/>
      <c r="H16" s="56"/>
      <c r="I16" s="55"/>
      <c r="J16" s="56"/>
      <c r="K16" s="32"/>
      <c r="L16" s="56"/>
      <c r="M16" s="32"/>
      <c r="N16" s="56"/>
      <c r="O16" s="32"/>
      <c r="P16" s="32"/>
    </row>
    <row r="17" spans="1:16" ht="13.5" thickBot="1">
      <c r="A17" s="32"/>
      <c r="B17" s="32" t="s">
        <v>109</v>
      </c>
      <c r="C17" s="32"/>
      <c r="D17" s="57">
        <f>SUM(D10:D16)</f>
        <v>120000</v>
      </c>
      <c r="E17" s="52"/>
      <c r="F17" s="57">
        <f>SUM(F10:F16)</f>
        <v>30000</v>
      </c>
      <c r="G17" s="52"/>
      <c r="H17" s="57">
        <f>SUM(H10:H16)</f>
        <v>84378</v>
      </c>
      <c r="I17" s="52"/>
      <c r="J17" s="57">
        <f>SUM(J10:J16)</f>
        <v>234378</v>
      </c>
      <c r="K17" s="32"/>
      <c r="L17" s="57">
        <f>SUM(L10:L16)</f>
        <v>282</v>
      </c>
      <c r="M17" s="32"/>
      <c r="N17" s="57">
        <f>SUM(N10:N16)</f>
        <v>234660</v>
      </c>
      <c r="O17" s="32"/>
      <c r="P17" s="58">
        <f>N17-'Balance Sheet'!H48</f>
        <v>0</v>
      </c>
    </row>
    <row r="18" spans="1:16" ht="12.75">
      <c r="A18" s="32"/>
      <c r="B18" s="32"/>
      <c r="C18" s="32"/>
      <c r="D18" s="52"/>
      <c r="E18" s="52"/>
      <c r="F18" s="52"/>
      <c r="G18" s="52"/>
      <c r="H18" s="52"/>
      <c r="I18" s="52"/>
      <c r="J18" s="52"/>
      <c r="K18" s="32"/>
      <c r="L18" s="32"/>
      <c r="M18" s="32"/>
      <c r="N18" s="52"/>
      <c r="O18" s="32"/>
      <c r="P18" s="32"/>
    </row>
    <row r="19" spans="1:16" ht="12.75">
      <c r="A19" s="32"/>
      <c r="B19" s="32"/>
      <c r="C19" s="32"/>
      <c r="D19" s="52"/>
      <c r="E19" s="52"/>
      <c r="F19" s="52"/>
      <c r="G19" s="52"/>
      <c r="H19" s="52"/>
      <c r="I19" s="52"/>
      <c r="J19" s="52"/>
      <c r="K19" s="32"/>
      <c r="L19" s="32"/>
      <c r="M19" s="32"/>
      <c r="N19" s="52"/>
      <c r="O19" s="32"/>
      <c r="P19" s="32"/>
    </row>
    <row r="20" spans="1:16" ht="12.75">
      <c r="A20" s="32"/>
      <c r="B20" s="32" t="s">
        <v>77</v>
      </c>
      <c r="C20" s="32"/>
      <c r="D20" s="52">
        <v>120000</v>
      </c>
      <c r="E20" s="52"/>
      <c r="F20" s="52">
        <v>30000</v>
      </c>
      <c r="G20" s="52"/>
      <c r="H20" s="52">
        <v>68962</v>
      </c>
      <c r="I20" s="52"/>
      <c r="J20" s="52">
        <v>218962</v>
      </c>
      <c r="K20" s="32"/>
      <c r="L20" s="52">
        <v>294</v>
      </c>
      <c r="M20" s="32"/>
      <c r="N20" s="52">
        <v>219256</v>
      </c>
      <c r="O20" s="32"/>
      <c r="P20" s="32"/>
    </row>
    <row r="21" spans="1:16" ht="12.75">
      <c r="A21" s="32"/>
      <c r="B21" s="32"/>
      <c r="C21" s="32"/>
      <c r="D21" s="59"/>
      <c r="E21" s="59"/>
      <c r="F21" s="59"/>
      <c r="G21" s="59"/>
      <c r="H21" s="59"/>
      <c r="I21" s="59"/>
      <c r="J21" s="59"/>
      <c r="K21" s="58"/>
      <c r="L21" s="58"/>
      <c r="M21" s="58"/>
      <c r="N21" s="59"/>
      <c r="O21" s="32"/>
      <c r="P21" s="32"/>
    </row>
    <row r="22" spans="1:16" ht="12.75">
      <c r="A22" s="32"/>
      <c r="B22" s="32" t="s">
        <v>78</v>
      </c>
      <c r="C22" s="32"/>
      <c r="D22" s="52">
        <v>0</v>
      </c>
      <c r="E22" s="52"/>
      <c r="F22" s="52">
        <v>0</v>
      </c>
      <c r="G22" s="52"/>
      <c r="H22" s="52">
        <v>19483</v>
      </c>
      <c r="I22" s="52"/>
      <c r="J22" s="52">
        <f>SUM(D22:H22)</f>
        <v>19483</v>
      </c>
      <c r="K22" s="32"/>
      <c r="L22" s="53">
        <v>-6</v>
      </c>
      <c r="M22" s="32"/>
      <c r="N22" s="52">
        <f>SUM(J22:L22)</f>
        <v>19477</v>
      </c>
      <c r="O22" s="32"/>
      <c r="P22" s="32"/>
    </row>
    <row r="23" spans="1:16" ht="12.75">
      <c r="A23" s="32"/>
      <c r="B23" s="32"/>
      <c r="C23" s="32"/>
      <c r="D23" s="59"/>
      <c r="E23" s="59"/>
      <c r="F23" s="59"/>
      <c r="G23" s="59"/>
      <c r="H23" s="59"/>
      <c r="I23" s="59"/>
      <c r="J23" s="59"/>
      <c r="K23" s="58"/>
      <c r="L23" s="58"/>
      <c r="M23" s="58"/>
      <c r="N23" s="59"/>
      <c r="O23" s="32"/>
      <c r="P23" s="32"/>
    </row>
    <row r="24" spans="1:16" ht="12.75">
      <c r="A24" s="32"/>
      <c r="B24" s="32" t="s">
        <v>79</v>
      </c>
      <c r="C24" s="32"/>
      <c r="D24" s="52">
        <v>0</v>
      </c>
      <c r="E24" s="59"/>
      <c r="F24" s="52">
        <v>0</v>
      </c>
      <c r="G24" s="59"/>
      <c r="H24" s="60">
        <v>-6750</v>
      </c>
      <c r="I24" s="59"/>
      <c r="J24" s="52">
        <f>SUM(D24:H24)</f>
        <v>-6750</v>
      </c>
      <c r="K24" s="32"/>
      <c r="L24" s="52">
        <v>0</v>
      </c>
      <c r="M24" s="32"/>
      <c r="N24" s="52">
        <f>SUM(J24:L24)</f>
        <v>-6750</v>
      </c>
      <c r="O24" s="32"/>
      <c r="P24" s="32"/>
    </row>
    <row r="25" spans="1:16" ht="13.5" thickBot="1">
      <c r="A25" s="32"/>
      <c r="B25" s="32"/>
      <c r="C25" s="32"/>
      <c r="D25" s="61"/>
      <c r="E25" s="62"/>
      <c r="F25" s="59"/>
      <c r="G25" s="62"/>
      <c r="H25" s="59"/>
      <c r="I25" s="62"/>
      <c r="J25" s="59"/>
      <c r="K25" s="58"/>
      <c r="L25" s="58"/>
      <c r="M25" s="58"/>
      <c r="N25" s="59"/>
      <c r="O25" s="32"/>
      <c r="P25" s="32"/>
    </row>
    <row r="26" spans="1:16" ht="12.75">
      <c r="A26" s="32"/>
      <c r="B26" s="32"/>
      <c r="C26" s="32"/>
      <c r="D26" s="63"/>
      <c r="E26" s="62"/>
      <c r="F26" s="63"/>
      <c r="G26" s="62"/>
      <c r="H26" s="63"/>
      <c r="I26" s="62"/>
      <c r="J26" s="63"/>
      <c r="K26" s="58"/>
      <c r="L26" s="63"/>
      <c r="M26" s="58"/>
      <c r="N26" s="63"/>
      <c r="O26" s="32"/>
      <c r="P26" s="32"/>
    </row>
    <row r="27" spans="1:16" ht="13.5" thickBot="1">
      <c r="A27" s="32"/>
      <c r="B27" s="32" t="s">
        <v>61</v>
      </c>
      <c r="C27" s="32"/>
      <c r="D27" s="64">
        <f>SUM(D20:D25)</f>
        <v>120000</v>
      </c>
      <c r="E27" s="59"/>
      <c r="F27" s="64">
        <f>SUM(F20:F25)</f>
        <v>30000</v>
      </c>
      <c r="G27" s="59"/>
      <c r="H27" s="64">
        <f>SUM(H20:H25)</f>
        <v>81695</v>
      </c>
      <c r="I27" s="59"/>
      <c r="J27" s="64">
        <f>SUM(J20:J25)</f>
        <v>231695</v>
      </c>
      <c r="K27" s="58"/>
      <c r="L27" s="64">
        <f>SUM(L20:L25)</f>
        <v>288</v>
      </c>
      <c r="M27" s="58"/>
      <c r="N27" s="64">
        <f>SUM(N20:N25)</f>
        <v>231983</v>
      </c>
      <c r="O27" s="32"/>
      <c r="P27" s="58">
        <f>N27-'Balance Sheet'!J48</f>
        <v>0</v>
      </c>
    </row>
    <row r="28" spans="1:16" ht="12.75">
      <c r="A28" s="32"/>
      <c r="B28" s="32"/>
      <c r="C28" s="32"/>
      <c r="D28" s="52"/>
      <c r="E28" s="52"/>
      <c r="F28" s="52"/>
      <c r="G28" s="52"/>
      <c r="H28" s="52"/>
      <c r="I28" s="52"/>
      <c r="J28" s="52"/>
      <c r="K28" s="32"/>
      <c r="L28" s="32"/>
      <c r="M28" s="32"/>
      <c r="N28" s="32"/>
      <c r="O28" s="32"/>
      <c r="P28" s="32"/>
    </row>
    <row r="29" spans="1:16" ht="12.75">
      <c r="A29" s="32"/>
      <c r="B29" s="32"/>
      <c r="C29" s="32"/>
      <c r="D29" s="52"/>
      <c r="E29" s="52"/>
      <c r="F29" s="52"/>
      <c r="G29" s="52"/>
      <c r="H29" s="52"/>
      <c r="I29" s="52"/>
      <c r="J29" s="52"/>
      <c r="K29" s="32"/>
      <c r="L29" s="32"/>
      <c r="M29" s="32"/>
      <c r="N29" s="32"/>
      <c r="O29" s="32"/>
      <c r="P29" s="32"/>
    </row>
    <row r="30" spans="1:16" ht="12.75">
      <c r="A30" s="32"/>
      <c r="B30" s="32"/>
      <c r="C30" s="32"/>
      <c r="D30" s="52"/>
      <c r="E30" s="52"/>
      <c r="F30" s="52"/>
      <c r="G30" s="52"/>
      <c r="H30" s="52"/>
      <c r="I30" s="52"/>
      <c r="J30" s="52"/>
      <c r="K30" s="32"/>
      <c r="L30" s="32"/>
      <c r="M30" s="32"/>
      <c r="N30" s="32"/>
      <c r="O30" s="32"/>
      <c r="P30" s="32"/>
    </row>
    <row r="31" spans="1:16" ht="12.75">
      <c r="A31" s="32"/>
      <c r="B31" s="32"/>
      <c r="C31" s="32"/>
      <c r="D31" s="52"/>
      <c r="E31" s="52"/>
      <c r="F31" s="52"/>
      <c r="G31" s="52"/>
      <c r="H31" s="52"/>
      <c r="I31" s="52"/>
      <c r="J31" s="52"/>
      <c r="K31" s="32"/>
      <c r="L31" s="32"/>
      <c r="M31" s="32"/>
      <c r="N31" s="32"/>
      <c r="O31" s="32"/>
      <c r="P31" s="32"/>
    </row>
    <row r="32" spans="1:16" ht="12.75">
      <c r="A32" s="32"/>
      <c r="B32" s="32"/>
      <c r="C32" s="32"/>
      <c r="D32" s="52"/>
      <c r="E32" s="52"/>
      <c r="F32" s="52"/>
      <c r="G32" s="52"/>
      <c r="H32" s="52"/>
      <c r="I32" s="52"/>
      <c r="J32" s="52"/>
      <c r="K32" s="32"/>
      <c r="L32" s="32"/>
      <c r="M32" s="32"/>
      <c r="N32" s="32"/>
      <c r="O32" s="32"/>
      <c r="P32" s="32"/>
    </row>
    <row r="33" spans="1:16" ht="12.75">
      <c r="A33" s="32"/>
      <c r="B33" s="32"/>
      <c r="C33" s="32"/>
      <c r="D33" s="52"/>
      <c r="E33" s="52"/>
      <c r="F33" s="52"/>
      <c r="G33" s="52"/>
      <c r="H33" s="52"/>
      <c r="I33" s="52"/>
      <c r="J33" s="52"/>
      <c r="K33" s="32"/>
      <c r="L33" s="32"/>
      <c r="M33" s="32"/>
      <c r="N33" s="32"/>
      <c r="O33" s="32"/>
      <c r="P33" s="32"/>
    </row>
    <row r="34" spans="1:16" ht="12.75">
      <c r="A34" s="32"/>
      <c r="B34" s="6"/>
      <c r="C34" s="32"/>
      <c r="D34" s="52"/>
      <c r="E34" s="52"/>
      <c r="F34" s="52"/>
      <c r="G34" s="52"/>
      <c r="H34" s="52"/>
      <c r="I34" s="52"/>
      <c r="J34" s="52"/>
      <c r="K34" s="32"/>
      <c r="L34" s="32"/>
      <c r="M34" s="32"/>
      <c r="N34" s="32"/>
      <c r="O34" s="32"/>
      <c r="P34" s="32"/>
    </row>
    <row r="35" spans="1:16" ht="12.75">
      <c r="A35" s="32"/>
      <c r="B35" s="6" t="s">
        <v>96</v>
      </c>
      <c r="C35" s="32"/>
      <c r="D35" s="52"/>
      <c r="E35" s="52"/>
      <c r="F35" s="52"/>
      <c r="G35" s="52"/>
      <c r="H35" s="52"/>
      <c r="I35" s="52"/>
      <c r="J35" s="52"/>
      <c r="K35" s="32"/>
      <c r="L35" s="32"/>
      <c r="M35" s="32"/>
      <c r="N35" s="32"/>
      <c r="O35" s="32"/>
      <c r="P35" s="32"/>
    </row>
    <row r="36" spans="1:16" ht="12.75">
      <c r="A36" s="32"/>
      <c r="B36" s="6"/>
      <c r="C36" s="32"/>
      <c r="D36" s="52"/>
      <c r="E36" s="52"/>
      <c r="F36" s="52"/>
      <c r="G36" s="52"/>
      <c r="H36" s="52"/>
      <c r="I36" s="52"/>
      <c r="J36" s="52"/>
      <c r="K36" s="32"/>
      <c r="L36" s="32"/>
      <c r="M36" s="32"/>
      <c r="N36" s="32"/>
      <c r="O36" s="32"/>
      <c r="P36" s="32"/>
    </row>
    <row r="37" spans="1:16" ht="12.75">
      <c r="A37" s="32"/>
      <c r="B37" s="6" t="s">
        <v>124</v>
      </c>
      <c r="C37" s="32"/>
      <c r="D37" s="52"/>
      <c r="E37" s="52"/>
      <c r="F37" s="52"/>
      <c r="G37" s="52"/>
      <c r="H37" s="52"/>
      <c r="I37" s="52"/>
      <c r="J37" s="52"/>
      <c r="K37" s="32"/>
      <c r="L37" s="32"/>
      <c r="M37" s="32"/>
      <c r="N37" s="32"/>
      <c r="O37" s="32"/>
      <c r="P37" s="32"/>
    </row>
    <row r="38" spans="1:16" ht="12.75">
      <c r="A38" s="32"/>
      <c r="B38" s="6"/>
      <c r="C38" s="32"/>
      <c r="D38" s="52"/>
      <c r="E38" s="52"/>
      <c r="F38" s="52"/>
      <c r="G38" s="52"/>
      <c r="H38" s="52"/>
      <c r="I38" s="52"/>
      <c r="J38" s="52"/>
      <c r="K38" s="32"/>
      <c r="L38" s="32"/>
      <c r="M38" s="32"/>
      <c r="N38" s="32"/>
      <c r="O38" s="32"/>
      <c r="P38" s="32"/>
    </row>
    <row r="39" spans="1:16" ht="12.75">
      <c r="A39" s="32"/>
      <c r="B39" s="32"/>
      <c r="C39" s="32"/>
      <c r="D39" s="52"/>
      <c r="E39" s="52"/>
      <c r="F39" s="52"/>
      <c r="G39" s="52"/>
      <c r="H39" s="52"/>
      <c r="I39" s="52"/>
      <c r="J39" s="52"/>
      <c r="K39" s="32"/>
      <c r="L39" s="32"/>
      <c r="M39" s="32"/>
      <c r="N39" s="32"/>
      <c r="O39" s="32"/>
      <c r="P39" s="32"/>
    </row>
    <row r="40" spans="1:16" ht="12.75">
      <c r="A40" s="32"/>
      <c r="B40" s="32"/>
      <c r="C40" s="32"/>
      <c r="D40" s="52"/>
      <c r="E40" s="52"/>
      <c r="F40" s="52"/>
      <c r="G40" s="52"/>
      <c r="H40" s="52"/>
      <c r="I40" s="52"/>
      <c r="J40" s="52"/>
      <c r="K40" s="32"/>
      <c r="L40" s="32"/>
      <c r="M40" s="32"/>
      <c r="N40" s="32"/>
      <c r="O40" s="32"/>
      <c r="P40" s="32"/>
    </row>
    <row r="41" spans="1:16" ht="12.75">
      <c r="A41" s="32"/>
      <c r="B41" s="32"/>
      <c r="C41" s="32"/>
      <c r="D41" s="52"/>
      <c r="E41" s="52"/>
      <c r="F41" s="52"/>
      <c r="G41" s="52"/>
      <c r="H41" s="52"/>
      <c r="I41" s="52"/>
      <c r="J41" s="52"/>
      <c r="K41" s="32"/>
      <c r="L41" s="32"/>
      <c r="M41" s="32"/>
      <c r="N41" s="32"/>
      <c r="O41" s="32"/>
      <c r="P41" s="32"/>
    </row>
    <row r="42" spans="1:16" ht="12.75">
      <c r="A42" s="32"/>
      <c r="B42" s="32"/>
      <c r="C42" s="32"/>
      <c r="D42" s="52"/>
      <c r="E42" s="52"/>
      <c r="F42" s="52"/>
      <c r="G42" s="52"/>
      <c r="H42" s="52"/>
      <c r="I42" s="52"/>
      <c r="J42" s="52"/>
      <c r="K42" s="32"/>
      <c r="L42" s="32"/>
      <c r="M42" s="32"/>
      <c r="N42" s="32"/>
      <c r="O42" s="32"/>
      <c r="P42" s="32"/>
    </row>
    <row r="43" spans="1:16" ht="12.75">
      <c r="A43" s="32"/>
      <c r="B43" s="32"/>
      <c r="C43" s="32"/>
      <c r="D43" s="52"/>
      <c r="E43" s="52"/>
      <c r="F43" s="52"/>
      <c r="G43" s="52"/>
      <c r="H43" s="52"/>
      <c r="I43" s="52"/>
      <c r="J43" s="52"/>
      <c r="K43" s="32"/>
      <c r="L43" s="32"/>
      <c r="M43" s="32"/>
      <c r="N43" s="32"/>
      <c r="O43" s="32"/>
      <c r="P43" s="32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75">
      <c r="A48" s="65"/>
      <c r="B48" s="65"/>
      <c r="C48" s="32"/>
      <c r="D48" s="32"/>
      <c r="E48" s="32"/>
      <c r="F48" s="32"/>
      <c r="G48" s="32"/>
      <c r="H48" s="32"/>
      <c r="I48" s="32"/>
      <c r="J48" s="32"/>
      <c r="K48" s="32"/>
      <c r="L48" s="65"/>
      <c r="M48" s="65"/>
      <c r="N48" s="65"/>
      <c r="O48" s="65"/>
      <c r="P48" s="65"/>
    </row>
    <row r="49" spans="3:11" ht="12.75">
      <c r="C49" s="32"/>
      <c r="D49" s="32"/>
      <c r="E49" s="32"/>
      <c r="F49" s="32"/>
      <c r="G49" s="32"/>
      <c r="H49" s="32"/>
      <c r="I49" s="32"/>
      <c r="J49" s="32"/>
      <c r="K49" s="32"/>
    </row>
    <row r="50" spans="3:11" ht="12.75">
      <c r="C50" s="32"/>
      <c r="D50" s="32"/>
      <c r="E50" s="32"/>
      <c r="F50" s="32"/>
      <c r="G50" s="32"/>
      <c r="H50" s="32"/>
      <c r="I50" s="32"/>
      <c r="J50" s="32"/>
      <c r="K50" s="32"/>
    </row>
    <row r="51" spans="3:11" ht="12.75">
      <c r="C51" s="32"/>
      <c r="D51" s="32"/>
      <c r="E51" s="32"/>
      <c r="F51" s="32"/>
      <c r="G51" s="32"/>
      <c r="H51" s="32"/>
      <c r="I51" s="32"/>
      <c r="J51" s="32"/>
      <c r="K51" s="32"/>
    </row>
    <row r="52" spans="3:11" ht="12.75">
      <c r="C52" s="32"/>
      <c r="D52" s="32"/>
      <c r="E52" s="32"/>
      <c r="F52" s="32"/>
      <c r="G52" s="32"/>
      <c r="H52" s="32"/>
      <c r="I52" s="32"/>
      <c r="J52" s="32"/>
      <c r="K52" s="32"/>
    </row>
    <row r="53" spans="3:11" ht="12.75">
      <c r="C53" s="32"/>
      <c r="D53" s="32"/>
      <c r="E53" s="32"/>
      <c r="F53" s="32"/>
      <c r="G53" s="32"/>
      <c r="H53" s="32"/>
      <c r="I53" s="32"/>
      <c r="J53" s="32"/>
      <c r="K53" s="32"/>
    </row>
    <row r="54" spans="3:11" ht="12.75">
      <c r="C54" s="32"/>
      <c r="D54" s="32"/>
      <c r="E54" s="32"/>
      <c r="F54" s="32"/>
      <c r="G54" s="32"/>
      <c r="H54" s="32"/>
      <c r="I54" s="32"/>
      <c r="J54" s="32"/>
      <c r="K54" s="32"/>
    </row>
    <row r="55" spans="3:11" ht="12.75">
      <c r="C55" s="32"/>
      <c r="D55" s="32"/>
      <c r="E55" s="32"/>
      <c r="F55" s="32"/>
      <c r="G55" s="32"/>
      <c r="H55" s="32"/>
      <c r="I55" s="32"/>
      <c r="J55" s="32"/>
      <c r="K55" s="32"/>
    </row>
    <row r="56" spans="3:11" ht="12.75">
      <c r="C56" s="32"/>
      <c r="D56" s="32"/>
      <c r="E56" s="32"/>
      <c r="F56" s="32"/>
      <c r="G56" s="32"/>
      <c r="H56" s="32"/>
      <c r="I56" s="32"/>
      <c r="J56" s="32"/>
      <c r="K56" s="32"/>
    </row>
    <row r="57" spans="3:11" ht="12.75">
      <c r="C57" s="32"/>
      <c r="D57" s="32"/>
      <c r="E57" s="32"/>
      <c r="F57" s="32"/>
      <c r="G57" s="32"/>
      <c r="H57" s="32"/>
      <c r="I57" s="32"/>
      <c r="J57" s="32"/>
      <c r="K57" s="32"/>
    </row>
    <row r="58" spans="3:11" ht="12.75">
      <c r="C58" s="32"/>
      <c r="D58" s="32"/>
      <c r="E58" s="32"/>
      <c r="F58" s="32"/>
      <c r="G58" s="32"/>
      <c r="H58" s="32"/>
      <c r="I58" s="32"/>
      <c r="J58" s="32"/>
      <c r="K58" s="32"/>
    </row>
    <row r="59" spans="3:11" ht="12.75">
      <c r="C59" s="32"/>
      <c r="D59" s="32"/>
      <c r="E59" s="32"/>
      <c r="F59" s="32"/>
      <c r="G59" s="32"/>
      <c r="H59" s="32"/>
      <c r="I59" s="32"/>
      <c r="J59" s="32"/>
      <c r="K59" s="32"/>
    </row>
    <row r="60" spans="3:11" ht="12.75">
      <c r="C60" s="32"/>
      <c r="D60" s="32"/>
      <c r="E60" s="32"/>
      <c r="F60" s="32"/>
      <c r="G60" s="32"/>
      <c r="H60" s="32"/>
      <c r="I60" s="32"/>
      <c r="J60" s="32"/>
      <c r="K60" s="32"/>
    </row>
    <row r="61" spans="3:11" ht="12.75">
      <c r="C61" s="32"/>
      <c r="D61" s="32"/>
      <c r="E61" s="32"/>
      <c r="F61" s="32"/>
      <c r="G61" s="32"/>
      <c r="H61" s="32"/>
      <c r="I61" s="32"/>
      <c r="J61" s="32"/>
      <c r="K61" s="32"/>
    </row>
    <row r="62" spans="3:11" ht="12.75">
      <c r="C62" s="32"/>
      <c r="D62" s="32"/>
      <c r="E62" s="32"/>
      <c r="F62" s="32"/>
      <c r="G62" s="32"/>
      <c r="H62" s="32"/>
      <c r="I62" s="32"/>
      <c r="J62" s="32"/>
      <c r="K62" s="32"/>
    </row>
    <row r="63" spans="3:11" ht="12.75">
      <c r="C63" s="32"/>
      <c r="D63" s="32"/>
      <c r="E63" s="32"/>
      <c r="F63" s="32"/>
      <c r="G63" s="32"/>
      <c r="H63" s="32"/>
      <c r="I63" s="32"/>
      <c r="J63" s="32"/>
      <c r="K63" s="32"/>
    </row>
    <row r="64" spans="3:11" ht="12.75">
      <c r="C64" s="32"/>
      <c r="D64" s="32"/>
      <c r="E64" s="32"/>
      <c r="F64" s="32"/>
      <c r="G64" s="32"/>
      <c r="H64" s="32"/>
      <c r="I64" s="32"/>
      <c r="J64" s="32"/>
      <c r="K64" s="32"/>
    </row>
    <row r="65" spans="3:11" ht="12.75">
      <c r="C65" s="32"/>
      <c r="D65" s="32"/>
      <c r="E65" s="32"/>
      <c r="F65" s="32"/>
      <c r="G65" s="32"/>
      <c r="H65" s="32"/>
      <c r="I65" s="32"/>
      <c r="J65" s="32"/>
      <c r="K65" s="32"/>
    </row>
    <row r="66" spans="3:11" ht="12.75">
      <c r="C66" s="32"/>
      <c r="D66" s="32"/>
      <c r="E66" s="32"/>
      <c r="F66" s="32"/>
      <c r="G66" s="32"/>
      <c r="H66" s="32"/>
      <c r="I66" s="32"/>
      <c r="J66" s="32"/>
      <c r="K66" s="32"/>
    </row>
    <row r="67" spans="3:11" ht="12.75">
      <c r="C67" s="32"/>
      <c r="D67" s="32"/>
      <c r="E67" s="32"/>
      <c r="F67" s="32"/>
      <c r="G67" s="32"/>
      <c r="H67" s="32"/>
      <c r="I67" s="32"/>
      <c r="J67" s="32"/>
      <c r="K67" s="32"/>
    </row>
    <row r="68" spans="3:11" ht="12.75">
      <c r="C68" s="32"/>
      <c r="D68" s="32"/>
      <c r="E68" s="32"/>
      <c r="F68" s="32"/>
      <c r="G68" s="32"/>
      <c r="H68" s="32"/>
      <c r="I68" s="32"/>
      <c r="J68" s="32"/>
      <c r="K68" s="32"/>
    </row>
    <row r="69" spans="3:11" ht="12.75">
      <c r="C69" s="32"/>
      <c r="D69" s="32"/>
      <c r="E69" s="32"/>
      <c r="F69" s="32"/>
      <c r="G69" s="32"/>
      <c r="H69" s="32"/>
      <c r="I69" s="32"/>
      <c r="J69" s="32"/>
      <c r="K69" s="32"/>
    </row>
    <row r="70" spans="3:11" ht="12.75">
      <c r="C70" s="32"/>
      <c r="D70" s="32"/>
      <c r="E70" s="32"/>
      <c r="F70" s="32"/>
      <c r="G70" s="32"/>
      <c r="H70" s="32"/>
      <c r="I70" s="32"/>
      <c r="J70" s="32"/>
      <c r="K70" s="32"/>
    </row>
    <row r="71" spans="3:11" ht="12.75">
      <c r="C71" s="32"/>
      <c r="D71" s="32"/>
      <c r="E71" s="32"/>
      <c r="F71" s="32"/>
      <c r="G71" s="32"/>
      <c r="H71" s="32"/>
      <c r="I71" s="32"/>
      <c r="J71" s="32"/>
      <c r="K71" s="32"/>
    </row>
    <row r="72" spans="3:11" ht="12.75">
      <c r="C72" s="32"/>
      <c r="D72" s="32"/>
      <c r="E72" s="32"/>
      <c r="F72" s="32"/>
      <c r="G72" s="32"/>
      <c r="H72" s="32"/>
      <c r="I72" s="32"/>
      <c r="J72" s="32"/>
      <c r="K72" s="32"/>
    </row>
    <row r="73" spans="3:11" ht="12.75">
      <c r="C73" s="32"/>
      <c r="D73" s="32"/>
      <c r="E73" s="32"/>
      <c r="F73" s="32"/>
      <c r="G73" s="32"/>
      <c r="H73" s="32"/>
      <c r="I73" s="32"/>
      <c r="J73" s="32"/>
      <c r="K73" s="32"/>
    </row>
    <row r="74" spans="3:11" ht="12.75">
      <c r="C74" s="32"/>
      <c r="D74" s="32"/>
      <c r="E74" s="32"/>
      <c r="F74" s="32"/>
      <c r="G74" s="32"/>
      <c r="H74" s="32"/>
      <c r="I74" s="32"/>
      <c r="J74" s="32"/>
      <c r="K74" s="32"/>
    </row>
    <row r="75" spans="3:11" ht="12.75">
      <c r="C75" s="32"/>
      <c r="D75" s="32"/>
      <c r="E75" s="32"/>
      <c r="F75" s="32"/>
      <c r="G75" s="32"/>
      <c r="H75" s="32"/>
      <c r="I75" s="32"/>
      <c r="J75" s="32"/>
      <c r="K75" s="32"/>
    </row>
    <row r="76" spans="3:11" ht="12.75">
      <c r="C76" s="32"/>
      <c r="D76" s="32"/>
      <c r="E76" s="32"/>
      <c r="F76" s="32"/>
      <c r="G76" s="32"/>
      <c r="H76" s="32"/>
      <c r="I76" s="32"/>
      <c r="J76" s="32"/>
      <c r="K76" s="32"/>
    </row>
    <row r="77" spans="3:11" ht="12.75">
      <c r="C77" s="32"/>
      <c r="D77" s="32"/>
      <c r="E77" s="32"/>
      <c r="F77" s="32"/>
      <c r="G77" s="32"/>
      <c r="H77" s="32"/>
      <c r="I77" s="32"/>
      <c r="J77" s="32"/>
      <c r="K77" s="32"/>
    </row>
    <row r="78" spans="3:11" ht="12.75">
      <c r="C78" s="32"/>
      <c r="D78" s="32"/>
      <c r="E78" s="32"/>
      <c r="F78" s="32"/>
      <c r="G78" s="32"/>
      <c r="H78" s="32"/>
      <c r="I78" s="32"/>
      <c r="J78" s="32"/>
      <c r="K78" s="32"/>
    </row>
    <row r="79" spans="3:11" ht="12.75">
      <c r="C79" s="32"/>
      <c r="D79" s="32"/>
      <c r="E79" s="32"/>
      <c r="F79" s="32"/>
      <c r="G79" s="32"/>
      <c r="H79" s="32"/>
      <c r="I79" s="32"/>
      <c r="J79" s="32"/>
      <c r="K79" s="32"/>
    </row>
    <row r="80" spans="3:11" ht="12.75">
      <c r="C80" s="32"/>
      <c r="D80" s="32"/>
      <c r="E80" s="32"/>
      <c r="F80" s="32"/>
      <c r="G80" s="32"/>
      <c r="H80" s="32"/>
      <c r="I80" s="32"/>
      <c r="J80" s="32"/>
      <c r="K80" s="32"/>
    </row>
    <row r="81" spans="3:11" ht="12.75">
      <c r="C81" s="32"/>
      <c r="D81" s="32"/>
      <c r="E81" s="32"/>
      <c r="F81" s="32"/>
      <c r="G81" s="32"/>
      <c r="H81" s="32"/>
      <c r="I81" s="32"/>
      <c r="J81" s="32"/>
      <c r="K81" s="32"/>
    </row>
    <row r="82" spans="3:11" ht="12.75">
      <c r="C82" s="32"/>
      <c r="D82" s="32"/>
      <c r="E82" s="32"/>
      <c r="F82" s="32"/>
      <c r="G82" s="32"/>
      <c r="H82" s="32"/>
      <c r="I82" s="32"/>
      <c r="J82" s="32"/>
      <c r="K82" s="32"/>
    </row>
    <row r="83" spans="3:11" ht="12.75">
      <c r="C83" s="32"/>
      <c r="D83" s="32"/>
      <c r="E83" s="32"/>
      <c r="F83" s="32"/>
      <c r="G83" s="32"/>
      <c r="H83" s="32"/>
      <c r="I83" s="32"/>
      <c r="J83" s="32"/>
      <c r="K83" s="32"/>
    </row>
    <row r="84" spans="3:11" ht="12.75">
      <c r="C84" s="32"/>
      <c r="D84" s="32"/>
      <c r="E84" s="32"/>
      <c r="F84" s="32"/>
      <c r="G84" s="32"/>
      <c r="H84" s="32"/>
      <c r="I84" s="32"/>
      <c r="J84" s="32"/>
      <c r="K84" s="32"/>
    </row>
    <row r="85" spans="3:11" ht="12.75">
      <c r="C85" s="32"/>
      <c r="D85" s="32"/>
      <c r="E85" s="32"/>
      <c r="F85" s="32"/>
      <c r="G85" s="32"/>
      <c r="H85" s="32"/>
      <c r="I85" s="32"/>
      <c r="J85" s="32"/>
      <c r="K85" s="32"/>
    </row>
    <row r="86" spans="3:11" ht="12.75">
      <c r="C86" s="32"/>
      <c r="D86" s="32"/>
      <c r="E86" s="32"/>
      <c r="F86" s="32"/>
      <c r="G86" s="32"/>
      <c r="H86" s="32"/>
      <c r="I86" s="32"/>
      <c r="J86" s="32"/>
      <c r="K86" s="32"/>
    </row>
    <row r="87" spans="3:11" ht="12.75">
      <c r="C87" s="32"/>
      <c r="D87" s="32"/>
      <c r="E87" s="32"/>
      <c r="F87" s="32"/>
      <c r="G87" s="32"/>
      <c r="H87" s="32"/>
      <c r="I87" s="32"/>
      <c r="J87" s="32"/>
      <c r="K87" s="32"/>
    </row>
    <row r="88" spans="3:11" ht="12.75">
      <c r="C88" s="32"/>
      <c r="D88" s="32"/>
      <c r="E88" s="32"/>
      <c r="F88" s="32"/>
      <c r="G88" s="32"/>
      <c r="H88" s="32"/>
      <c r="I88" s="32"/>
      <c r="J88" s="32"/>
      <c r="K88" s="32"/>
    </row>
    <row r="89" spans="3:11" ht="12.75">
      <c r="C89" s="32"/>
      <c r="D89" s="32"/>
      <c r="E89" s="32"/>
      <c r="F89" s="32"/>
      <c r="G89" s="32"/>
      <c r="H89" s="32"/>
      <c r="I89" s="32"/>
      <c r="J89" s="32"/>
      <c r="K89" s="32"/>
    </row>
    <row r="90" spans="3:11" ht="12.75">
      <c r="C90" s="32"/>
      <c r="D90" s="32"/>
      <c r="E90" s="32"/>
      <c r="F90" s="32"/>
      <c r="G90" s="32"/>
      <c r="H90" s="32"/>
      <c r="I90" s="32"/>
      <c r="J90" s="32"/>
      <c r="K90" s="32"/>
    </row>
    <row r="91" spans="3:11" ht="12.75">
      <c r="C91" s="32"/>
      <c r="D91" s="32"/>
      <c r="E91" s="32"/>
      <c r="F91" s="32"/>
      <c r="G91" s="32"/>
      <c r="H91" s="32"/>
      <c r="I91" s="32"/>
      <c r="J91" s="32"/>
      <c r="K91" s="32"/>
    </row>
    <row r="92" spans="3:11" ht="12.75">
      <c r="C92" s="32"/>
      <c r="D92" s="32"/>
      <c r="E92" s="32"/>
      <c r="F92" s="32"/>
      <c r="G92" s="32"/>
      <c r="H92" s="32"/>
      <c r="I92" s="32"/>
      <c r="J92" s="32"/>
      <c r="K92" s="32"/>
    </row>
    <row r="93" spans="3:11" ht="12.75">
      <c r="C93" s="32"/>
      <c r="D93" s="32"/>
      <c r="E93" s="32"/>
      <c r="F93" s="32"/>
      <c r="G93" s="32"/>
      <c r="H93" s="32"/>
      <c r="I93" s="32"/>
      <c r="J93" s="32"/>
      <c r="K93" s="32"/>
    </row>
    <row r="94" spans="3:11" ht="12.75">
      <c r="C94" s="32"/>
      <c r="D94" s="32"/>
      <c r="E94" s="32"/>
      <c r="F94" s="32"/>
      <c r="G94" s="32"/>
      <c r="H94" s="32"/>
      <c r="I94" s="32"/>
      <c r="J94" s="32"/>
      <c r="K94" s="32"/>
    </row>
    <row r="95" spans="3:11" ht="12.75">
      <c r="C95" s="32"/>
      <c r="D95" s="32"/>
      <c r="E95" s="32"/>
      <c r="F95" s="32"/>
      <c r="G95" s="32"/>
      <c r="H95" s="32"/>
      <c r="I95" s="32"/>
      <c r="J95" s="32"/>
      <c r="K95" s="32"/>
    </row>
    <row r="96" spans="3:11" ht="12.75">
      <c r="C96" s="32"/>
      <c r="D96" s="32"/>
      <c r="E96" s="32"/>
      <c r="F96" s="32"/>
      <c r="G96" s="32"/>
      <c r="H96" s="32"/>
      <c r="I96" s="32"/>
      <c r="J96" s="32"/>
      <c r="K96" s="32"/>
    </row>
    <row r="97" spans="3:11" ht="12.75">
      <c r="C97" s="32"/>
      <c r="D97" s="32"/>
      <c r="E97" s="32"/>
      <c r="F97" s="32"/>
      <c r="G97" s="32"/>
      <c r="H97" s="32"/>
      <c r="I97" s="32"/>
      <c r="J97" s="32"/>
      <c r="K97" s="32"/>
    </row>
    <row r="98" spans="3:11" ht="12.75">
      <c r="C98" s="32"/>
      <c r="D98" s="32"/>
      <c r="E98" s="32"/>
      <c r="F98" s="32"/>
      <c r="G98" s="32"/>
      <c r="H98" s="32"/>
      <c r="I98" s="32"/>
      <c r="J98" s="32"/>
      <c r="K98" s="32"/>
    </row>
    <row r="99" spans="3:11" ht="12.75">
      <c r="C99" s="32"/>
      <c r="D99" s="32"/>
      <c r="E99" s="32"/>
      <c r="F99" s="32"/>
      <c r="G99" s="32"/>
      <c r="H99" s="32"/>
      <c r="I99" s="32"/>
      <c r="J99" s="32"/>
      <c r="K99" s="32"/>
    </row>
    <row r="100" spans="3:11" ht="12.75"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3:11" ht="12.75"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3:11" ht="12.75"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3:11" ht="12.75"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3:11" ht="12.75"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3:11" ht="12.75"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3:11" ht="12.75"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3:11" ht="12.75"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3:11" ht="12.75"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3:11" ht="12.75"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3:11" ht="12.75"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3:11" ht="12.75"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3:11" ht="12.75"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3:11" ht="12.75"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3:11" ht="12.75">
      <c r="C114" s="32"/>
      <c r="D114" s="32"/>
      <c r="E114" s="32"/>
      <c r="F114" s="32"/>
      <c r="G114" s="32"/>
      <c r="H114" s="32"/>
      <c r="I114" s="32"/>
      <c r="J114" s="32"/>
      <c r="K114" s="32"/>
    </row>
  </sheetData>
  <sheetProtection/>
  <mergeCells count="3">
    <mergeCell ref="E7:F7"/>
    <mergeCell ref="E6:F6"/>
    <mergeCell ref="D4:J4"/>
  </mergeCells>
  <printOptions/>
  <pageMargins left="0.5" right="0" top="0.5" bottom="0" header="0.25" footer="0.25"/>
  <pageSetup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97" customWidth="1"/>
    <col min="2" max="2" width="5.28125" style="97" customWidth="1"/>
    <col min="3" max="4" width="2.421875" style="97" customWidth="1"/>
    <col min="5" max="5" width="47.421875" style="97" customWidth="1"/>
    <col min="6" max="6" width="4.57421875" style="97" customWidth="1"/>
    <col min="7" max="7" width="10.8515625" style="97" customWidth="1"/>
    <col min="8" max="8" width="6.421875" style="97" customWidth="1"/>
    <col min="9" max="9" width="10.8515625" style="97" customWidth="1"/>
    <col min="10" max="16384" width="9.140625" style="97" customWidth="1"/>
  </cols>
  <sheetData>
    <row r="1" spans="1:9" ht="12.75">
      <c r="A1" s="82"/>
      <c r="B1" s="83" t="s">
        <v>47</v>
      </c>
      <c r="C1" s="83"/>
      <c r="D1" s="83"/>
      <c r="E1" s="82"/>
      <c r="F1" s="82"/>
      <c r="G1" s="82"/>
      <c r="H1" s="82"/>
      <c r="I1" s="82"/>
    </row>
    <row r="2" spans="1:9" ht="12.75">
      <c r="A2" s="82"/>
      <c r="B2" s="84" t="s">
        <v>114</v>
      </c>
      <c r="C2" s="84"/>
      <c r="D2" s="84"/>
      <c r="E2" s="82"/>
      <c r="F2" s="82"/>
      <c r="G2" s="82"/>
      <c r="H2" s="82"/>
      <c r="I2" s="82"/>
    </row>
    <row r="3" spans="1:9" ht="12.75">
      <c r="A3" s="82"/>
      <c r="B3" s="84"/>
      <c r="C3" s="84"/>
      <c r="D3" s="84"/>
      <c r="E3" s="82"/>
      <c r="F3" s="82"/>
      <c r="G3" s="82"/>
      <c r="H3" s="82"/>
      <c r="I3" s="82"/>
    </row>
    <row r="4" spans="1:9" ht="12.75">
      <c r="A4" s="82"/>
      <c r="B4" s="85"/>
      <c r="C4" s="85"/>
      <c r="D4" s="85"/>
      <c r="E4" s="85"/>
      <c r="F4" s="85"/>
      <c r="G4" s="86" t="s">
        <v>116</v>
      </c>
      <c r="H4" s="86"/>
      <c r="I4" s="86" t="str">
        <f>G4</f>
        <v>YEAR ENDED</v>
      </c>
    </row>
    <row r="5" spans="1:9" ht="12.75">
      <c r="A5" s="82"/>
      <c r="B5" s="85"/>
      <c r="C5" s="85"/>
      <c r="D5" s="85"/>
      <c r="E5" s="85"/>
      <c r="F5" s="85"/>
      <c r="G5" s="87" t="s">
        <v>110</v>
      </c>
      <c r="H5" s="87"/>
      <c r="I5" s="87" t="s">
        <v>111</v>
      </c>
    </row>
    <row r="6" spans="1:9" ht="12.75">
      <c r="A6" s="82"/>
      <c r="B6" s="85"/>
      <c r="C6" s="85"/>
      <c r="D6" s="85"/>
      <c r="E6" s="85"/>
      <c r="F6" s="85"/>
      <c r="G6" s="88" t="s">
        <v>15</v>
      </c>
      <c r="H6" s="88"/>
      <c r="I6" s="88" t="s">
        <v>15</v>
      </c>
    </row>
    <row r="7" spans="1:9" ht="12.75">
      <c r="A7" s="82"/>
      <c r="B7" s="85"/>
      <c r="C7" s="85"/>
      <c r="D7" s="85"/>
      <c r="E7" s="85"/>
      <c r="F7" s="85"/>
      <c r="G7" s="89"/>
      <c r="H7" s="89"/>
      <c r="I7" s="89"/>
    </row>
    <row r="8" spans="1:9" ht="12.75">
      <c r="A8" s="82"/>
      <c r="B8" s="85" t="s">
        <v>48</v>
      </c>
      <c r="C8" s="85"/>
      <c r="D8" s="85"/>
      <c r="E8" s="85"/>
      <c r="F8" s="85"/>
      <c r="G8" s="89"/>
      <c r="H8" s="89"/>
      <c r="I8" s="89"/>
    </row>
    <row r="9" spans="1:9" ht="12.75">
      <c r="A9" s="82"/>
      <c r="B9" s="85"/>
      <c r="C9" s="85" t="s">
        <v>49</v>
      </c>
      <c r="D9" s="85"/>
      <c r="E9" s="82"/>
      <c r="F9" s="85"/>
      <c r="G9" s="90">
        <v>21397</v>
      </c>
      <c r="H9" s="90"/>
      <c r="I9" s="90">
        <v>26167</v>
      </c>
    </row>
    <row r="10" spans="1:9" ht="12.75">
      <c r="A10" s="82"/>
      <c r="B10" s="85"/>
      <c r="C10" s="91" t="s">
        <v>50</v>
      </c>
      <c r="D10" s="91"/>
      <c r="E10" s="82"/>
      <c r="F10" s="85"/>
      <c r="G10" s="90"/>
      <c r="H10" s="90"/>
      <c r="I10" s="90"/>
    </row>
    <row r="11" spans="1:9" ht="12.75">
      <c r="A11" s="82"/>
      <c r="B11" s="85"/>
      <c r="C11" s="91"/>
      <c r="D11" s="85" t="s">
        <v>65</v>
      </c>
      <c r="E11" s="82"/>
      <c r="F11" s="85"/>
      <c r="G11" s="90">
        <v>18</v>
      </c>
      <c r="H11" s="90"/>
      <c r="I11" s="52">
        <v>0</v>
      </c>
    </row>
    <row r="12" spans="1:9" ht="12.75">
      <c r="A12" s="82"/>
      <c r="B12" s="85"/>
      <c r="C12" s="91"/>
      <c r="D12" s="85" t="s">
        <v>75</v>
      </c>
      <c r="E12" s="82"/>
      <c r="F12" s="85"/>
      <c r="G12" s="92"/>
      <c r="H12" s="90"/>
      <c r="I12" s="90"/>
    </row>
    <row r="13" spans="1:9" ht="12.75">
      <c r="A13" s="82"/>
      <c r="B13" s="85"/>
      <c r="C13" s="91"/>
      <c r="D13" s="85"/>
      <c r="E13" s="93" t="s">
        <v>95</v>
      </c>
      <c r="F13" s="85"/>
      <c r="G13" s="90">
        <v>201</v>
      </c>
      <c r="H13" s="90"/>
      <c r="I13" s="90">
        <v>-6987</v>
      </c>
    </row>
    <row r="14" spans="1:9" ht="12.75">
      <c r="A14" s="82"/>
      <c r="B14" s="85"/>
      <c r="C14" s="91"/>
      <c r="D14" s="85"/>
      <c r="E14" s="99" t="s">
        <v>112</v>
      </c>
      <c r="F14" s="85"/>
      <c r="G14" s="90">
        <v>-2065</v>
      </c>
      <c r="H14" s="90"/>
      <c r="I14" s="52">
        <v>0</v>
      </c>
    </row>
    <row r="15" spans="1:9" ht="12.75">
      <c r="A15" s="82"/>
      <c r="B15" s="85"/>
      <c r="C15" s="91"/>
      <c r="D15" s="85"/>
      <c r="E15" s="99" t="s">
        <v>66</v>
      </c>
      <c r="F15" s="85"/>
      <c r="G15" s="92">
        <v>-6851</v>
      </c>
      <c r="H15" s="90"/>
      <c r="I15" s="90">
        <v>-10368</v>
      </c>
    </row>
    <row r="16" spans="1:9" ht="12.75">
      <c r="A16" s="82"/>
      <c r="B16" s="85"/>
      <c r="C16" s="91"/>
      <c r="D16" s="85" t="s">
        <v>91</v>
      </c>
      <c r="E16" s="82"/>
      <c r="F16" s="85"/>
      <c r="G16" s="90"/>
      <c r="H16" s="90"/>
      <c r="I16" s="90"/>
    </row>
    <row r="17" spans="1:9" ht="12.75">
      <c r="A17" s="82"/>
      <c r="B17" s="85"/>
      <c r="C17" s="91"/>
      <c r="D17" s="82"/>
      <c r="E17" s="93" t="s">
        <v>67</v>
      </c>
      <c r="F17" s="85"/>
      <c r="G17" s="90">
        <v>1198</v>
      </c>
      <c r="H17" s="90"/>
      <c r="I17" s="90">
        <v>1188</v>
      </c>
    </row>
    <row r="18" spans="1:9" ht="12.75">
      <c r="A18" s="82"/>
      <c r="B18" s="85"/>
      <c r="C18" s="91"/>
      <c r="D18" s="82"/>
      <c r="E18" s="93" t="s">
        <v>66</v>
      </c>
      <c r="F18" s="85"/>
      <c r="G18" s="52">
        <v>0</v>
      </c>
      <c r="H18" s="90"/>
      <c r="I18" s="90">
        <v>-80</v>
      </c>
    </row>
    <row r="19" spans="1:9" ht="12.75">
      <c r="A19" s="82"/>
      <c r="B19" s="85"/>
      <c r="C19" s="91"/>
      <c r="D19" s="85" t="s">
        <v>68</v>
      </c>
      <c r="E19" s="82"/>
      <c r="F19" s="85"/>
      <c r="G19" s="90">
        <v>-3264</v>
      </c>
      <c r="H19" s="90"/>
      <c r="I19" s="90">
        <v>-1880</v>
      </c>
    </row>
    <row r="20" spans="1:9" ht="12.75">
      <c r="A20" s="82"/>
      <c r="B20" s="85"/>
      <c r="C20" s="91"/>
      <c r="D20" s="85"/>
      <c r="E20" s="82"/>
      <c r="F20" s="85"/>
      <c r="G20" s="90"/>
      <c r="H20" s="90"/>
      <c r="I20" s="90"/>
    </row>
    <row r="21" spans="1:9" ht="12.75">
      <c r="A21" s="82"/>
      <c r="B21" s="85"/>
      <c r="C21" s="85" t="s">
        <v>62</v>
      </c>
      <c r="D21" s="85"/>
      <c r="E21" s="85"/>
      <c r="F21" s="85"/>
      <c r="G21" s="94">
        <f>SUM(G9:G20)</f>
        <v>10634</v>
      </c>
      <c r="H21" s="90"/>
      <c r="I21" s="94">
        <f>SUM(I9:I19)</f>
        <v>8040</v>
      </c>
    </row>
    <row r="22" spans="1:9" ht="12.75">
      <c r="A22" s="82"/>
      <c r="B22" s="85"/>
      <c r="C22" s="85"/>
      <c r="D22" s="85"/>
      <c r="E22" s="85"/>
      <c r="F22" s="85"/>
      <c r="G22" s="90"/>
      <c r="H22" s="90"/>
      <c r="I22" s="90"/>
    </row>
    <row r="23" spans="1:9" ht="12.75">
      <c r="A23" s="82"/>
      <c r="B23" s="85"/>
      <c r="C23" s="85" t="s">
        <v>117</v>
      </c>
      <c r="D23" s="85"/>
      <c r="E23" s="85"/>
      <c r="F23" s="85"/>
      <c r="G23" s="90">
        <v>4743</v>
      </c>
      <c r="H23" s="90"/>
      <c r="I23" s="90">
        <v>-5392</v>
      </c>
    </row>
    <row r="24" spans="1:9" ht="12.75">
      <c r="A24" s="82"/>
      <c r="B24" s="85"/>
      <c r="C24" s="85" t="s">
        <v>118</v>
      </c>
      <c r="D24" s="85"/>
      <c r="E24" s="85"/>
      <c r="F24" s="85"/>
      <c r="G24" s="90">
        <v>424</v>
      </c>
      <c r="H24" s="90"/>
      <c r="I24" s="90">
        <v>101</v>
      </c>
    </row>
    <row r="25" spans="1:9" ht="12.75">
      <c r="A25" s="82"/>
      <c r="B25" s="85"/>
      <c r="C25" s="85" t="s">
        <v>119</v>
      </c>
      <c r="D25" s="85"/>
      <c r="E25" s="85"/>
      <c r="F25" s="85"/>
      <c r="G25" s="90">
        <v>-5721</v>
      </c>
      <c r="H25" s="90"/>
      <c r="I25" s="90">
        <v>2545</v>
      </c>
    </row>
    <row r="26" spans="1:9" ht="12.75">
      <c r="A26" s="82"/>
      <c r="B26" s="85"/>
      <c r="C26" s="85"/>
      <c r="D26" s="85"/>
      <c r="E26" s="85"/>
      <c r="F26" s="85"/>
      <c r="G26" s="90"/>
      <c r="H26" s="90"/>
      <c r="I26" s="90"/>
    </row>
    <row r="27" spans="1:9" ht="12.75">
      <c r="A27" s="82"/>
      <c r="B27" s="85"/>
      <c r="C27" s="85" t="s">
        <v>63</v>
      </c>
      <c r="D27" s="85"/>
      <c r="E27" s="85"/>
      <c r="F27" s="85"/>
      <c r="G27" s="94">
        <f>SUM(G21:G26)</f>
        <v>10080</v>
      </c>
      <c r="H27" s="90"/>
      <c r="I27" s="94">
        <f>SUM(I21:I26)</f>
        <v>5294</v>
      </c>
    </row>
    <row r="28" spans="1:9" ht="12.75">
      <c r="A28" s="82"/>
      <c r="B28" s="85"/>
      <c r="C28" s="85" t="s">
        <v>51</v>
      </c>
      <c r="D28" s="85"/>
      <c r="E28" s="85"/>
      <c r="F28" s="85"/>
      <c r="G28" s="90">
        <v>3264</v>
      </c>
      <c r="H28" s="90"/>
      <c r="I28" s="90">
        <v>1880</v>
      </c>
    </row>
    <row r="29" spans="1:9" ht="12.75">
      <c r="A29" s="82"/>
      <c r="B29" s="85"/>
      <c r="C29" s="85" t="s">
        <v>113</v>
      </c>
      <c r="D29" s="85"/>
      <c r="E29" s="85"/>
      <c r="F29" s="85"/>
      <c r="G29" s="90">
        <v>7</v>
      </c>
      <c r="H29" s="90"/>
      <c r="I29" s="52">
        <v>0</v>
      </c>
    </row>
    <row r="30" spans="1:9" ht="12.75">
      <c r="A30" s="82"/>
      <c r="B30" s="85"/>
      <c r="C30" s="85" t="s">
        <v>64</v>
      </c>
      <c r="D30" s="85"/>
      <c r="E30" s="85"/>
      <c r="F30" s="85"/>
      <c r="G30" s="90">
        <v>-6219</v>
      </c>
      <c r="H30" s="90"/>
      <c r="I30" s="90">
        <v>-11237</v>
      </c>
    </row>
    <row r="31" spans="1:9" ht="12.75">
      <c r="A31" s="82"/>
      <c r="B31" s="85"/>
      <c r="C31" s="85"/>
      <c r="D31" s="85"/>
      <c r="E31" s="85"/>
      <c r="F31" s="85"/>
      <c r="G31" s="90"/>
      <c r="H31" s="90"/>
      <c r="I31" s="90"/>
    </row>
    <row r="32" spans="1:9" ht="12.75">
      <c r="A32" s="82"/>
      <c r="B32" s="82"/>
      <c r="C32" s="85" t="s">
        <v>120</v>
      </c>
      <c r="D32" s="85"/>
      <c r="E32" s="85"/>
      <c r="F32" s="85"/>
      <c r="G32" s="95">
        <f>SUM(G27:G31)</f>
        <v>7132</v>
      </c>
      <c r="H32" s="90"/>
      <c r="I32" s="95">
        <f>SUM(I27:I31)</f>
        <v>-4063</v>
      </c>
    </row>
    <row r="33" spans="1:9" ht="12.75">
      <c r="A33" s="82"/>
      <c r="B33" s="85"/>
      <c r="C33" s="85"/>
      <c r="D33" s="85"/>
      <c r="E33" s="85"/>
      <c r="F33" s="85"/>
      <c r="G33" s="90"/>
      <c r="H33" s="90"/>
      <c r="I33" s="90"/>
    </row>
    <row r="34" spans="1:9" ht="12.75">
      <c r="A34" s="82"/>
      <c r="B34" s="85" t="s">
        <v>52</v>
      </c>
      <c r="C34" s="85"/>
      <c r="D34" s="85"/>
      <c r="E34" s="85"/>
      <c r="F34" s="85"/>
      <c r="G34" s="90"/>
      <c r="H34" s="90"/>
      <c r="I34" s="90"/>
    </row>
    <row r="35" spans="1:9" ht="12.75">
      <c r="A35" s="82"/>
      <c r="B35" s="85"/>
      <c r="C35" s="85" t="s">
        <v>75</v>
      </c>
      <c r="D35" s="85"/>
      <c r="E35" s="85"/>
      <c r="F35" s="85"/>
      <c r="G35" s="90"/>
      <c r="H35" s="90"/>
      <c r="I35" s="90"/>
    </row>
    <row r="36" spans="1:9" ht="12.75">
      <c r="A36" s="82"/>
      <c r="B36" s="85"/>
      <c r="C36" s="85"/>
      <c r="D36" s="93" t="s">
        <v>70</v>
      </c>
      <c r="E36" s="85"/>
      <c r="F36" s="85"/>
      <c r="G36" s="90">
        <v>-118454</v>
      </c>
      <c r="H36" s="90"/>
      <c r="I36" s="90">
        <v>-135034</v>
      </c>
    </row>
    <row r="37" spans="1:9" ht="12.75">
      <c r="A37" s="82"/>
      <c r="B37" s="85"/>
      <c r="C37" s="85"/>
      <c r="D37" s="93" t="s">
        <v>71</v>
      </c>
      <c r="E37" s="85"/>
      <c r="F37" s="85"/>
      <c r="G37" s="90">
        <v>135959</v>
      </c>
      <c r="H37" s="90"/>
      <c r="I37" s="90">
        <v>146706</v>
      </c>
    </row>
    <row r="38" spans="1:9" ht="12.75">
      <c r="A38" s="82"/>
      <c r="B38" s="85"/>
      <c r="C38" s="85"/>
      <c r="D38" s="99" t="s">
        <v>112</v>
      </c>
      <c r="E38" s="85"/>
      <c r="F38" s="85"/>
      <c r="G38" s="90">
        <v>1993</v>
      </c>
      <c r="H38" s="90"/>
      <c r="I38" s="52">
        <v>0</v>
      </c>
    </row>
    <row r="39" spans="1:9" ht="12.75">
      <c r="A39" s="82"/>
      <c r="B39" s="85"/>
      <c r="C39" s="85" t="s">
        <v>91</v>
      </c>
      <c r="D39" s="85"/>
      <c r="E39" s="85"/>
      <c r="F39" s="85"/>
      <c r="G39" s="90"/>
      <c r="H39" s="90"/>
      <c r="I39" s="90"/>
    </row>
    <row r="40" spans="1:9" ht="12.75">
      <c r="A40" s="82"/>
      <c r="B40" s="85"/>
      <c r="C40" s="85"/>
      <c r="D40" s="93" t="s">
        <v>70</v>
      </c>
      <c r="E40" s="85"/>
      <c r="F40" s="85"/>
      <c r="G40" s="90">
        <v>-82</v>
      </c>
      <c r="H40" s="90"/>
      <c r="I40" s="90">
        <v>-702</v>
      </c>
    </row>
    <row r="41" spans="1:9" ht="12.75">
      <c r="A41" s="82"/>
      <c r="B41" s="85"/>
      <c r="C41" s="85"/>
      <c r="D41" s="93" t="s">
        <v>71</v>
      </c>
      <c r="E41" s="85"/>
      <c r="F41" s="85"/>
      <c r="G41" s="52">
        <v>0</v>
      </c>
      <c r="H41" s="90"/>
      <c r="I41" s="90">
        <v>81</v>
      </c>
    </row>
    <row r="42" spans="1:9" ht="12.75">
      <c r="A42" s="82"/>
      <c r="B42" s="85"/>
      <c r="C42" s="85" t="s">
        <v>101</v>
      </c>
      <c r="D42" s="93"/>
      <c r="E42" s="85"/>
      <c r="F42" s="85"/>
      <c r="G42" s="52"/>
      <c r="H42" s="90"/>
      <c r="I42" s="90"/>
    </row>
    <row r="43" spans="1:9" ht="12.75">
      <c r="A43" s="82"/>
      <c r="B43" s="85"/>
      <c r="C43" s="85"/>
      <c r="D43" s="93" t="s">
        <v>102</v>
      </c>
      <c r="E43" s="85"/>
      <c r="F43" s="85"/>
      <c r="G43" s="52">
        <v>0</v>
      </c>
      <c r="H43" s="90"/>
      <c r="I43" s="90">
        <v>5500</v>
      </c>
    </row>
    <row r="44" spans="1:9" ht="12.75">
      <c r="A44" s="82"/>
      <c r="B44" s="85"/>
      <c r="C44" s="85"/>
      <c r="D44" s="93"/>
      <c r="E44" s="85"/>
      <c r="F44" s="85"/>
      <c r="G44" s="90"/>
      <c r="H44" s="90"/>
      <c r="I44" s="90"/>
    </row>
    <row r="45" spans="1:9" ht="12.75">
      <c r="A45" s="82"/>
      <c r="B45" s="82"/>
      <c r="C45" s="85" t="s">
        <v>121</v>
      </c>
      <c r="D45" s="85"/>
      <c r="E45" s="85"/>
      <c r="F45" s="85"/>
      <c r="G45" s="95">
        <f>SUM(G36:G44)</f>
        <v>19416</v>
      </c>
      <c r="H45" s="90"/>
      <c r="I45" s="95">
        <f>SUM(I36:I44)</f>
        <v>16551</v>
      </c>
    </row>
    <row r="46" spans="1:9" ht="12.75">
      <c r="A46" s="82"/>
      <c r="B46" s="85"/>
      <c r="C46" s="85"/>
      <c r="D46" s="85"/>
      <c r="E46" s="85"/>
      <c r="F46" s="85"/>
      <c r="G46" s="90"/>
      <c r="H46" s="90"/>
      <c r="I46" s="90"/>
    </row>
    <row r="47" spans="1:9" ht="12.75">
      <c r="A47" s="82"/>
      <c r="B47" s="85" t="s">
        <v>53</v>
      </c>
      <c r="C47" s="85"/>
      <c r="D47" s="85"/>
      <c r="E47" s="85"/>
      <c r="F47" s="85"/>
      <c r="G47" s="90"/>
      <c r="H47" s="90"/>
      <c r="I47" s="90"/>
    </row>
    <row r="48" spans="1:9" ht="12.75">
      <c r="A48" s="82"/>
      <c r="B48" s="85"/>
      <c r="C48" s="85" t="s">
        <v>54</v>
      </c>
      <c r="D48" s="85"/>
      <c r="E48" s="85"/>
      <c r="F48" s="85"/>
      <c r="G48" s="90">
        <v>-13500</v>
      </c>
      <c r="H48" s="90"/>
      <c r="I48" s="52">
        <v>-6750</v>
      </c>
    </row>
    <row r="49" spans="1:9" ht="12.75">
      <c r="A49" s="82"/>
      <c r="B49" s="85"/>
      <c r="C49" s="85"/>
      <c r="D49" s="85"/>
      <c r="E49" s="85"/>
      <c r="F49" s="85"/>
      <c r="G49" s="90"/>
      <c r="H49" s="90"/>
      <c r="I49" s="90"/>
    </row>
    <row r="50" spans="1:9" ht="12.75">
      <c r="A50" s="82"/>
      <c r="B50" s="82"/>
      <c r="C50" s="85" t="s">
        <v>72</v>
      </c>
      <c r="D50" s="85"/>
      <c r="E50" s="85"/>
      <c r="F50" s="85"/>
      <c r="G50" s="95">
        <f>SUM(G48:G49)</f>
        <v>-13500</v>
      </c>
      <c r="H50" s="90"/>
      <c r="I50" s="101">
        <f>SUM(I48:I49)</f>
        <v>-6750</v>
      </c>
    </row>
    <row r="51" spans="1:9" ht="12.75">
      <c r="A51" s="82"/>
      <c r="B51" s="82"/>
      <c r="C51" s="85"/>
      <c r="D51" s="85"/>
      <c r="E51" s="85"/>
      <c r="F51" s="85"/>
      <c r="G51" s="90"/>
      <c r="H51" s="90"/>
      <c r="I51" s="90"/>
    </row>
    <row r="52" spans="1:9" ht="12.75">
      <c r="A52" s="82"/>
      <c r="B52" s="85" t="s">
        <v>122</v>
      </c>
      <c r="C52" s="85"/>
      <c r="D52" s="85"/>
      <c r="E52" s="85"/>
      <c r="F52" s="85"/>
      <c r="G52" s="89">
        <f>G32+G45+G50</f>
        <v>13048</v>
      </c>
      <c r="H52" s="89"/>
      <c r="I52" s="89">
        <f>I32+I45+I50</f>
        <v>5738</v>
      </c>
    </row>
    <row r="53" spans="1:9" ht="12.75">
      <c r="A53" s="82"/>
      <c r="B53" s="85"/>
      <c r="C53" s="85"/>
      <c r="D53" s="85"/>
      <c r="E53" s="85"/>
      <c r="F53" s="85"/>
      <c r="G53" s="89"/>
      <c r="H53" s="89"/>
      <c r="I53" s="89"/>
    </row>
    <row r="54" spans="1:9" ht="12.75">
      <c r="A54" s="82"/>
      <c r="B54" s="85" t="s">
        <v>92</v>
      </c>
      <c r="C54" s="85"/>
      <c r="D54" s="85"/>
      <c r="E54" s="85"/>
      <c r="F54" s="85"/>
      <c r="G54" s="89">
        <v>87302</v>
      </c>
      <c r="H54" s="89"/>
      <c r="I54" s="89">
        <f>71771+9793</f>
        <v>81564</v>
      </c>
    </row>
    <row r="55" spans="1:9" ht="12.75">
      <c r="A55" s="82"/>
      <c r="B55" s="85"/>
      <c r="C55" s="85"/>
      <c r="D55" s="85"/>
      <c r="E55" s="85"/>
      <c r="F55" s="85"/>
      <c r="G55" s="89"/>
      <c r="H55" s="89"/>
      <c r="I55" s="89"/>
    </row>
    <row r="56" spans="1:9" ht="13.5" thickBot="1">
      <c r="A56" s="82"/>
      <c r="B56" s="85" t="s">
        <v>93</v>
      </c>
      <c r="C56" s="85"/>
      <c r="D56" s="85"/>
      <c r="E56" s="85"/>
      <c r="F56" s="85"/>
      <c r="G56" s="96">
        <f>SUM(G52:G55)</f>
        <v>100350</v>
      </c>
      <c r="H56" s="89"/>
      <c r="I56" s="96">
        <f>SUM(I52:I55)</f>
        <v>87302</v>
      </c>
    </row>
    <row r="57" spans="1:9" ht="13.5" thickTop="1">
      <c r="A57" s="82"/>
      <c r="B57" s="82"/>
      <c r="C57" s="85"/>
      <c r="D57" s="85"/>
      <c r="E57" s="85"/>
      <c r="F57" s="85"/>
      <c r="G57" s="89"/>
      <c r="H57" s="89"/>
      <c r="I57" s="89"/>
    </row>
    <row r="58" spans="1:9" ht="12.75">
      <c r="A58" s="82"/>
      <c r="B58" s="82"/>
      <c r="C58" s="85"/>
      <c r="D58" s="85"/>
      <c r="E58" s="85"/>
      <c r="F58" s="85"/>
      <c r="G58" s="89"/>
      <c r="H58" s="89"/>
      <c r="I58" s="89"/>
    </row>
    <row r="59" spans="1:9" ht="12.75">
      <c r="A59" s="82"/>
      <c r="B59" s="82"/>
      <c r="C59" s="85"/>
      <c r="D59" s="85"/>
      <c r="E59" s="85"/>
      <c r="F59" s="85"/>
      <c r="G59" s="89"/>
      <c r="H59" s="89"/>
      <c r="I59" s="89"/>
    </row>
    <row r="60" spans="1:9" ht="12.75">
      <c r="A60" s="82"/>
      <c r="B60" s="82"/>
      <c r="C60" s="85"/>
      <c r="D60" s="85"/>
      <c r="E60" s="85"/>
      <c r="F60" s="85"/>
      <c r="G60" s="89"/>
      <c r="H60" s="89"/>
      <c r="I60" s="89"/>
    </row>
    <row r="61" spans="1:9" ht="12.75">
      <c r="A61" s="82"/>
      <c r="B61" s="82"/>
      <c r="C61" s="85"/>
      <c r="D61" s="85"/>
      <c r="E61" s="85"/>
      <c r="F61" s="85"/>
      <c r="G61" s="89"/>
      <c r="H61" s="89"/>
      <c r="I61" s="89"/>
    </row>
    <row r="62" spans="1:9" ht="12.75">
      <c r="A62" s="82"/>
      <c r="B62" s="82"/>
      <c r="C62" s="85"/>
      <c r="D62" s="85"/>
      <c r="E62" s="85"/>
      <c r="F62" s="85"/>
      <c r="G62" s="89"/>
      <c r="H62" s="89"/>
      <c r="I62" s="89"/>
    </row>
    <row r="63" spans="1:9" ht="12.75">
      <c r="A63" s="82"/>
      <c r="B63" s="82"/>
      <c r="C63" s="85"/>
      <c r="D63" s="85"/>
      <c r="E63" s="85"/>
      <c r="F63" s="85"/>
      <c r="G63" s="89"/>
      <c r="H63" s="89"/>
      <c r="I63" s="89"/>
    </row>
    <row r="64" spans="1:9" ht="12.75">
      <c r="A64" s="82"/>
      <c r="B64" s="82"/>
      <c r="C64" s="85"/>
      <c r="D64" s="85"/>
      <c r="E64" s="85"/>
      <c r="F64" s="85"/>
      <c r="G64" s="89"/>
      <c r="H64" s="89"/>
      <c r="I64" s="89"/>
    </row>
    <row r="65" spans="1:9" ht="12.75">
      <c r="A65" s="82"/>
      <c r="B65" s="82"/>
      <c r="C65" s="85"/>
      <c r="D65" s="85"/>
      <c r="E65" s="85"/>
      <c r="F65" s="85"/>
      <c r="G65" s="86" t="str">
        <f>G4</f>
        <v>YEAR ENDED</v>
      </c>
      <c r="H65" s="86"/>
      <c r="I65" s="86" t="str">
        <f>I4</f>
        <v>YEAR ENDED</v>
      </c>
    </row>
    <row r="66" spans="1:9" ht="12.75">
      <c r="A66" s="82"/>
      <c r="B66" s="82"/>
      <c r="C66" s="85"/>
      <c r="D66" s="85"/>
      <c r="E66" s="85"/>
      <c r="F66" s="85"/>
      <c r="G66" s="86" t="str">
        <f>G5</f>
        <v>31 MAY 2012</v>
      </c>
      <c r="H66" s="87"/>
      <c r="I66" s="86" t="str">
        <f>I5</f>
        <v>31 MAY 2011</v>
      </c>
    </row>
    <row r="67" spans="1:9" ht="12.75">
      <c r="A67" s="82"/>
      <c r="B67" s="82"/>
      <c r="C67" s="85"/>
      <c r="D67" s="85"/>
      <c r="E67" s="85"/>
      <c r="F67" s="85"/>
      <c r="G67" s="86" t="str">
        <f>G6</f>
        <v> RM'000</v>
      </c>
      <c r="H67" s="88"/>
      <c r="I67" s="86" t="str">
        <f>I6</f>
        <v> RM'000</v>
      </c>
    </row>
    <row r="68" spans="1:9" ht="12.75">
      <c r="A68" s="82"/>
      <c r="B68" s="82"/>
      <c r="C68" s="85"/>
      <c r="D68" s="85"/>
      <c r="E68" s="85"/>
      <c r="F68" s="85"/>
      <c r="G68" s="89"/>
      <c r="H68" s="89"/>
      <c r="I68" s="89"/>
    </row>
    <row r="69" spans="1:9" ht="12.75">
      <c r="A69" s="82"/>
      <c r="B69" s="85" t="s">
        <v>94</v>
      </c>
      <c r="C69" s="91"/>
      <c r="D69" s="85"/>
      <c r="E69" s="85"/>
      <c r="F69" s="85"/>
      <c r="G69" s="85"/>
      <c r="H69" s="85"/>
      <c r="I69" s="82"/>
    </row>
    <row r="70" spans="1:9" ht="12.75">
      <c r="A70" s="82"/>
      <c r="B70" s="85"/>
      <c r="C70" s="85"/>
      <c r="D70" s="85"/>
      <c r="E70" s="85"/>
      <c r="F70" s="85"/>
      <c r="G70" s="85"/>
      <c r="H70" s="85"/>
      <c r="I70" s="82"/>
    </row>
    <row r="71" spans="1:9" ht="12.75">
      <c r="A71" s="82"/>
      <c r="B71" s="85"/>
      <c r="C71" s="85" t="s">
        <v>55</v>
      </c>
      <c r="D71" s="85"/>
      <c r="E71" s="85"/>
      <c r="F71" s="85"/>
      <c r="G71" s="89">
        <v>11874</v>
      </c>
      <c r="H71" s="85"/>
      <c r="I71" s="89">
        <v>38344</v>
      </c>
    </row>
    <row r="72" spans="1:9" ht="12.75">
      <c r="A72" s="82"/>
      <c r="B72" s="85"/>
      <c r="C72" s="85" t="s">
        <v>56</v>
      </c>
      <c r="D72" s="85"/>
      <c r="E72" s="85"/>
      <c r="F72" s="85"/>
      <c r="G72" s="89">
        <v>72556</v>
      </c>
      <c r="H72" s="85"/>
      <c r="I72" s="89">
        <v>37961</v>
      </c>
    </row>
    <row r="73" spans="1:9" ht="12.75">
      <c r="A73" s="82"/>
      <c r="B73" s="85"/>
      <c r="C73" s="85" t="s">
        <v>73</v>
      </c>
      <c r="D73" s="85"/>
      <c r="E73" s="85"/>
      <c r="F73" s="85"/>
      <c r="G73" s="89">
        <v>15920</v>
      </c>
      <c r="H73" s="85"/>
      <c r="I73" s="89">
        <v>10997</v>
      </c>
    </row>
    <row r="74" spans="1:9" ht="12.75">
      <c r="A74" s="82"/>
      <c r="B74" s="85"/>
      <c r="C74" s="85"/>
      <c r="D74" s="85"/>
      <c r="E74" s="85"/>
      <c r="F74" s="85"/>
      <c r="G74" s="85"/>
      <c r="H74" s="85"/>
      <c r="I74" s="82"/>
    </row>
    <row r="75" spans="1:10" ht="13.5" thickBot="1">
      <c r="A75" s="82"/>
      <c r="B75" s="85"/>
      <c r="C75" s="85"/>
      <c r="D75" s="85"/>
      <c r="E75" s="85"/>
      <c r="F75" s="85"/>
      <c r="G75" s="96">
        <f>SUM(G71:G74)</f>
        <v>100350</v>
      </c>
      <c r="H75" s="89"/>
      <c r="I75" s="96">
        <f>SUM(I71:I74)</f>
        <v>87302</v>
      </c>
      <c r="J75" s="98"/>
    </row>
    <row r="76" spans="1:9" ht="13.5" thickTop="1">
      <c r="A76" s="82"/>
      <c r="B76" s="85"/>
      <c r="C76" s="85"/>
      <c r="D76" s="85"/>
      <c r="E76" s="85"/>
      <c r="F76" s="85"/>
      <c r="G76" s="85"/>
      <c r="H76" s="85"/>
      <c r="I76" s="82"/>
    </row>
    <row r="77" spans="1:9" ht="12.75">
      <c r="A77" s="82"/>
      <c r="B77" s="85"/>
      <c r="C77" s="85"/>
      <c r="D77" s="85"/>
      <c r="E77" s="85"/>
      <c r="F77" s="85"/>
      <c r="G77" s="85"/>
      <c r="H77" s="85"/>
      <c r="I77" s="82"/>
    </row>
    <row r="78" spans="1:9" ht="12.75">
      <c r="A78" s="82"/>
      <c r="B78" s="85"/>
      <c r="C78" s="85"/>
      <c r="D78" s="85"/>
      <c r="E78" s="85"/>
      <c r="F78" s="85"/>
      <c r="G78" s="85"/>
      <c r="H78" s="85"/>
      <c r="I78" s="82"/>
    </row>
    <row r="79" spans="1:9" ht="12.75">
      <c r="A79" s="82"/>
      <c r="B79" s="85"/>
      <c r="C79" s="85"/>
      <c r="D79" s="85"/>
      <c r="E79" s="85"/>
      <c r="F79" s="85"/>
      <c r="G79" s="85"/>
      <c r="H79" s="85"/>
      <c r="I79" s="82"/>
    </row>
    <row r="80" spans="1:9" ht="12.75">
      <c r="A80" s="82"/>
      <c r="B80" s="85"/>
      <c r="C80" s="85"/>
      <c r="D80" s="85"/>
      <c r="E80" s="85"/>
      <c r="F80" s="85"/>
      <c r="G80" s="85"/>
      <c r="H80" s="85"/>
      <c r="I80" s="82"/>
    </row>
    <row r="81" spans="1:9" ht="12.75">
      <c r="A81" s="82"/>
      <c r="B81" s="85"/>
      <c r="C81" s="85"/>
      <c r="D81" s="85"/>
      <c r="E81" s="85"/>
      <c r="F81" s="85"/>
      <c r="G81" s="85"/>
      <c r="H81" s="85"/>
      <c r="I81" s="82"/>
    </row>
    <row r="82" spans="1:9" ht="12.75">
      <c r="A82" s="82"/>
      <c r="B82" s="85"/>
      <c r="C82" s="85"/>
      <c r="D82" s="85"/>
      <c r="E82" s="85"/>
      <c r="F82" s="85"/>
      <c r="G82" s="85"/>
      <c r="H82" s="85"/>
      <c r="I82" s="82"/>
    </row>
    <row r="83" spans="1:9" ht="12.75">
      <c r="A83" s="82"/>
      <c r="B83" s="85"/>
      <c r="C83" s="85"/>
      <c r="D83" s="85"/>
      <c r="E83" s="85"/>
      <c r="F83" s="85"/>
      <c r="G83" s="85"/>
      <c r="H83" s="85"/>
      <c r="I83" s="82"/>
    </row>
    <row r="84" spans="1:9" ht="12.75">
      <c r="A84" s="82"/>
      <c r="B84" s="85"/>
      <c r="C84" s="85"/>
      <c r="D84" s="85"/>
      <c r="E84" s="85"/>
      <c r="F84" s="85"/>
      <c r="G84" s="85"/>
      <c r="H84" s="85"/>
      <c r="I84" s="82"/>
    </row>
    <row r="85" spans="1:9" ht="12.75">
      <c r="A85" s="82"/>
      <c r="B85" s="85"/>
      <c r="C85" s="85"/>
      <c r="D85" s="85"/>
      <c r="E85" s="85"/>
      <c r="F85" s="85"/>
      <c r="G85" s="85"/>
      <c r="H85" s="85"/>
      <c r="I85" s="82"/>
    </row>
    <row r="86" spans="1:9" ht="12.75">
      <c r="A86" s="82"/>
      <c r="B86" s="85"/>
      <c r="C86" s="85"/>
      <c r="D86" s="85"/>
      <c r="E86" s="85"/>
      <c r="F86" s="85"/>
      <c r="G86" s="85"/>
      <c r="H86" s="85"/>
      <c r="I86" s="82"/>
    </row>
    <row r="87" spans="1:9" ht="12.75">
      <c r="A87" s="82"/>
      <c r="B87" s="85"/>
      <c r="C87" s="85"/>
      <c r="D87" s="85"/>
      <c r="E87" s="85"/>
      <c r="F87" s="85"/>
      <c r="G87" s="85"/>
      <c r="H87" s="85"/>
      <c r="I87" s="82"/>
    </row>
    <row r="88" spans="1:9" ht="12.75">
      <c r="A88" s="82"/>
      <c r="B88" s="85"/>
      <c r="C88" s="85"/>
      <c r="D88" s="85"/>
      <c r="E88" s="85"/>
      <c r="F88" s="85"/>
      <c r="G88" s="85"/>
      <c r="H88" s="85"/>
      <c r="I88" s="82"/>
    </row>
    <row r="89" spans="1:9" ht="12.75">
      <c r="A89" s="82"/>
      <c r="B89" s="85"/>
      <c r="C89" s="85"/>
      <c r="D89" s="85"/>
      <c r="E89" s="85"/>
      <c r="F89" s="85"/>
      <c r="G89" s="85"/>
      <c r="H89" s="85"/>
      <c r="I89" s="82"/>
    </row>
    <row r="90" spans="1:9" ht="12.75">
      <c r="A90" s="82"/>
      <c r="B90" s="85"/>
      <c r="C90" s="85"/>
      <c r="D90" s="85"/>
      <c r="E90" s="85"/>
      <c r="F90" s="85"/>
      <c r="G90" s="85"/>
      <c r="H90" s="85"/>
      <c r="I90" s="82"/>
    </row>
    <row r="91" spans="1:9" ht="12.75">
      <c r="A91" s="82"/>
      <c r="B91" s="85"/>
      <c r="C91" s="85"/>
      <c r="D91" s="85"/>
      <c r="E91" s="85"/>
      <c r="F91" s="85"/>
      <c r="G91" s="85"/>
      <c r="H91" s="85"/>
      <c r="I91" s="82"/>
    </row>
    <row r="92" spans="1:9" ht="12.75">
      <c r="A92" s="82"/>
      <c r="B92" s="85"/>
      <c r="C92" s="85"/>
      <c r="D92" s="85"/>
      <c r="E92" s="85"/>
      <c r="F92" s="85"/>
      <c r="G92" s="85"/>
      <c r="H92" s="85"/>
      <c r="I92" s="82"/>
    </row>
    <row r="93" spans="1:9" ht="12.75">
      <c r="A93" s="82"/>
      <c r="B93" s="85"/>
      <c r="C93" s="85"/>
      <c r="D93" s="85"/>
      <c r="E93" s="85"/>
      <c r="F93" s="85"/>
      <c r="G93" s="85"/>
      <c r="H93" s="85"/>
      <c r="I93" s="82"/>
    </row>
    <row r="94" spans="1:9" ht="12.75">
      <c r="A94" s="82"/>
      <c r="B94" s="85"/>
      <c r="C94" s="85"/>
      <c r="D94" s="85"/>
      <c r="E94" s="85"/>
      <c r="F94" s="85"/>
      <c r="G94" s="85"/>
      <c r="H94" s="85"/>
      <c r="I94" s="82"/>
    </row>
    <row r="95" spans="1:9" ht="12.75">
      <c r="A95" s="82"/>
      <c r="B95" s="85"/>
      <c r="C95" s="85"/>
      <c r="D95" s="85"/>
      <c r="E95" s="85"/>
      <c r="F95" s="85"/>
      <c r="G95" s="85"/>
      <c r="H95" s="85"/>
      <c r="I95" s="82"/>
    </row>
    <row r="96" spans="1:9" ht="12.75">
      <c r="A96" s="82"/>
      <c r="B96" s="85"/>
      <c r="C96" s="85"/>
      <c r="D96" s="85"/>
      <c r="E96" s="85"/>
      <c r="F96" s="85"/>
      <c r="G96" s="85"/>
      <c r="H96" s="85"/>
      <c r="I96" s="82"/>
    </row>
    <row r="97" spans="1:9" ht="12.75">
      <c r="A97" s="82"/>
      <c r="B97" s="85"/>
      <c r="C97" s="85"/>
      <c r="D97" s="85"/>
      <c r="E97" s="85"/>
      <c r="F97" s="85"/>
      <c r="G97" s="85"/>
      <c r="H97" s="85"/>
      <c r="I97" s="82"/>
    </row>
    <row r="98" spans="1:9" ht="12.75">
      <c r="A98" s="82"/>
      <c r="B98" s="85"/>
      <c r="C98" s="85"/>
      <c r="D98" s="85"/>
      <c r="E98" s="85"/>
      <c r="F98" s="85"/>
      <c r="G98" s="85"/>
      <c r="H98" s="85"/>
      <c r="I98" s="82"/>
    </row>
    <row r="99" spans="1:9" ht="12.75">
      <c r="A99" s="82"/>
      <c r="B99" s="85"/>
      <c r="C99" s="85"/>
      <c r="D99" s="85"/>
      <c r="E99" s="85"/>
      <c r="F99" s="85"/>
      <c r="G99" s="85"/>
      <c r="H99" s="85"/>
      <c r="I99" s="82"/>
    </row>
    <row r="100" spans="1:9" ht="12.75">
      <c r="A100" s="82"/>
      <c r="B100" s="85"/>
      <c r="C100" s="85"/>
      <c r="D100" s="85"/>
      <c r="E100" s="85"/>
      <c r="F100" s="85"/>
      <c r="G100" s="85"/>
      <c r="H100" s="85"/>
      <c r="I100" s="82"/>
    </row>
    <row r="101" spans="1:9" ht="12.75">
      <c r="A101" s="82"/>
      <c r="B101" s="85"/>
      <c r="C101" s="85"/>
      <c r="D101" s="85"/>
      <c r="E101" s="85"/>
      <c r="F101" s="85"/>
      <c r="G101" s="85"/>
      <c r="H101" s="85"/>
      <c r="I101" s="82"/>
    </row>
    <row r="102" spans="1:9" ht="12.75">
      <c r="A102" s="82"/>
      <c r="B102" s="85"/>
      <c r="C102" s="85"/>
      <c r="D102" s="85"/>
      <c r="E102" s="85"/>
      <c r="F102" s="85"/>
      <c r="G102" s="85"/>
      <c r="H102" s="85"/>
      <c r="I102" s="82"/>
    </row>
    <row r="103" spans="1:9" ht="12.75">
      <c r="A103" s="82"/>
      <c r="B103" s="85"/>
      <c r="C103" s="85"/>
      <c r="D103" s="85"/>
      <c r="E103" s="85"/>
      <c r="F103" s="85"/>
      <c r="G103" s="85"/>
      <c r="H103" s="85"/>
      <c r="I103" s="82"/>
    </row>
    <row r="104" spans="1:9" ht="12.75">
      <c r="A104" s="82"/>
      <c r="B104" s="85"/>
      <c r="C104" s="85"/>
      <c r="D104" s="85"/>
      <c r="E104" s="85"/>
      <c r="F104" s="85"/>
      <c r="G104" s="85"/>
      <c r="H104" s="85"/>
      <c r="I104" s="82"/>
    </row>
    <row r="105" spans="1:9" ht="12.75">
      <c r="A105" s="82"/>
      <c r="B105" s="85"/>
      <c r="C105" s="85"/>
      <c r="D105" s="85"/>
      <c r="E105" s="85"/>
      <c r="F105" s="85"/>
      <c r="G105" s="85"/>
      <c r="H105" s="85"/>
      <c r="I105" s="82"/>
    </row>
    <row r="106" spans="1:9" ht="12.75">
      <c r="A106" s="82"/>
      <c r="B106" s="85"/>
      <c r="C106" s="85"/>
      <c r="D106" s="85"/>
      <c r="E106" s="85"/>
      <c r="F106" s="85"/>
      <c r="G106" s="85"/>
      <c r="H106" s="85"/>
      <c r="I106" s="82"/>
    </row>
    <row r="107" spans="1:9" ht="12.75">
      <c r="A107" s="82"/>
      <c r="B107" s="85"/>
      <c r="C107" s="85"/>
      <c r="D107" s="85"/>
      <c r="E107" s="85"/>
      <c r="F107" s="85"/>
      <c r="G107" s="85"/>
      <c r="H107" s="85"/>
      <c r="I107" s="82"/>
    </row>
    <row r="108" spans="1:9" ht="12.75">
      <c r="A108" s="82"/>
      <c r="B108" s="85"/>
      <c r="C108" s="85"/>
      <c r="D108" s="85"/>
      <c r="E108" s="85"/>
      <c r="F108" s="85"/>
      <c r="G108" s="85"/>
      <c r="H108" s="85"/>
      <c r="I108" s="82"/>
    </row>
    <row r="109" spans="1:9" ht="12.75">
      <c r="A109" s="82"/>
      <c r="B109" s="85"/>
      <c r="C109" s="85"/>
      <c r="D109" s="85"/>
      <c r="E109" s="85"/>
      <c r="F109" s="85"/>
      <c r="G109" s="85"/>
      <c r="H109" s="85"/>
      <c r="I109" s="82"/>
    </row>
    <row r="110" spans="1:9" ht="12.75">
      <c r="A110" s="82"/>
      <c r="B110" s="85"/>
      <c r="C110" s="85"/>
      <c r="D110" s="85"/>
      <c r="E110" s="85"/>
      <c r="F110" s="85"/>
      <c r="G110" s="85"/>
      <c r="H110" s="85"/>
      <c r="I110" s="82"/>
    </row>
    <row r="111" spans="1:9" ht="12.75">
      <c r="A111" s="82"/>
      <c r="B111" s="85"/>
      <c r="C111" s="85"/>
      <c r="D111" s="85"/>
      <c r="E111" s="85"/>
      <c r="F111" s="85"/>
      <c r="G111" s="85"/>
      <c r="H111" s="85"/>
      <c r="I111" s="82"/>
    </row>
    <row r="112" spans="1:9" ht="12.75">
      <c r="A112" s="82"/>
      <c r="B112" s="85"/>
      <c r="C112" s="85"/>
      <c r="D112" s="85"/>
      <c r="E112" s="85"/>
      <c r="F112" s="85"/>
      <c r="G112" s="85"/>
      <c r="H112" s="85"/>
      <c r="I112" s="82"/>
    </row>
    <row r="113" spans="1:9" ht="12.75">
      <c r="A113" s="82"/>
      <c r="B113" s="85"/>
      <c r="C113" s="85"/>
      <c r="D113" s="85"/>
      <c r="E113" s="85"/>
      <c r="F113" s="85"/>
      <c r="G113" s="85"/>
      <c r="H113" s="85"/>
      <c r="I113" s="82"/>
    </row>
    <row r="114" spans="1:13" ht="12.75">
      <c r="A114" s="21"/>
      <c r="B114" s="6" t="s">
        <v>98</v>
      </c>
      <c r="C114" s="21"/>
      <c r="D114" s="21"/>
      <c r="E114" s="21"/>
      <c r="F114" s="31"/>
      <c r="G114" s="31"/>
      <c r="H114" s="31"/>
      <c r="I114" s="31"/>
      <c r="J114" s="31"/>
      <c r="K114" s="31"/>
      <c r="L114" s="31"/>
      <c r="M114"/>
    </row>
    <row r="115" spans="1:13" ht="12.75">
      <c r="A115" s="21"/>
      <c r="B115" s="6" t="s">
        <v>99</v>
      </c>
      <c r="C115" s="21"/>
      <c r="D115" s="21"/>
      <c r="E115" s="21"/>
      <c r="F115" s="31"/>
      <c r="G115" s="31"/>
      <c r="H115" s="31"/>
      <c r="I115" s="31"/>
      <c r="J115" s="31"/>
      <c r="K115" s="31"/>
      <c r="L115" s="31"/>
      <c r="M115"/>
    </row>
    <row r="116" spans="1:13" ht="12.75">
      <c r="A116" s="21"/>
      <c r="B116" s="6"/>
      <c r="C116" s="21"/>
      <c r="D116" s="21"/>
      <c r="E116" s="21"/>
      <c r="F116" s="31"/>
      <c r="G116" s="31"/>
      <c r="H116" s="31"/>
      <c r="I116" s="31"/>
      <c r="J116" s="31"/>
      <c r="K116" s="31"/>
      <c r="L116" s="31"/>
      <c r="M116"/>
    </row>
    <row r="117" spans="1:13" ht="12.75">
      <c r="A117" s="21"/>
      <c r="B117" s="6" t="s">
        <v>125</v>
      </c>
      <c r="C117" s="21"/>
      <c r="D117" s="21"/>
      <c r="E117" s="21"/>
      <c r="F117" s="31"/>
      <c r="G117" s="31"/>
      <c r="H117" s="31"/>
      <c r="I117" s="31"/>
      <c r="J117" s="31"/>
      <c r="K117" s="31"/>
      <c r="L117" s="31"/>
      <c r="M117"/>
    </row>
    <row r="118" spans="1:13" ht="12.75">
      <c r="A118" s="21"/>
      <c r="B118" s="6" t="s">
        <v>23</v>
      </c>
      <c r="C118" s="21"/>
      <c r="D118" s="21"/>
      <c r="E118" s="21"/>
      <c r="F118" s="31"/>
      <c r="G118" s="31"/>
      <c r="H118" s="31"/>
      <c r="I118" s="31"/>
      <c r="J118" s="31"/>
      <c r="K118" s="31"/>
      <c r="L118" s="31"/>
      <c r="M118"/>
    </row>
    <row r="119" spans="1:9" ht="12.75">
      <c r="A119" s="82"/>
      <c r="B119" s="85"/>
      <c r="C119" s="85"/>
      <c r="D119" s="85"/>
      <c r="E119" s="85"/>
      <c r="F119" s="85"/>
      <c r="G119" s="85"/>
      <c r="H119" s="85"/>
      <c r="I119" s="82"/>
    </row>
    <row r="120" spans="1:9" ht="12.75">
      <c r="A120" s="82"/>
      <c r="B120" s="85"/>
      <c r="C120" s="85"/>
      <c r="D120" s="85"/>
      <c r="E120" s="85"/>
      <c r="F120" s="85"/>
      <c r="G120" s="85"/>
      <c r="H120" s="85"/>
      <c r="I120" s="82"/>
    </row>
    <row r="121" spans="1:9" ht="12.75">
      <c r="A121" s="82"/>
      <c r="B121" s="85"/>
      <c r="C121" s="85"/>
      <c r="D121" s="85"/>
      <c r="E121" s="85"/>
      <c r="F121" s="85"/>
      <c r="G121" s="85"/>
      <c r="H121" s="85"/>
      <c r="I121" s="82"/>
    </row>
    <row r="122" spans="1:9" ht="12.75">
      <c r="A122" s="82"/>
      <c r="B122" s="85"/>
      <c r="C122" s="85"/>
      <c r="D122" s="85"/>
      <c r="E122" s="85"/>
      <c r="F122" s="85"/>
      <c r="G122" s="85"/>
      <c r="H122" s="85"/>
      <c r="I122" s="82"/>
    </row>
    <row r="123" spans="1:9" ht="12.75">
      <c r="A123" s="82"/>
      <c r="B123" s="85"/>
      <c r="C123" s="85"/>
      <c r="D123" s="85"/>
      <c r="E123" s="85"/>
      <c r="F123" s="85"/>
      <c r="G123" s="85"/>
      <c r="H123" s="85"/>
      <c r="I123" s="82"/>
    </row>
    <row r="124" spans="1:9" ht="12.75">
      <c r="A124" s="82"/>
      <c r="B124" s="82"/>
      <c r="C124" s="82"/>
      <c r="D124" s="82"/>
      <c r="E124" s="82"/>
      <c r="F124" s="82"/>
      <c r="G124" s="82"/>
      <c r="H124" s="82"/>
      <c r="I124" s="82"/>
    </row>
    <row r="125" spans="1:9" ht="12.75">
      <c r="A125" s="82"/>
      <c r="B125" s="82"/>
      <c r="C125" s="82"/>
      <c r="D125" s="82"/>
      <c r="E125" s="82"/>
      <c r="F125" s="82"/>
      <c r="G125" s="82"/>
      <c r="H125" s="82"/>
      <c r="I125" s="82"/>
    </row>
    <row r="126" spans="1:9" ht="12.75">
      <c r="A126" s="82"/>
      <c r="B126" s="82"/>
      <c r="C126" s="82"/>
      <c r="D126" s="82"/>
      <c r="E126" s="82"/>
      <c r="F126" s="82"/>
      <c r="G126" s="82"/>
      <c r="H126" s="82"/>
      <c r="I126" s="82"/>
    </row>
    <row r="127" spans="1:9" ht="12.75">
      <c r="A127" s="82"/>
      <c r="B127" s="82"/>
      <c r="C127" s="82"/>
      <c r="D127" s="82"/>
      <c r="E127" s="82"/>
      <c r="F127" s="82"/>
      <c r="G127" s="82"/>
      <c r="H127" s="82"/>
      <c r="I127" s="82"/>
    </row>
    <row r="128" spans="1:9" ht="12.75">
      <c r="A128" s="82"/>
      <c r="B128" s="82"/>
      <c r="C128" s="82"/>
      <c r="D128" s="82"/>
      <c r="E128" s="82"/>
      <c r="F128" s="82"/>
      <c r="G128" s="82"/>
      <c r="H128" s="82"/>
      <c r="I128" s="82"/>
    </row>
    <row r="129" spans="1:9" ht="12.75">
      <c r="A129" s="82"/>
      <c r="B129" s="82"/>
      <c r="C129" s="82"/>
      <c r="D129" s="82"/>
      <c r="E129" s="82"/>
      <c r="F129" s="82"/>
      <c r="G129" s="82"/>
      <c r="H129" s="82"/>
      <c r="I129" s="82"/>
    </row>
    <row r="130" spans="1:9" ht="12.75">
      <c r="A130" s="82"/>
      <c r="B130" s="82"/>
      <c r="C130" s="82"/>
      <c r="D130" s="82"/>
      <c r="E130" s="82"/>
      <c r="F130" s="82"/>
      <c r="G130" s="82"/>
      <c r="H130" s="82"/>
      <c r="I130" s="82"/>
    </row>
    <row r="131" spans="1:9" ht="12.75">
      <c r="A131" s="82"/>
      <c r="B131" s="82"/>
      <c r="C131" s="82"/>
      <c r="D131" s="82"/>
      <c r="E131" s="82"/>
      <c r="F131" s="82"/>
      <c r="G131" s="82"/>
      <c r="H131" s="82"/>
      <c r="I131" s="82"/>
    </row>
    <row r="132" spans="1:9" ht="12.75">
      <c r="A132" s="82"/>
      <c r="B132" s="82"/>
      <c r="C132" s="82"/>
      <c r="D132" s="82"/>
      <c r="E132" s="82"/>
      <c r="F132" s="82"/>
      <c r="G132" s="82"/>
      <c r="H132" s="82"/>
      <c r="I132" s="82"/>
    </row>
    <row r="133" spans="1:9" ht="12.75">
      <c r="A133" s="82"/>
      <c r="B133" s="82"/>
      <c r="C133" s="82"/>
      <c r="D133" s="82"/>
      <c r="E133" s="82"/>
      <c r="F133" s="82"/>
      <c r="G133" s="82"/>
      <c r="H133" s="82"/>
      <c r="I133" s="82"/>
    </row>
    <row r="134" spans="1:9" ht="12.75">
      <c r="A134" s="82"/>
      <c r="B134" s="82"/>
      <c r="C134" s="82"/>
      <c r="D134" s="82"/>
      <c r="E134" s="82"/>
      <c r="F134" s="82"/>
      <c r="G134" s="82"/>
      <c r="H134" s="82"/>
      <c r="I134" s="82"/>
    </row>
    <row r="135" spans="1:9" ht="12.75">
      <c r="A135" s="82"/>
      <c r="B135" s="82"/>
      <c r="C135" s="82"/>
      <c r="D135" s="82"/>
      <c r="E135" s="82"/>
      <c r="F135" s="82"/>
      <c r="G135" s="82"/>
      <c r="H135" s="82"/>
      <c r="I135" s="82"/>
    </row>
    <row r="136" spans="1:9" ht="12.75">
      <c r="A136" s="82"/>
      <c r="B136" s="82"/>
      <c r="C136" s="82"/>
      <c r="D136" s="82"/>
      <c r="E136" s="82"/>
      <c r="F136" s="82"/>
      <c r="G136" s="82"/>
      <c r="H136" s="82"/>
      <c r="I136" s="82"/>
    </row>
    <row r="137" spans="1:9" ht="12.75">
      <c r="A137" s="82"/>
      <c r="B137" s="82"/>
      <c r="C137" s="82"/>
      <c r="D137" s="82"/>
      <c r="E137" s="82"/>
      <c r="F137" s="82"/>
      <c r="G137" s="82"/>
      <c r="H137" s="82"/>
      <c r="I137" s="82"/>
    </row>
    <row r="138" spans="1:9" ht="12.75">
      <c r="A138" s="82"/>
      <c r="B138" s="82"/>
      <c r="C138" s="82"/>
      <c r="D138" s="82"/>
      <c r="E138" s="82"/>
      <c r="F138" s="82"/>
      <c r="G138" s="82"/>
      <c r="H138" s="82"/>
      <c r="I138" s="82"/>
    </row>
    <row r="139" spans="1:9" ht="12.75">
      <c r="A139" s="82"/>
      <c r="B139" s="82"/>
      <c r="C139" s="82"/>
      <c r="D139" s="82"/>
      <c r="E139" s="82"/>
      <c r="F139" s="82"/>
      <c r="G139" s="82"/>
      <c r="H139" s="82"/>
      <c r="I139" s="82"/>
    </row>
    <row r="140" spans="1:9" ht="12.75">
      <c r="A140" s="82"/>
      <c r="B140" s="82"/>
      <c r="C140" s="82"/>
      <c r="D140" s="82"/>
      <c r="E140" s="82"/>
      <c r="F140" s="82"/>
      <c r="G140" s="82"/>
      <c r="H140" s="82"/>
      <c r="I140" s="82"/>
    </row>
    <row r="141" spans="1:9" ht="12.75">
      <c r="A141" s="82"/>
      <c r="B141" s="82"/>
      <c r="C141" s="82"/>
      <c r="D141" s="82"/>
      <c r="E141" s="82"/>
      <c r="F141" s="82"/>
      <c r="G141" s="82"/>
      <c r="H141" s="82"/>
      <c r="I141" s="82"/>
    </row>
    <row r="142" spans="1:9" ht="12.75">
      <c r="A142" s="82"/>
      <c r="B142" s="82"/>
      <c r="C142" s="82"/>
      <c r="D142" s="82"/>
      <c r="E142" s="82"/>
      <c r="F142" s="82"/>
      <c r="G142" s="82"/>
      <c r="H142" s="82"/>
      <c r="I142" s="82"/>
    </row>
    <row r="143" spans="1:9" ht="12.75">
      <c r="A143" s="82"/>
      <c r="B143" s="82"/>
      <c r="C143" s="82"/>
      <c r="D143" s="82"/>
      <c r="E143" s="82"/>
      <c r="F143" s="82"/>
      <c r="G143" s="82"/>
      <c r="H143" s="82"/>
      <c r="I143" s="82"/>
    </row>
    <row r="144" spans="1:9" ht="12.75">
      <c r="A144" s="82"/>
      <c r="B144" s="82"/>
      <c r="C144" s="82"/>
      <c r="D144" s="82"/>
      <c r="E144" s="82"/>
      <c r="F144" s="82"/>
      <c r="G144" s="82"/>
      <c r="H144" s="82"/>
      <c r="I144" s="82"/>
    </row>
    <row r="145" spans="1:9" ht="12.75">
      <c r="A145" s="82"/>
      <c r="B145" s="82"/>
      <c r="C145" s="82"/>
      <c r="D145" s="82"/>
      <c r="E145" s="82"/>
      <c r="F145" s="82"/>
      <c r="G145" s="82"/>
      <c r="H145" s="82"/>
      <c r="I145" s="82"/>
    </row>
    <row r="146" spans="1:9" ht="12.75">
      <c r="A146" s="82"/>
      <c r="B146" s="82"/>
      <c r="C146" s="82"/>
      <c r="D146" s="82"/>
      <c r="E146" s="82"/>
      <c r="F146" s="82"/>
      <c r="G146" s="82"/>
      <c r="H146" s="82"/>
      <c r="I146" s="82"/>
    </row>
    <row r="147" spans="1:9" ht="12.75">
      <c r="A147" s="82"/>
      <c r="B147" s="82"/>
      <c r="C147" s="82"/>
      <c r="D147" s="82"/>
      <c r="E147" s="82"/>
      <c r="F147" s="82"/>
      <c r="G147" s="82"/>
      <c r="H147" s="82"/>
      <c r="I147" s="82"/>
    </row>
    <row r="148" spans="1:9" ht="12.75">
      <c r="A148" s="82"/>
      <c r="B148" s="82"/>
      <c r="C148" s="82"/>
      <c r="D148" s="82"/>
      <c r="E148" s="82"/>
      <c r="F148" s="82"/>
      <c r="G148" s="82"/>
      <c r="H148" s="82"/>
      <c r="I148" s="82"/>
    </row>
    <row r="149" spans="1:9" ht="12.75">
      <c r="A149" s="82"/>
      <c r="B149" s="82"/>
      <c r="C149" s="82"/>
      <c r="D149" s="82"/>
      <c r="E149" s="82"/>
      <c r="F149" s="82"/>
      <c r="G149" s="82"/>
      <c r="H149" s="82"/>
      <c r="I149" s="82"/>
    </row>
    <row r="150" spans="1:9" ht="12.75">
      <c r="A150" s="82"/>
      <c r="B150" s="82"/>
      <c r="C150" s="82"/>
      <c r="D150" s="82"/>
      <c r="E150" s="82"/>
      <c r="F150" s="82"/>
      <c r="G150" s="82"/>
      <c r="H150" s="82"/>
      <c r="I150" s="82"/>
    </row>
    <row r="151" spans="1:9" ht="12.75">
      <c r="A151" s="82"/>
      <c r="B151" s="82"/>
      <c r="C151" s="82"/>
      <c r="D151" s="82"/>
      <c r="E151" s="82"/>
      <c r="F151" s="82"/>
      <c r="G151" s="82"/>
      <c r="H151" s="82"/>
      <c r="I151" s="82"/>
    </row>
    <row r="152" spans="1:9" ht="12.75">
      <c r="A152" s="82"/>
      <c r="B152" s="82"/>
      <c r="C152" s="82"/>
      <c r="D152" s="82"/>
      <c r="E152" s="82"/>
      <c r="F152" s="82"/>
      <c r="G152" s="82"/>
      <c r="H152" s="82"/>
      <c r="I152" s="82"/>
    </row>
    <row r="153" spans="1:9" ht="12.75">
      <c r="A153" s="82"/>
      <c r="B153" s="82"/>
      <c r="C153" s="82"/>
      <c r="D153" s="82"/>
      <c r="E153" s="82"/>
      <c r="F153" s="82"/>
      <c r="G153" s="82"/>
      <c r="H153" s="82"/>
      <c r="I153" s="82"/>
    </row>
    <row r="154" spans="1:9" ht="12.75">
      <c r="A154" s="82"/>
      <c r="B154" s="82"/>
      <c r="C154" s="82"/>
      <c r="D154" s="82"/>
      <c r="E154" s="82"/>
      <c r="F154" s="82"/>
      <c r="G154" s="82"/>
      <c r="H154" s="82"/>
      <c r="I154" s="82"/>
    </row>
    <row r="155" spans="1:9" ht="12.75">
      <c r="A155" s="82"/>
      <c r="B155" s="82"/>
      <c r="C155" s="82"/>
      <c r="D155" s="82"/>
      <c r="E155" s="82"/>
      <c r="F155" s="82"/>
      <c r="G155" s="82"/>
      <c r="H155" s="82"/>
      <c r="I155" s="82"/>
    </row>
    <row r="156" spans="1:9" ht="12.75">
      <c r="A156" s="82"/>
      <c r="B156" s="82"/>
      <c r="C156" s="82"/>
      <c r="D156" s="82"/>
      <c r="E156" s="82"/>
      <c r="F156" s="82"/>
      <c r="G156" s="82"/>
      <c r="H156" s="82"/>
      <c r="I156" s="82"/>
    </row>
    <row r="157" spans="1:9" ht="12.75">
      <c r="A157" s="82"/>
      <c r="B157" s="82"/>
      <c r="C157" s="82"/>
      <c r="D157" s="82"/>
      <c r="E157" s="82"/>
      <c r="F157" s="82"/>
      <c r="G157" s="82"/>
      <c r="H157" s="82"/>
      <c r="I157" s="82"/>
    </row>
    <row r="158" spans="1:8" ht="12.75">
      <c r="A158" s="82"/>
      <c r="B158" s="82"/>
      <c r="C158" s="82"/>
      <c r="D158" s="82"/>
      <c r="E158" s="82"/>
      <c r="F158" s="82"/>
      <c r="G158" s="82"/>
      <c r="H158" s="82"/>
    </row>
    <row r="159" spans="1:8" ht="12.75">
      <c r="A159" s="82"/>
      <c r="B159" s="82"/>
      <c r="C159" s="82"/>
      <c r="D159" s="82"/>
      <c r="E159" s="82"/>
      <c r="F159" s="82"/>
      <c r="G159" s="82"/>
      <c r="H159" s="82"/>
    </row>
    <row r="160" spans="1:8" ht="12.75">
      <c r="A160" s="82"/>
      <c r="B160" s="82"/>
      <c r="C160" s="82"/>
      <c r="D160" s="82"/>
      <c r="E160" s="82"/>
      <c r="F160" s="82"/>
      <c r="G160" s="82"/>
      <c r="H160" s="82"/>
    </row>
    <row r="161" spans="1:8" ht="12.75">
      <c r="A161" s="82"/>
      <c r="B161" s="82"/>
      <c r="C161" s="82"/>
      <c r="D161" s="82"/>
      <c r="E161" s="82"/>
      <c r="F161" s="82"/>
      <c r="G161" s="82"/>
      <c r="H161" s="82"/>
    </row>
    <row r="162" spans="1:8" ht="12.75">
      <c r="A162" s="82"/>
      <c r="B162" s="82"/>
      <c r="C162" s="82"/>
      <c r="D162" s="82"/>
      <c r="E162" s="82"/>
      <c r="F162" s="82"/>
      <c r="G162" s="82"/>
      <c r="H162" s="82"/>
    </row>
    <row r="163" spans="1:8" ht="12.75">
      <c r="A163" s="82"/>
      <c r="B163" s="82"/>
      <c r="C163" s="82"/>
      <c r="D163" s="82"/>
      <c r="E163" s="82"/>
      <c r="F163" s="82"/>
      <c r="G163" s="82"/>
      <c r="H163" s="82"/>
    </row>
    <row r="164" spans="1:8" ht="12.75">
      <c r="A164" s="82"/>
      <c r="B164" s="82"/>
      <c r="C164" s="82"/>
      <c r="D164" s="82"/>
      <c r="E164" s="82"/>
      <c r="F164" s="82"/>
      <c r="G164" s="82"/>
      <c r="H164" s="82"/>
    </row>
    <row r="165" spans="1:8" ht="12.75">
      <c r="A165" s="82"/>
      <c r="B165" s="82"/>
      <c r="C165" s="82"/>
      <c r="D165" s="82"/>
      <c r="E165" s="82"/>
      <c r="F165" s="82"/>
      <c r="G165" s="82"/>
      <c r="H165" s="82"/>
    </row>
    <row r="166" spans="1:8" ht="12.75">
      <c r="A166" s="82"/>
      <c r="B166" s="82"/>
      <c r="C166" s="82"/>
      <c r="D166" s="82"/>
      <c r="E166" s="82"/>
      <c r="F166" s="82"/>
      <c r="G166" s="82"/>
      <c r="H166" s="82"/>
    </row>
    <row r="167" spans="1:8" ht="12.75">
      <c r="A167" s="82"/>
      <c r="B167" s="82"/>
      <c r="C167" s="82"/>
      <c r="D167" s="82"/>
      <c r="E167" s="82"/>
      <c r="F167" s="82"/>
      <c r="G167" s="82"/>
      <c r="H167" s="82"/>
    </row>
    <row r="168" spans="1:8" ht="12.75">
      <c r="A168" s="82"/>
      <c r="B168" s="82"/>
      <c r="C168" s="82"/>
      <c r="D168" s="82"/>
      <c r="E168" s="82"/>
      <c r="F168" s="82"/>
      <c r="G168" s="82"/>
      <c r="H168" s="82"/>
    </row>
    <row r="169" spans="1:8" ht="12.75">
      <c r="A169" s="82"/>
      <c r="B169" s="82"/>
      <c r="C169" s="82"/>
      <c r="D169" s="82"/>
      <c r="E169" s="82"/>
      <c r="F169" s="82"/>
      <c r="G169" s="82"/>
      <c r="H169" s="82"/>
    </row>
    <row r="170" spans="1:8" ht="12.75">
      <c r="A170" s="82"/>
      <c r="B170" s="82"/>
      <c r="C170" s="82"/>
      <c r="D170" s="82"/>
      <c r="E170" s="82"/>
      <c r="F170" s="82"/>
      <c r="G170" s="82"/>
      <c r="H170" s="82"/>
    </row>
    <row r="171" spans="1:8" ht="12.75">
      <c r="A171" s="82"/>
      <c r="B171" s="82"/>
      <c r="C171" s="82"/>
      <c r="D171" s="82"/>
      <c r="E171" s="82"/>
      <c r="F171" s="82"/>
      <c r="G171" s="82"/>
      <c r="H171" s="82"/>
    </row>
    <row r="172" spans="1:8" ht="12.75">
      <c r="A172" s="82"/>
      <c r="B172" s="82"/>
      <c r="C172" s="82"/>
      <c r="D172" s="82"/>
      <c r="E172" s="82"/>
      <c r="F172" s="82"/>
      <c r="G172" s="82"/>
      <c r="H172" s="82"/>
    </row>
    <row r="173" spans="1:8" ht="12.75">
      <c r="A173" s="82"/>
      <c r="B173" s="82"/>
      <c r="C173" s="82"/>
      <c r="D173" s="82"/>
      <c r="E173" s="82"/>
      <c r="F173" s="82"/>
      <c r="G173" s="82"/>
      <c r="H173" s="82"/>
    </row>
    <row r="174" spans="1:8" ht="12.75">
      <c r="A174" s="82"/>
      <c r="B174" s="82"/>
      <c r="C174" s="82"/>
      <c r="D174" s="82"/>
      <c r="E174" s="82"/>
      <c r="F174" s="82"/>
      <c r="G174" s="82"/>
      <c r="H174" s="82"/>
    </row>
    <row r="175" spans="1:8" ht="12.75">
      <c r="A175" s="82"/>
      <c r="B175" s="82"/>
      <c r="C175" s="82"/>
      <c r="D175" s="82"/>
      <c r="E175" s="82"/>
      <c r="F175" s="82"/>
      <c r="G175" s="82"/>
      <c r="H175" s="82"/>
    </row>
    <row r="176" spans="1:8" ht="12.75">
      <c r="A176" s="82"/>
      <c r="B176" s="82"/>
      <c r="C176" s="82"/>
      <c r="D176" s="82"/>
      <c r="E176" s="82"/>
      <c r="F176" s="82"/>
      <c r="G176" s="82"/>
      <c r="H176" s="82"/>
    </row>
    <row r="177" spans="1:8" ht="12.75">
      <c r="A177" s="82"/>
      <c r="B177" s="82"/>
      <c r="C177" s="82"/>
      <c r="D177" s="82"/>
      <c r="E177" s="82"/>
      <c r="F177" s="82"/>
      <c r="G177" s="82"/>
      <c r="H177" s="82"/>
    </row>
    <row r="178" spans="1:8" ht="12.75">
      <c r="A178" s="82"/>
      <c r="B178" s="82"/>
      <c r="C178" s="82"/>
      <c r="D178" s="82"/>
      <c r="E178" s="82"/>
      <c r="F178" s="82"/>
      <c r="G178" s="82"/>
      <c r="H178" s="82"/>
    </row>
    <row r="179" spans="1:8" ht="12.75">
      <c r="A179" s="82"/>
      <c r="B179" s="82"/>
      <c r="C179" s="82"/>
      <c r="D179" s="82"/>
      <c r="E179" s="82"/>
      <c r="F179" s="82"/>
      <c r="G179" s="82"/>
      <c r="H179" s="82"/>
    </row>
    <row r="180" spans="1:8" ht="12.75">
      <c r="A180" s="82"/>
      <c r="B180" s="82"/>
      <c r="C180" s="82"/>
      <c r="D180" s="82"/>
      <c r="E180" s="82"/>
      <c r="F180" s="82"/>
      <c r="G180" s="82"/>
      <c r="H180" s="82"/>
    </row>
    <row r="181" spans="1:8" ht="12.75">
      <c r="A181" s="82"/>
      <c r="B181" s="82"/>
      <c r="C181" s="82"/>
      <c r="D181" s="82"/>
      <c r="E181" s="82"/>
      <c r="F181" s="82"/>
      <c r="G181" s="82"/>
      <c r="H181" s="82"/>
    </row>
    <row r="182" spans="1:8" ht="12.75">
      <c r="A182" s="82"/>
      <c r="B182" s="82"/>
      <c r="C182" s="82"/>
      <c r="D182" s="82"/>
      <c r="E182" s="82"/>
      <c r="F182" s="82"/>
      <c r="G182" s="82"/>
      <c r="H182" s="82"/>
    </row>
    <row r="183" spans="1:8" ht="12.75">
      <c r="A183" s="82"/>
      <c r="B183" s="82"/>
      <c r="C183" s="82"/>
      <c r="D183" s="82"/>
      <c r="E183" s="82"/>
      <c r="F183" s="82"/>
      <c r="G183" s="82"/>
      <c r="H183" s="82"/>
    </row>
    <row r="184" spans="1:8" ht="12.75">
      <c r="A184" s="82"/>
      <c r="B184" s="82"/>
      <c r="C184" s="82"/>
      <c r="D184" s="82"/>
      <c r="E184" s="82"/>
      <c r="F184" s="82"/>
      <c r="G184" s="82"/>
      <c r="H184" s="82"/>
    </row>
    <row r="185" spans="1:8" ht="12.75">
      <c r="A185" s="82"/>
      <c r="B185" s="82"/>
      <c r="C185" s="82"/>
      <c r="D185" s="82"/>
      <c r="E185" s="82"/>
      <c r="F185" s="82"/>
      <c r="G185" s="82"/>
      <c r="H185" s="82"/>
    </row>
    <row r="186" spans="1:8" ht="12.75">
      <c r="A186" s="82"/>
      <c r="B186" s="82"/>
      <c r="C186" s="82"/>
      <c r="D186" s="82"/>
      <c r="E186" s="82"/>
      <c r="F186" s="82"/>
      <c r="G186" s="82"/>
      <c r="H186" s="82"/>
    </row>
    <row r="187" spans="1:8" ht="12.75">
      <c r="A187" s="82"/>
      <c r="B187" s="82"/>
      <c r="C187" s="82"/>
      <c r="D187" s="82"/>
      <c r="E187" s="82"/>
      <c r="F187" s="82"/>
      <c r="G187" s="82"/>
      <c r="H187" s="82"/>
    </row>
    <row r="188" spans="1:8" ht="12.75">
      <c r="A188" s="82"/>
      <c r="B188" s="82"/>
      <c r="C188" s="82"/>
      <c r="D188" s="82"/>
      <c r="E188" s="82"/>
      <c r="F188" s="82"/>
      <c r="G188" s="82"/>
      <c r="H188" s="82"/>
    </row>
    <row r="189" spans="1:8" ht="12.75">
      <c r="A189" s="82"/>
      <c r="B189" s="82"/>
      <c r="C189" s="82"/>
      <c r="D189" s="82"/>
      <c r="E189" s="82"/>
      <c r="F189" s="82"/>
      <c r="G189" s="82"/>
      <c r="H189" s="82"/>
    </row>
    <row r="190" spans="1:8" ht="12.75">
      <c r="A190" s="82"/>
      <c r="B190" s="82"/>
      <c r="C190" s="82"/>
      <c r="D190" s="82"/>
      <c r="E190" s="82"/>
      <c r="F190" s="82"/>
      <c r="G190" s="82"/>
      <c r="H190" s="82"/>
    </row>
    <row r="191" spans="1:8" ht="12.75">
      <c r="A191" s="82"/>
      <c r="B191" s="82"/>
      <c r="C191" s="82"/>
      <c r="D191" s="82"/>
      <c r="E191" s="82"/>
      <c r="F191" s="82"/>
      <c r="G191" s="82"/>
      <c r="H191" s="82"/>
    </row>
    <row r="192" spans="1:8" ht="12.75">
      <c r="A192" s="82"/>
      <c r="B192" s="82"/>
      <c r="C192" s="82"/>
      <c r="D192" s="82"/>
      <c r="E192" s="82"/>
      <c r="F192" s="82"/>
      <c r="G192" s="82"/>
      <c r="H192" s="82"/>
    </row>
    <row r="193" spans="1:8" ht="12.75">
      <c r="A193" s="82"/>
      <c r="B193" s="82"/>
      <c r="C193" s="82"/>
      <c r="D193" s="82"/>
      <c r="E193" s="82"/>
      <c r="F193" s="82"/>
      <c r="G193" s="82"/>
      <c r="H193" s="82"/>
    </row>
    <row r="194" spans="1:8" ht="12.75">
      <c r="A194" s="82"/>
      <c r="B194" s="82"/>
      <c r="C194" s="82"/>
      <c r="D194" s="82"/>
      <c r="E194" s="82"/>
      <c r="F194" s="82"/>
      <c r="G194" s="82"/>
      <c r="H194" s="82"/>
    </row>
    <row r="195" spans="1:8" ht="12.75">
      <c r="A195" s="82"/>
      <c r="B195" s="82"/>
      <c r="C195" s="82"/>
      <c r="D195" s="82"/>
      <c r="E195" s="82"/>
      <c r="F195" s="82"/>
      <c r="G195" s="82"/>
      <c r="H195" s="82"/>
    </row>
    <row r="196" spans="1:8" ht="12.75">
      <c r="A196" s="82"/>
      <c r="B196" s="82"/>
      <c r="C196" s="82"/>
      <c r="D196" s="82"/>
      <c r="E196" s="82"/>
      <c r="F196" s="82"/>
      <c r="G196" s="82"/>
      <c r="H196" s="82"/>
    </row>
    <row r="197" spans="1:8" ht="12.75">
      <c r="A197" s="82"/>
      <c r="B197" s="82"/>
      <c r="C197" s="82"/>
      <c r="D197" s="82"/>
      <c r="E197" s="82"/>
      <c r="F197" s="82"/>
      <c r="G197" s="82"/>
      <c r="H197" s="82"/>
    </row>
    <row r="198" spans="1:8" ht="12.75">
      <c r="A198" s="82"/>
      <c r="B198" s="82"/>
      <c r="C198" s="82"/>
      <c r="D198" s="82"/>
      <c r="E198" s="82"/>
      <c r="F198" s="82"/>
      <c r="G198" s="82"/>
      <c r="H198" s="82"/>
    </row>
    <row r="199" spans="1:8" ht="12.75">
      <c r="A199" s="82"/>
      <c r="B199" s="82"/>
      <c r="C199" s="82"/>
      <c r="D199" s="82"/>
      <c r="E199" s="82"/>
      <c r="F199" s="82"/>
      <c r="G199" s="82"/>
      <c r="H199" s="82"/>
    </row>
  </sheetData>
  <sheetProtection/>
  <printOptions/>
  <pageMargins left="0.5" right="0" top="0.75" bottom="0" header="0.25" footer="0.25"/>
  <pageSetup firstPageNumber="4" useFirstPageNumber="1" horizontalDpi="600" verticalDpi="600" orientation="portrait" pageOrder="overThenDown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mahani</cp:lastModifiedBy>
  <cp:lastPrinted>2012-07-25T08:07:39Z</cp:lastPrinted>
  <dcterms:created xsi:type="dcterms:W3CDTF">1999-04-30T08:21:43Z</dcterms:created>
  <dcterms:modified xsi:type="dcterms:W3CDTF">2012-07-25T08:38:14Z</dcterms:modified>
  <cp:category/>
  <cp:version/>
  <cp:contentType/>
  <cp:contentStatus/>
</cp:coreProperties>
</file>