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0170" windowHeight="9585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Sheet'!$A$1:$K$55</definedName>
    <definedName name="_xlnm.Print_Area" localSheetId="4">'Cash Flow'!$A$1:$G$51</definedName>
    <definedName name="_xlnm.Print_Area" localSheetId="3">'Equity'!$A$1:$N$38</definedName>
    <definedName name="_xlnm.Print_Area" localSheetId="2">'Income Statement'!$A$1:$K$52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<sst xmlns="http://schemas.openxmlformats.org/spreadsheetml/2006/main" count="124" uniqueCount="90">
  <si>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</si>
  <si>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</si>
  <si>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</si>
  <si>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</si>
  <si>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</si>
  <si>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</si>
  <si>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</si>
  <si>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</si>
  <si>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</si>
  <si>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The notes set out on pages 5 to 7 form an integral part of, and should be read in conjunction with this</t>
  </si>
  <si>
    <t>financial report.</t>
  </si>
  <si>
    <t>31 MARCH</t>
  </si>
  <si>
    <t>Cash And Cash Equivalents</t>
  </si>
  <si>
    <t>ENDED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</si>
  <si>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</si>
  <si>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</si>
  <si>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</si>
  <si>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</si>
  <si>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</si>
  <si>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</si>
  <si>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</si>
  <si>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</si>
  <si>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</si>
  <si>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</si>
  <si>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</si>
  <si>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</si>
  <si>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</si>
  <si>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</si>
  <si>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</si>
  <si>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</si>
  <si>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</si>
  <si>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</si>
  <si>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</si>
  <si>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2006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</si>
  <si>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</si>
  <si>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</si>
  <si>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</si>
  <si>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</si>
  <si>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</si>
  <si>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</si>
  <si>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</si>
  <si>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</si>
  <si>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</si>
  <si>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</si>
  <si>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</si>
  <si>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At 1 April 2006</t>
  </si>
  <si>
    <t>Revenue</t>
  </si>
  <si>
    <t>CAPITAL RESERVE</t>
  </si>
  <si>
    <t>2007</t>
  </si>
  <si>
    <t>STATEMENTS FOR THE FINANCIAL QUARTER ENDED 30 JUNE 2007</t>
  </si>
  <si>
    <t>quarter ended 30 June 2007.</t>
  </si>
  <si>
    <t>AT 30 JUNE 2007</t>
  </si>
  <si>
    <t>30 JUNE</t>
  </si>
  <si>
    <t>Report for the year ended 31 March 2007.</t>
  </si>
  <si>
    <t>FOR THE THREE MONTHS ENDED 30 JUNE 2007</t>
  </si>
  <si>
    <t>At 1 April 2007</t>
  </si>
  <si>
    <t>At 30 June 2007</t>
  </si>
  <si>
    <t>At 30 June 2006</t>
  </si>
  <si>
    <t>Financial Report for the year ended 31 March 2007.</t>
  </si>
  <si>
    <t>CASH AND CASH EQUIVALENTS AT 30 JUNE 2007/2006</t>
  </si>
  <si>
    <t>CASH AND CASH EQUIVALENTS AT 1 APRIL 2007/2006</t>
  </si>
  <si>
    <t>(RM16,409,000 AT 1 APRIL 2007).</t>
  </si>
  <si>
    <t>Other Expenses</t>
  </si>
  <si>
    <t>Other Income</t>
  </si>
  <si>
    <t xml:space="preserve"> </t>
  </si>
  <si>
    <t>NET INCREASE/(DECREASE) IN CASH AND CASH EQUIVALENTS</t>
  </si>
  <si>
    <t>CASH AND CASH EQUIVALENTS IS NET OF MONIES HELD IN TRUST OF RM16,947,000 AT 30 JUNE 2007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</si>
  <si>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</si>
  <si>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</si>
  <si>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</si>
  <si>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</si>
  <si>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</si>
  <si>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</si>
  <si>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</si>
  <si>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Liabilities</t>
  </si>
  <si>
    <t>Current Tax Liabilities</t>
  </si>
  <si>
    <t>Cost Of Sales</t>
  </si>
  <si>
    <t>Gross Profit</t>
  </si>
  <si>
    <t>Results From Operating Activities</t>
  </si>
  <si>
    <t>Interest Income</t>
  </si>
  <si>
    <t>Profit Before Tax</t>
  </si>
  <si>
    <t>Tax Expense</t>
  </si>
  <si>
    <t>Profit For The Period</t>
  </si>
  <si>
    <t>Attributable To:</t>
  </si>
  <si>
    <t>Shareholders Of The Company</t>
  </si>
  <si>
    <t>Basic Earnings Per Ordinary Share (Sen)</t>
  </si>
  <si>
    <t>ATTRIBUTABLE TO SHAREHOLDERS OF THE COMPANY</t>
  </si>
  <si>
    <t>NET CASH (USED IN)/FROM OPERATING ACTIVITIES</t>
  </si>
  <si>
    <t>NET CASH FROM/(USED IN) INVESTING ACTIVITIES</t>
  </si>
  <si>
    <t>NET CASH FROM/(USED IN) FINANCING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</si>
</sst>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38" fontId="5" fillId="18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10" fontId="5" fillId="4" borderId="8" applyNumberFormat="0" applyBorder="0" applyAlignment="0" applyProtection="0"/>
    <xf numFmtId="0" fontId="25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7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4" borderId="10" applyNumberFormat="0" applyFont="0" applyAlignment="0" applyProtection="0"/>
    <xf numFmtId="0" fontId="23" fillId="16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15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6" fontId="2" fillId="0" borderId="17" xfId="66" applyNumberFormat="1" applyFont="1" applyBorder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38" fontId="2" fillId="0" borderId="14" xfId="64" applyNumberFormat="1" applyFont="1" applyBorder="1">
      <alignment/>
      <protection/>
    </xf>
    <xf numFmtId="38" fontId="2" fillId="0" borderId="18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50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.75">
      <c r="A9" s="1"/>
      <c r="B9" s="57" t="s">
        <v>51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8" t="s">
        <v>52</v>
      </c>
      <c r="I10" s="5"/>
      <c r="J10" s="58" t="s">
        <v>11</v>
      </c>
    </row>
    <row r="11" spans="1:10" ht="12.75">
      <c r="A11" s="1"/>
      <c r="B11" s="1"/>
      <c r="C11" s="1"/>
      <c r="D11" s="1"/>
      <c r="E11" s="1"/>
      <c r="F11" s="1"/>
      <c r="H11" s="9">
        <v>2007</v>
      </c>
      <c r="I11" s="5"/>
      <c r="J11" s="9">
        <v>2007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34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7" t="s">
        <v>35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69</v>
      </c>
      <c r="C17" s="1"/>
      <c r="D17" s="1"/>
      <c r="E17" s="1"/>
      <c r="F17" s="1"/>
      <c r="H17" s="15">
        <v>8248</v>
      </c>
      <c r="I17" s="1"/>
      <c r="J17" s="15">
        <v>8039</v>
      </c>
    </row>
    <row r="18" spans="1:10" ht="12.75">
      <c r="A18" s="2"/>
      <c r="B18" s="1" t="s">
        <v>36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.75">
      <c r="A19" s="2"/>
      <c r="B19" s="1" t="s">
        <v>70</v>
      </c>
      <c r="C19" s="1"/>
      <c r="D19" s="1"/>
      <c r="E19" s="1"/>
      <c r="F19" s="1"/>
      <c r="H19" s="11">
        <v>31589</v>
      </c>
      <c r="I19" s="7"/>
      <c r="J19" s="11">
        <v>31589</v>
      </c>
    </row>
    <row r="20" spans="1:10" ht="12.75">
      <c r="A20" s="2"/>
      <c r="B20" s="1"/>
      <c r="C20" s="1"/>
      <c r="D20" s="1"/>
      <c r="E20" s="1"/>
      <c r="F20" s="1"/>
      <c r="H20" s="68">
        <f>SUM(H17:H19)</f>
        <v>48669</v>
      </c>
      <c r="I20" s="7"/>
      <c r="J20" s="68">
        <f>SUM(J17:J19)</f>
        <v>48460</v>
      </c>
    </row>
    <row r="21" spans="1:10" ht="12.75">
      <c r="A21" s="2"/>
      <c r="B21" s="57" t="s">
        <v>37</v>
      </c>
      <c r="C21" s="1"/>
      <c r="D21" s="1"/>
      <c r="E21" s="1"/>
      <c r="F21" s="1"/>
      <c r="H21" s="8"/>
      <c r="I21" s="7"/>
      <c r="J21" s="8"/>
    </row>
    <row r="22" spans="1:10" ht="12.75">
      <c r="A22" s="2"/>
      <c r="B22" s="1" t="s">
        <v>70</v>
      </c>
      <c r="D22" s="1"/>
      <c r="E22" s="1"/>
      <c r="F22" s="1"/>
      <c r="H22" s="66">
        <v>0</v>
      </c>
      <c r="I22" s="7"/>
      <c r="J22" s="66">
        <v>104056</v>
      </c>
    </row>
    <row r="23" spans="1:10" ht="12.75">
      <c r="A23" s="1"/>
      <c r="B23" s="1" t="s">
        <v>71</v>
      </c>
      <c r="D23" s="1"/>
      <c r="E23" s="1"/>
      <c r="F23" s="1"/>
      <c r="H23" s="65">
        <f>151912</f>
        <v>151912</v>
      </c>
      <c r="I23" s="7"/>
      <c r="J23" s="65">
        <v>159632</v>
      </c>
    </row>
    <row r="24" spans="1:10" ht="12.75">
      <c r="A24" s="1"/>
      <c r="B24" s="1" t="s">
        <v>67</v>
      </c>
      <c r="D24" s="1"/>
      <c r="E24" s="1"/>
      <c r="F24" s="1"/>
      <c r="H24" s="66">
        <v>13</v>
      </c>
      <c r="I24" s="7"/>
      <c r="J24" s="66">
        <v>13</v>
      </c>
    </row>
    <row r="25" spans="1:10" ht="12.75">
      <c r="A25" s="1"/>
      <c r="B25" s="1" t="s">
        <v>12</v>
      </c>
      <c r="D25" s="1"/>
      <c r="E25" s="1"/>
      <c r="F25" s="1"/>
      <c r="H25" s="66">
        <v>170896</v>
      </c>
      <c r="I25" s="7"/>
      <c r="J25" s="66">
        <v>74336</v>
      </c>
    </row>
    <row r="26" spans="1:11" ht="12.75">
      <c r="A26" s="1"/>
      <c r="B26" s="1"/>
      <c r="C26" s="1"/>
      <c r="D26" s="1"/>
      <c r="E26" s="1"/>
      <c r="F26" s="1"/>
      <c r="H26" s="68">
        <f>SUM(H22:H25)</f>
        <v>322821</v>
      </c>
      <c r="I26" s="7"/>
      <c r="J26" s="68">
        <f>SUM(J22:J25)</f>
        <v>338037</v>
      </c>
      <c r="K26" s="61"/>
    </row>
    <row r="27" spans="1:11" ht="12.75">
      <c r="A27" s="1"/>
      <c r="B27" s="1"/>
      <c r="C27" s="1"/>
      <c r="D27" s="1"/>
      <c r="E27" s="1"/>
      <c r="F27" s="1"/>
      <c r="H27" s="65"/>
      <c r="I27" s="7"/>
      <c r="J27" s="65"/>
      <c r="K27" s="61"/>
    </row>
    <row r="28" spans="1:11" ht="13.5" thickBot="1">
      <c r="A28" s="1"/>
      <c r="B28" s="6" t="s">
        <v>38</v>
      </c>
      <c r="C28" s="1"/>
      <c r="D28" s="1"/>
      <c r="E28" s="1"/>
      <c r="F28" s="1"/>
      <c r="H28" s="69">
        <f>H20+H26</f>
        <v>371490</v>
      </c>
      <c r="I28" s="7"/>
      <c r="J28" s="69">
        <f>J20+J26</f>
        <v>386497</v>
      </c>
      <c r="K28" s="61"/>
    </row>
    <row r="29" spans="1:11" ht="12.75">
      <c r="A29" s="1"/>
      <c r="B29" s="1"/>
      <c r="C29" s="1"/>
      <c r="D29" s="1"/>
      <c r="E29" s="1"/>
      <c r="F29" s="1"/>
      <c r="H29" s="65"/>
      <c r="I29" s="7"/>
      <c r="J29" s="65"/>
      <c r="K29" s="61"/>
    </row>
    <row r="30" spans="1:11" ht="12.75">
      <c r="A30" s="1"/>
      <c r="B30" s="6" t="s">
        <v>39</v>
      </c>
      <c r="C30" s="1"/>
      <c r="D30" s="1"/>
      <c r="E30" s="1"/>
      <c r="F30" s="1"/>
      <c r="H30" s="65"/>
      <c r="I30" s="7"/>
      <c r="J30" s="65"/>
      <c r="K30" s="61"/>
    </row>
    <row r="31" spans="1:11" ht="12.75">
      <c r="A31" s="1"/>
      <c r="B31" s="57"/>
      <c r="C31" s="1"/>
      <c r="D31" s="1"/>
      <c r="E31" s="1"/>
      <c r="F31" s="1"/>
      <c r="H31" s="65"/>
      <c r="I31" s="7"/>
      <c r="J31" s="65"/>
      <c r="K31" s="61"/>
    </row>
    <row r="32" spans="1:11" ht="12.75">
      <c r="A32" s="1"/>
      <c r="B32" s="57" t="s">
        <v>40</v>
      </c>
      <c r="C32" s="1"/>
      <c r="D32" s="1"/>
      <c r="E32" s="1"/>
      <c r="F32" s="1"/>
      <c r="H32" s="65"/>
      <c r="I32" s="7"/>
      <c r="J32" s="65"/>
      <c r="K32" s="61"/>
    </row>
    <row r="33" spans="1:10" ht="12.75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.75">
      <c r="A35" s="1"/>
      <c r="B35" s="1" t="s">
        <v>68</v>
      </c>
      <c r="D35" s="1"/>
      <c r="E35" s="1"/>
      <c r="F35" s="1"/>
      <c r="H35" s="11">
        <f>61641-30</f>
        <v>61611</v>
      </c>
      <c r="I35" s="1"/>
      <c r="J35" s="11">
        <v>57152</v>
      </c>
    </row>
    <row r="36" spans="1:10" ht="12.75">
      <c r="A36" s="1"/>
      <c r="B36" s="1"/>
      <c r="C36" s="1"/>
      <c r="D36" s="1"/>
      <c r="E36" s="1"/>
      <c r="F36" s="1"/>
      <c r="H36" s="17">
        <f>SUM(H33:H35)</f>
        <v>211611</v>
      </c>
      <c r="I36" s="7"/>
      <c r="J36" s="17">
        <f>SUM(J33:J35)</f>
        <v>207152</v>
      </c>
    </row>
    <row r="37" spans="1:10" ht="12.75">
      <c r="A37" s="1"/>
      <c r="B37" s="1"/>
      <c r="C37" s="1"/>
      <c r="D37" s="1"/>
      <c r="E37" s="1"/>
      <c r="F37" s="1"/>
      <c r="H37" s="1"/>
      <c r="I37" s="1"/>
      <c r="J37" s="1"/>
    </row>
    <row r="38" spans="1:10" ht="12.75">
      <c r="A38" s="1"/>
      <c r="B38" s="1" t="s">
        <v>72</v>
      </c>
      <c r="C38" s="1"/>
      <c r="D38" s="1"/>
      <c r="E38" s="1"/>
      <c r="F38" s="1"/>
      <c r="H38" s="15">
        <v>312</v>
      </c>
      <c r="I38" s="1"/>
      <c r="J38" s="15">
        <v>313</v>
      </c>
    </row>
    <row r="39" spans="1:10" ht="12.75">
      <c r="A39" s="1"/>
      <c r="B39" s="1"/>
      <c r="C39" s="1"/>
      <c r="D39" s="1"/>
      <c r="E39" s="1"/>
      <c r="F39" s="1"/>
      <c r="H39" s="70">
        <f>SUM(H36:H38)</f>
        <v>211923</v>
      </c>
      <c r="I39" s="1"/>
      <c r="J39" s="70">
        <f>SUM(J36:J38)</f>
        <v>207465</v>
      </c>
    </row>
    <row r="40" spans="1:11" ht="12.75">
      <c r="A40" s="1"/>
      <c r="B40" s="1"/>
      <c r="C40" s="1"/>
      <c r="D40" s="1"/>
      <c r="E40" s="1"/>
      <c r="F40" s="1"/>
      <c r="H40" s="65"/>
      <c r="I40" s="7"/>
      <c r="J40" s="65"/>
      <c r="K40" s="61"/>
    </row>
    <row r="41" spans="1:10" ht="12.75">
      <c r="A41" s="2"/>
      <c r="B41" s="57" t="s">
        <v>74</v>
      </c>
      <c r="C41" s="1"/>
      <c r="D41" s="1"/>
      <c r="E41" s="1"/>
      <c r="F41" s="1"/>
      <c r="H41" s="67"/>
      <c r="I41" s="7"/>
      <c r="J41" s="67"/>
    </row>
    <row r="42" spans="1:10" ht="12.75">
      <c r="A42" s="1"/>
      <c r="B42" s="1" t="s">
        <v>73</v>
      </c>
      <c r="D42" s="1"/>
      <c r="E42" s="1"/>
      <c r="F42" s="1"/>
      <c r="H42" s="16">
        <v>157755</v>
      </c>
      <c r="I42" s="1"/>
      <c r="J42" s="16">
        <v>177757</v>
      </c>
    </row>
    <row r="43" spans="1:10" ht="12.75">
      <c r="A43" s="1"/>
      <c r="B43" s="1" t="s">
        <v>75</v>
      </c>
      <c r="D43" s="1"/>
      <c r="E43" s="1"/>
      <c r="F43" s="1"/>
      <c r="H43" s="16">
        <f>1782+30</f>
        <v>1812</v>
      </c>
      <c r="I43" s="1"/>
      <c r="J43" s="16">
        <v>1275</v>
      </c>
    </row>
    <row r="44" spans="1:10" ht="12.75" customHeight="1">
      <c r="A44" s="1"/>
      <c r="B44" s="1"/>
      <c r="C44" s="1"/>
      <c r="D44" s="1"/>
      <c r="E44" s="1"/>
      <c r="F44" s="1"/>
      <c r="H44" s="70">
        <f>SUM(H42:H43)</f>
        <v>159567</v>
      </c>
      <c r="I44" s="1"/>
      <c r="J44" s="70">
        <f>SUM(J42:J43)</f>
        <v>179032</v>
      </c>
    </row>
    <row r="45" spans="1:10" ht="12.75" customHeight="1">
      <c r="A45" s="1"/>
      <c r="B45" s="1"/>
      <c r="C45" s="1"/>
      <c r="D45" s="1"/>
      <c r="E45" s="1"/>
      <c r="F45" s="1"/>
      <c r="H45" s="15"/>
      <c r="I45" s="1"/>
      <c r="J45" s="15"/>
    </row>
    <row r="46" spans="1:10" ht="13.5" thickBot="1">
      <c r="A46" s="1"/>
      <c r="B46" s="6" t="s">
        <v>41</v>
      </c>
      <c r="C46" s="1"/>
      <c r="D46" s="1"/>
      <c r="E46" s="1"/>
      <c r="F46" s="1"/>
      <c r="H46" s="71">
        <f>H39+H44</f>
        <v>371490</v>
      </c>
      <c r="I46" s="1"/>
      <c r="J46" s="71">
        <f>J39+J44</f>
        <v>386497</v>
      </c>
    </row>
    <row r="47" spans="1:10" ht="12.75" customHeight="1">
      <c r="A47" s="1"/>
      <c r="B47" s="1"/>
      <c r="C47" s="1"/>
      <c r="D47" s="1"/>
      <c r="E47" s="1"/>
      <c r="F47" s="1"/>
      <c r="H47" s="16"/>
      <c r="I47" s="1"/>
      <c r="J47" s="16"/>
    </row>
    <row r="48" spans="1:10" ht="12.75">
      <c r="A48" s="2"/>
      <c r="B48" s="1"/>
      <c r="C48" s="1"/>
      <c r="D48" s="1"/>
      <c r="E48" s="1"/>
      <c r="F48" s="1"/>
      <c r="H48" s="15"/>
      <c r="I48" s="1"/>
      <c r="J48" s="15"/>
    </row>
    <row r="49" spans="1:10" ht="12.75">
      <c r="A49" s="2"/>
      <c r="B49" s="1"/>
      <c r="C49" s="1"/>
      <c r="D49" s="1"/>
      <c r="E49" s="1"/>
      <c r="F49" s="1"/>
      <c r="H49" s="15"/>
      <c r="I49" s="1"/>
      <c r="J49" s="15"/>
    </row>
    <row r="50" spans="1:10" ht="12.75" customHeight="1">
      <c r="A50" s="2"/>
      <c r="B50" s="1"/>
      <c r="C50" s="1"/>
      <c r="D50" s="1"/>
      <c r="E50" s="1"/>
      <c r="F50" s="1"/>
      <c r="H50" s="1"/>
      <c r="I50" s="1"/>
      <c r="J50" s="1"/>
    </row>
    <row r="51" spans="1:14" ht="12.75">
      <c r="A51" s="1"/>
      <c r="B51" s="6" t="s">
        <v>26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 t="s">
        <v>53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</sheetData>
  <sheetProtection/>
  <mergeCells count="3">
    <mergeCell ref="A1:J1"/>
    <mergeCell ref="A2:J2"/>
    <mergeCell ref="A3:J3"/>
  </mergeCells>
  <printOptions/>
  <pageMargins left="0.75" right="0" top="0.75" bottom="0" header="0.5" footer="0.5"/>
  <pageSetup horizontalDpi="600" verticalDpi="600" orientation="portrait" paperSize="9" r:id="rId1"/>
  <headerFooter alignWithMargins="0">
    <oddHeader xml:space="preserve">&amp;R
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9" width="10.8515625" style="18" customWidth="1"/>
    <col min="10" max="10" width="4.57421875" style="18" customWidth="1"/>
    <col min="11" max="11" width="10.8515625" style="18" customWidth="1"/>
    <col min="12" max="12" width="5.7109375" style="18" customWidth="1"/>
    <col min="13" max="13" width="5.8515625" style="18" customWidth="1"/>
    <col min="14" max="16384" width="9.7109375" style="18" customWidth="1"/>
  </cols>
  <sheetData>
    <row r="1" spans="1:11" ht="12.75">
      <c r="A1" s="29"/>
      <c r="B1" s="30" t="s">
        <v>27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29"/>
      <c r="B2" s="31" t="s">
        <v>54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12.75">
      <c r="A5" s="29"/>
      <c r="B5" s="29"/>
      <c r="C5" s="29"/>
      <c r="D5" s="29"/>
      <c r="E5" s="29"/>
      <c r="F5" s="92"/>
      <c r="G5" s="92"/>
      <c r="H5" s="92"/>
      <c r="I5" s="33" t="s">
        <v>32</v>
      </c>
      <c r="J5" s="33"/>
      <c r="K5" s="33" t="s">
        <v>32</v>
      </c>
      <c r="L5" s="19"/>
    </row>
    <row r="6" spans="1:12" ht="12.75">
      <c r="A6" s="29"/>
      <c r="B6" s="29"/>
      <c r="C6" s="29"/>
      <c r="D6" s="29"/>
      <c r="E6" s="29"/>
      <c r="F6" s="92"/>
      <c r="G6" s="92"/>
      <c r="H6" s="92"/>
      <c r="I6" s="33" t="s">
        <v>13</v>
      </c>
      <c r="J6" s="33"/>
      <c r="K6" s="33" t="s">
        <v>13</v>
      </c>
      <c r="L6" s="19"/>
    </row>
    <row r="7" spans="1:12" ht="12.75">
      <c r="A7" s="29"/>
      <c r="B7" s="29"/>
      <c r="C7" s="29"/>
      <c r="D7" s="29"/>
      <c r="E7" s="29"/>
      <c r="F7" s="93"/>
      <c r="G7" s="93"/>
      <c r="H7" s="93"/>
      <c r="I7" s="32" t="s">
        <v>52</v>
      </c>
      <c r="J7" s="32"/>
      <c r="K7" s="32" t="s">
        <v>52</v>
      </c>
      <c r="L7" s="19"/>
    </row>
    <row r="8" spans="1:12" ht="12.75">
      <c r="A8" s="29"/>
      <c r="B8" s="29"/>
      <c r="C8" s="29"/>
      <c r="D8" s="29"/>
      <c r="E8" s="29"/>
      <c r="F8" s="93"/>
      <c r="G8" s="93"/>
      <c r="H8" s="93"/>
      <c r="I8" s="32" t="s">
        <v>48</v>
      </c>
      <c r="J8" s="32"/>
      <c r="K8" s="32" t="s">
        <v>33</v>
      </c>
      <c r="L8" s="19"/>
    </row>
    <row r="9" spans="1:13" ht="12.75">
      <c r="A9" s="29"/>
      <c r="B9" s="29"/>
      <c r="C9" s="29"/>
      <c r="D9" s="29"/>
      <c r="E9" s="29"/>
      <c r="F9" s="92"/>
      <c r="G9" s="92"/>
      <c r="H9" s="92"/>
      <c r="I9" s="33" t="s">
        <v>0</v>
      </c>
      <c r="J9" s="33"/>
      <c r="K9" s="33" t="s">
        <v>0</v>
      </c>
      <c r="L9" s="20"/>
      <c r="M9" s="21"/>
    </row>
    <row r="10" spans="1:11" ht="12.75">
      <c r="A10" s="29"/>
      <c r="B10" s="29"/>
      <c r="C10" s="29"/>
      <c r="D10" s="29"/>
      <c r="E10" s="29"/>
      <c r="F10" s="94"/>
      <c r="G10" s="94"/>
      <c r="H10" s="94"/>
      <c r="I10" s="29"/>
      <c r="J10" s="29"/>
      <c r="K10" s="29"/>
    </row>
    <row r="11" spans="1:13" ht="12.75">
      <c r="A11" s="29"/>
      <c r="B11" s="29" t="s">
        <v>46</v>
      </c>
      <c r="C11" s="29"/>
      <c r="D11" s="29"/>
      <c r="E11" s="29"/>
      <c r="F11" s="62"/>
      <c r="G11" s="62"/>
      <c r="H11" s="62"/>
      <c r="I11" s="62">
        <v>10124</v>
      </c>
      <c r="J11" s="62"/>
      <c r="K11" s="62">
        <v>3933</v>
      </c>
      <c r="L11" s="22"/>
      <c r="M11" s="23"/>
    </row>
    <row r="12" spans="1:13" ht="12.75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L12" s="22"/>
      <c r="M12" s="23"/>
    </row>
    <row r="13" spans="1:13" ht="12.75">
      <c r="A13" s="29"/>
      <c r="B13" s="29" t="s">
        <v>76</v>
      </c>
      <c r="C13" s="29"/>
      <c r="D13" s="29"/>
      <c r="E13" s="29"/>
      <c r="F13" s="34"/>
      <c r="G13" s="34"/>
      <c r="H13" s="34"/>
      <c r="I13" s="72">
        <v>-3473</v>
      </c>
      <c r="J13" s="34"/>
      <c r="K13" s="72">
        <v>-1447</v>
      </c>
      <c r="L13" s="22"/>
      <c r="M13" s="23"/>
    </row>
    <row r="14" spans="1:13" ht="12.75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L14" s="22"/>
      <c r="M14" s="23"/>
    </row>
    <row r="15" spans="1:13" ht="12.75">
      <c r="A15" s="29"/>
      <c r="B15" s="29" t="s">
        <v>77</v>
      </c>
      <c r="C15" s="29"/>
      <c r="D15" s="29"/>
      <c r="E15" s="29"/>
      <c r="F15" s="34"/>
      <c r="G15" s="34"/>
      <c r="H15" s="34"/>
      <c r="I15" s="34">
        <f>SUM(I11:I13)</f>
        <v>6651</v>
      </c>
      <c r="J15" s="34"/>
      <c r="K15" s="34">
        <f>SUM(K11:K13)</f>
        <v>2486</v>
      </c>
      <c r="L15" s="22"/>
      <c r="M15" s="23"/>
    </row>
    <row r="16" spans="1:13" ht="12.75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L16" s="22"/>
      <c r="M16" s="23"/>
    </row>
    <row r="17" spans="1:13" ht="12.75">
      <c r="A17" s="29"/>
      <c r="B17" s="94" t="s">
        <v>42</v>
      </c>
      <c r="C17" s="94"/>
      <c r="D17" s="94"/>
      <c r="E17" s="94"/>
      <c r="F17" s="34"/>
      <c r="G17" s="34"/>
      <c r="H17" s="34"/>
      <c r="I17" s="34">
        <v>-2680</v>
      </c>
      <c r="J17" s="34"/>
      <c r="K17" s="34">
        <v>-2496</v>
      </c>
      <c r="L17" s="22"/>
      <c r="M17" s="23"/>
    </row>
    <row r="18" spans="1:13" ht="12.75">
      <c r="A18" s="29"/>
      <c r="B18" s="94"/>
      <c r="C18" s="94"/>
      <c r="D18" s="94"/>
      <c r="E18" s="94"/>
      <c r="F18" s="34"/>
      <c r="G18" s="34"/>
      <c r="H18" s="34"/>
      <c r="I18" s="34"/>
      <c r="J18" s="34"/>
      <c r="K18" s="34" t="s">
        <v>64</v>
      </c>
      <c r="L18" s="22"/>
      <c r="M18" s="23"/>
    </row>
    <row r="19" spans="1:13" ht="12.75">
      <c r="A19" s="29"/>
      <c r="B19" s="94" t="s">
        <v>62</v>
      </c>
      <c r="C19" s="94"/>
      <c r="D19" s="94"/>
      <c r="E19" s="94"/>
      <c r="F19" s="34"/>
      <c r="G19" s="34"/>
      <c r="H19" s="34"/>
      <c r="I19" s="34">
        <v>-303</v>
      </c>
      <c r="J19" s="34"/>
      <c r="K19" s="34">
        <v>-394</v>
      </c>
      <c r="L19" s="22"/>
      <c r="M19" s="23"/>
    </row>
    <row r="20" spans="1:13" ht="12.75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L20" s="22"/>
      <c r="M20" s="23"/>
    </row>
    <row r="21" spans="1:13" ht="12.75">
      <c r="A21" s="29"/>
      <c r="B21" s="29" t="s">
        <v>63</v>
      </c>
      <c r="C21" s="29"/>
      <c r="D21" s="29"/>
      <c r="E21" s="29"/>
      <c r="F21" s="34"/>
      <c r="G21" s="34"/>
      <c r="H21" s="34"/>
      <c r="I21" s="72">
        <v>443</v>
      </c>
      <c r="J21" s="34"/>
      <c r="K21" s="72">
        <v>155</v>
      </c>
      <c r="L21" s="22"/>
      <c r="M21" s="23"/>
    </row>
    <row r="22" spans="1:13" ht="12.75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L22" s="22"/>
      <c r="M22" s="23"/>
    </row>
    <row r="23" spans="1:13" ht="12.75">
      <c r="A23" s="29"/>
      <c r="B23" s="29" t="s">
        <v>78</v>
      </c>
      <c r="C23" s="29"/>
      <c r="D23" s="29"/>
      <c r="E23" s="29"/>
      <c r="F23" s="34"/>
      <c r="G23" s="34"/>
      <c r="H23" s="34"/>
      <c r="I23" s="35">
        <f>SUM(I15:I21)</f>
        <v>4111</v>
      </c>
      <c r="J23" s="35"/>
      <c r="K23" s="35">
        <f>SUM(K15:K21)</f>
        <v>-249</v>
      </c>
      <c r="L23" s="24"/>
      <c r="M23" s="23"/>
    </row>
    <row r="24" spans="1:13" ht="12.75">
      <c r="A24" s="29"/>
      <c r="B24" s="29"/>
      <c r="C24" s="29"/>
      <c r="D24" s="29"/>
      <c r="E24" s="29"/>
      <c r="F24" s="95"/>
      <c r="G24" s="95"/>
      <c r="H24" s="95"/>
      <c r="I24" s="36"/>
      <c r="J24" s="36"/>
      <c r="K24" s="36"/>
      <c r="L24" s="24"/>
      <c r="M24" s="23"/>
    </row>
    <row r="25" spans="1:13" ht="12.75">
      <c r="A25" s="29"/>
      <c r="B25" s="29" t="s">
        <v>79</v>
      </c>
      <c r="C25" s="29"/>
      <c r="D25" s="29"/>
      <c r="E25" s="29"/>
      <c r="F25" s="62"/>
      <c r="G25" s="62"/>
      <c r="H25" s="62"/>
      <c r="I25" s="38">
        <v>2107</v>
      </c>
      <c r="J25" s="37"/>
      <c r="K25" s="38">
        <v>1650</v>
      </c>
      <c r="L25" s="22"/>
      <c r="M25" s="23"/>
    </row>
    <row r="26" spans="1:13" ht="12.75">
      <c r="A26" s="29"/>
      <c r="B26" s="29"/>
      <c r="C26" s="29"/>
      <c r="D26" s="29"/>
      <c r="E26" s="29"/>
      <c r="F26" s="34"/>
      <c r="G26" s="34"/>
      <c r="H26" s="34"/>
      <c r="I26" s="35"/>
      <c r="J26" s="35"/>
      <c r="K26" s="35"/>
      <c r="L26" s="24"/>
      <c r="M26" s="23"/>
    </row>
    <row r="27" spans="1:13" ht="12.75">
      <c r="A27" s="29"/>
      <c r="B27" s="29" t="s">
        <v>80</v>
      </c>
      <c r="C27" s="29"/>
      <c r="D27" s="29"/>
      <c r="E27" s="29"/>
      <c r="F27" s="34"/>
      <c r="G27" s="34"/>
      <c r="H27" s="34"/>
      <c r="I27" s="34">
        <f>SUM(I23:I26)</f>
        <v>6218</v>
      </c>
      <c r="J27" s="34"/>
      <c r="K27" s="34">
        <f>SUM(K23:K26)</f>
        <v>1401</v>
      </c>
      <c r="L27" s="22"/>
      <c r="M27" s="25"/>
    </row>
    <row r="28" spans="1:13" ht="12.75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L28" s="24"/>
      <c r="M28" s="23"/>
    </row>
    <row r="29" spans="1:12" ht="12.75">
      <c r="A29" s="29"/>
      <c r="B29" s="29" t="s">
        <v>81</v>
      </c>
      <c r="C29" s="29"/>
      <c r="D29" s="29"/>
      <c r="E29" s="29"/>
      <c r="F29" s="62"/>
      <c r="G29" s="62"/>
      <c r="H29" s="62"/>
      <c r="I29" s="38">
        <f>-1730-30</f>
        <v>-1760</v>
      </c>
      <c r="J29" s="62"/>
      <c r="K29" s="38">
        <v>-493</v>
      </c>
      <c r="L29" s="24"/>
    </row>
    <row r="30" spans="1:12" ht="12.75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L30" s="24"/>
    </row>
    <row r="31" spans="1:12" ht="13.5" thickBot="1">
      <c r="A31" s="29"/>
      <c r="B31" s="29" t="s">
        <v>82</v>
      </c>
      <c r="C31" s="29"/>
      <c r="D31" s="29"/>
      <c r="E31" s="29"/>
      <c r="F31" s="34"/>
      <c r="G31" s="34"/>
      <c r="H31" s="34"/>
      <c r="I31" s="73">
        <f>SUM(I27:I29)</f>
        <v>4458</v>
      </c>
      <c r="J31" s="35"/>
      <c r="K31" s="73">
        <f>SUM(K27:K29)</f>
        <v>908</v>
      </c>
      <c r="L31" s="24"/>
    </row>
    <row r="32" spans="1:12" ht="12.75">
      <c r="A32" s="29"/>
      <c r="B32" s="29"/>
      <c r="C32" s="29"/>
      <c r="D32" s="29"/>
      <c r="E32" s="29"/>
      <c r="F32" s="34"/>
      <c r="G32" s="34"/>
      <c r="H32" s="34"/>
      <c r="I32" s="35"/>
      <c r="J32" s="35"/>
      <c r="K32" s="35"/>
      <c r="L32" s="24"/>
    </row>
    <row r="33" spans="1:12" ht="12.75">
      <c r="A33" s="29"/>
      <c r="B33" s="29"/>
      <c r="C33" s="29"/>
      <c r="D33" s="29"/>
      <c r="E33" s="29"/>
      <c r="F33" s="34"/>
      <c r="G33" s="34"/>
      <c r="H33" s="34"/>
      <c r="I33" s="35"/>
      <c r="J33" s="35"/>
      <c r="K33" s="35"/>
      <c r="L33" s="24"/>
    </row>
    <row r="34" spans="1:12" ht="12.75">
      <c r="A34" s="29"/>
      <c r="B34" s="29" t="s">
        <v>83</v>
      </c>
      <c r="C34" s="29"/>
      <c r="D34" s="29"/>
      <c r="E34" s="29"/>
      <c r="F34" s="34"/>
      <c r="G34" s="34"/>
      <c r="H34" s="34"/>
      <c r="I34" s="35"/>
      <c r="J34" s="35"/>
      <c r="K34" s="35"/>
      <c r="L34" s="24"/>
    </row>
    <row r="35" spans="1:12" ht="12.75">
      <c r="A35" s="29"/>
      <c r="B35" s="29" t="s">
        <v>84</v>
      </c>
      <c r="C35" s="29"/>
      <c r="D35" s="29"/>
      <c r="E35" s="29"/>
      <c r="F35" s="34"/>
      <c r="G35" s="34"/>
      <c r="H35" s="34"/>
      <c r="I35" s="35">
        <f>I39-I37</f>
        <v>4459</v>
      </c>
      <c r="J35" s="35"/>
      <c r="K35" s="35">
        <f>K39-K37</f>
        <v>909</v>
      </c>
      <c r="L35" s="24"/>
    </row>
    <row r="36" spans="1:12" ht="12.75">
      <c r="A36" s="29"/>
      <c r="B36" s="29"/>
      <c r="C36" s="29"/>
      <c r="D36" s="29"/>
      <c r="E36" s="29"/>
      <c r="F36" s="34"/>
      <c r="G36" s="34"/>
      <c r="H36" s="34"/>
      <c r="I36" s="35"/>
      <c r="J36" s="35"/>
      <c r="K36" s="35"/>
      <c r="L36" s="24"/>
    </row>
    <row r="37" spans="1:12" ht="13.5" thickBot="1">
      <c r="A37" s="29"/>
      <c r="B37" s="29" t="s">
        <v>8</v>
      </c>
      <c r="C37" s="29"/>
      <c r="D37" s="29"/>
      <c r="E37" s="29"/>
      <c r="F37" s="62"/>
      <c r="G37" s="62"/>
      <c r="H37" s="62"/>
      <c r="I37" s="39">
        <v>-1</v>
      </c>
      <c r="J37" s="62"/>
      <c r="K37" s="39">
        <v>-1</v>
      </c>
      <c r="L37" s="22"/>
    </row>
    <row r="38" spans="1:12" ht="12.75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L38" s="24"/>
    </row>
    <row r="39" spans="1:12" ht="13.5" thickBot="1">
      <c r="A39" s="29"/>
      <c r="B39" s="29" t="s">
        <v>82</v>
      </c>
      <c r="C39" s="29"/>
      <c r="D39" s="29"/>
      <c r="E39" s="29"/>
      <c r="F39" s="34"/>
      <c r="G39" s="34"/>
      <c r="H39" s="34"/>
      <c r="I39" s="40">
        <f>I31</f>
        <v>4458</v>
      </c>
      <c r="J39" s="34"/>
      <c r="K39" s="40">
        <f>K31</f>
        <v>908</v>
      </c>
      <c r="L39" s="22"/>
    </row>
    <row r="40" spans="1:12" ht="13.5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L40" s="24"/>
    </row>
    <row r="41" spans="1:12" ht="12.75">
      <c r="A41" s="29"/>
      <c r="B41" s="29"/>
      <c r="C41" s="29"/>
      <c r="D41" s="29"/>
      <c r="E41" s="29"/>
      <c r="F41" s="34"/>
      <c r="G41" s="34"/>
      <c r="H41" s="34"/>
      <c r="I41" s="35"/>
      <c r="J41" s="34"/>
      <c r="K41" s="35"/>
      <c r="L41" s="24"/>
    </row>
    <row r="42" spans="1:12" ht="12.75">
      <c r="A42" s="29"/>
      <c r="B42" s="29"/>
      <c r="C42" s="29"/>
      <c r="D42" s="29"/>
      <c r="E42" s="29"/>
      <c r="F42" s="34"/>
      <c r="G42" s="34"/>
      <c r="H42" s="34"/>
      <c r="I42" s="35"/>
      <c r="J42" s="34"/>
      <c r="K42" s="35"/>
      <c r="L42" s="24"/>
    </row>
    <row r="43" spans="1:12" ht="13.5" thickBot="1">
      <c r="A43" s="29"/>
      <c r="B43" s="29" t="s">
        <v>85</v>
      </c>
      <c r="C43" s="29"/>
      <c r="D43" s="29"/>
      <c r="E43" s="29"/>
      <c r="F43" s="64"/>
      <c r="G43" s="64"/>
      <c r="H43" s="64"/>
      <c r="I43" s="42">
        <f>ROUND(I39/120000*100,2)</f>
        <v>3.72</v>
      </c>
      <c r="J43" s="64"/>
      <c r="K43" s="42">
        <f>ROUND(K39/120000*100,2)</f>
        <v>0.76</v>
      </c>
      <c r="L43" s="26"/>
    </row>
    <row r="44" spans="1:12" ht="13.5" thickTop="1">
      <c r="A44" s="29"/>
      <c r="B44" s="29"/>
      <c r="C44" s="29"/>
      <c r="D44" s="29"/>
      <c r="E44" s="29"/>
      <c r="F44" s="63"/>
      <c r="G44" s="63"/>
      <c r="H44" s="63"/>
      <c r="I44" s="41"/>
      <c r="J44" s="63"/>
      <c r="K44" s="41"/>
      <c r="L44" s="26"/>
    </row>
    <row r="45" spans="1:13" ht="12.75">
      <c r="A45" s="29"/>
      <c r="B45" s="94"/>
      <c r="C45" s="94"/>
      <c r="D45" s="94"/>
      <c r="E45" s="94"/>
      <c r="F45" s="64"/>
      <c r="G45" s="64"/>
      <c r="H45" s="64"/>
      <c r="I45" s="64"/>
      <c r="J45" s="64"/>
      <c r="K45" s="64"/>
      <c r="L45" s="96"/>
      <c r="M45" s="97"/>
    </row>
    <row r="46" spans="1:12" ht="12.75">
      <c r="A46" s="29"/>
      <c r="B46" s="29"/>
      <c r="C46" s="29"/>
      <c r="D46" s="29"/>
      <c r="E46" s="29"/>
      <c r="F46" s="43"/>
      <c r="G46" s="43"/>
      <c r="H46" s="43"/>
      <c r="I46" s="43"/>
      <c r="J46" s="43"/>
      <c r="K46" s="43"/>
      <c r="L46" s="27"/>
    </row>
    <row r="47" spans="1:12" ht="12.75">
      <c r="A47" s="29"/>
      <c r="B47" s="29"/>
      <c r="C47" s="29"/>
      <c r="D47" s="29"/>
      <c r="E47" s="29"/>
      <c r="F47" s="43"/>
      <c r="G47" s="43"/>
      <c r="H47" s="43"/>
      <c r="I47" s="43"/>
      <c r="J47" s="43"/>
      <c r="K47" s="43"/>
      <c r="L47" s="27"/>
    </row>
    <row r="48" spans="1:12" ht="12.75">
      <c r="A48" s="29"/>
      <c r="B48" s="6" t="s">
        <v>14</v>
      </c>
      <c r="C48" s="29"/>
      <c r="D48" s="29"/>
      <c r="E48" s="29"/>
      <c r="F48" s="43"/>
      <c r="G48" s="43"/>
      <c r="H48" s="43"/>
      <c r="I48" s="43"/>
      <c r="J48" s="43"/>
      <c r="K48" s="43"/>
      <c r="L48" s="27"/>
    </row>
    <row r="49" spans="1:12" ht="12.75">
      <c r="A49" s="29"/>
      <c r="B49" s="6" t="s">
        <v>53</v>
      </c>
      <c r="C49" s="29"/>
      <c r="D49" s="29"/>
      <c r="E49" s="29"/>
      <c r="F49" s="43"/>
      <c r="G49" s="43"/>
      <c r="H49" s="43"/>
      <c r="I49" s="43"/>
      <c r="J49" s="43"/>
      <c r="K49" s="43"/>
      <c r="L49" s="27"/>
    </row>
    <row r="50" spans="1:12" ht="12.75">
      <c r="A50" s="29"/>
      <c r="B50" s="6"/>
      <c r="C50" s="29"/>
      <c r="D50" s="29"/>
      <c r="E50" s="29"/>
      <c r="F50" s="43"/>
      <c r="G50" s="43"/>
      <c r="H50" s="43"/>
      <c r="I50" s="43"/>
      <c r="J50" s="43"/>
      <c r="K50" s="43"/>
      <c r="L50" s="27"/>
    </row>
    <row r="51" spans="1:12" ht="12.75">
      <c r="A51" s="29"/>
      <c r="B51" s="6" t="s">
        <v>9</v>
      </c>
      <c r="C51" s="29"/>
      <c r="D51" s="29"/>
      <c r="E51" s="29"/>
      <c r="F51" s="43"/>
      <c r="G51" s="43"/>
      <c r="H51" s="43"/>
      <c r="I51" s="43"/>
      <c r="J51" s="43"/>
      <c r="K51" s="43"/>
      <c r="L51" s="27"/>
    </row>
    <row r="52" spans="1:12" ht="12.75">
      <c r="A52" s="29"/>
      <c r="B52" s="6" t="s">
        <v>7</v>
      </c>
      <c r="C52" s="29"/>
      <c r="D52" s="29"/>
      <c r="E52" s="29"/>
      <c r="F52" s="43"/>
      <c r="G52" s="43"/>
      <c r="H52" s="43"/>
      <c r="I52" s="43"/>
      <c r="J52" s="43"/>
      <c r="K52" s="43"/>
      <c r="L52" s="27"/>
    </row>
    <row r="53" spans="1:12" ht="12.75">
      <c r="A53" s="29"/>
      <c r="B53" s="29"/>
      <c r="C53" s="29"/>
      <c r="D53" s="29"/>
      <c r="E53" s="29"/>
      <c r="F53" s="43"/>
      <c r="G53" s="43"/>
      <c r="H53" s="43"/>
      <c r="I53" s="43"/>
      <c r="J53" s="43"/>
      <c r="K53" s="43"/>
      <c r="L53" s="27"/>
    </row>
    <row r="54" spans="1:12" ht="12.75">
      <c r="A54" s="29"/>
      <c r="B54" s="29"/>
      <c r="C54" s="29"/>
      <c r="D54" s="29"/>
      <c r="E54" s="29"/>
      <c r="F54" s="43"/>
      <c r="G54" s="43"/>
      <c r="H54" s="43"/>
      <c r="I54" s="43"/>
      <c r="J54" s="43"/>
      <c r="K54" s="43"/>
      <c r="L54" s="27"/>
    </row>
    <row r="55" spans="1:11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</sheetData>
  <sheetProtection/>
  <printOptions/>
  <pageMargins left="0.75" right="0" top="1.275" bottom="0.25" header="0.5" footer="0.5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2.75">
      <c r="A1" s="75"/>
      <c r="B1" s="74" t="s">
        <v>28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2.75">
      <c r="A2" s="75"/>
      <c r="B2" s="76" t="s">
        <v>54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2.75">
      <c r="A3" s="75"/>
      <c r="B3" s="75"/>
      <c r="C3" s="7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2.75">
      <c r="A4" s="75"/>
      <c r="B4" s="75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2.75">
      <c r="A5" s="75"/>
      <c r="B5" s="75"/>
      <c r="C5" s="76"/>
      <c r="D5" s="100" t="s">
        <v>86</v>
      </c>
      <c r="E5" s="100"/>
      <c r="F5" s="100"/>
      <c r="G5" s="100"/>
      <c r="H5" s="100"/>
      <c r="I5" s="100"/>
      <c r="J5" s="100"/>
      <c r="K5" s="75"/>
      <c r="L5" s="75"/>
      <c r="M5" s="75"/>
      <c r="N5" s="75"/>
      <c r="O5" s="75"/>
      <c r="P5" s="75"/>
    </row>
    <row r="6" spans="1:16" ht="12.75">
      <c r="A6" s="75"/>
      <c r="B6" s="75"/>
      <c r="C6" s="75"/>
      <c r="D6" s="77"/>
      <c r="E6" s="77"/>
      <c r="F6" s="78" t="s">
        <v>17</v>
      </c>
      <c r="G6" s="78"/>
      <c r="H6" s="78" t="s">
        <v>18</v>
      </c>
      <c r="I6" s="78"/>
      <c r="J6" s="78"/>
      <c r="K6" s="75"/>
      <c r="L6" s="75"/>
      <c r="M6" s="75"/>
      <c r="N6" s="75"/>
      <c r="O6" s="75"/>
      <c r="P6" s="75"/>
    </row>
    <row r="7" spans="1:16" ht="12.75">
      <c r="A7" s="75"/>
      <c r="B7" s="75"/>
      <c r="C7" s="75"/>
      <c r="D7" s="78" t="s">
        <v>15</v>
      </c>
      <c r="E7" s="99" t="s">
        <v>18</v>
      </c>
      <c r="F7" s="99"/>
      <c r="G7" s="78"/>
      <c r="H7" s="78" t="s">
        <v>19</v>
      </c>
      <c r="I7" s="78"/>
      <c r="J7" s="78"/>
      <c r="K7" s="75"/>
      <c r="L7" s="78" t="s">
        <v>43</v>
      </c>
      <c r="M7" s="75"/>
      <c r="N7" s="75"/>
      <c r="O7" s="75"/>
      <c r="P7" s="75"/>
    </row>
    <row r="8" spans="1:16" ht="12.75">
      <c r="A8" s="75"/>
      <c r="B8" s="75"/>
      <c r="C8" s="75"/>
      <c r="D8" s="78" t="s">
        <v>16</v>
      </c>
      <c r="E8" s="99" t="s">
        <v>47</v>
      </c>
      <c r="F8" s="99"/>
      <c r="G8" s="78"/>
      <c r="H8" s="78" t="s">
        <v>20</v>
      </c>
      <c r="I8" s="78"/>
      <c r="J8" s="78" t="s">
        <v>21</v>
      </c>
      <c r="K8" s="75"/>
      <c r="L8" s="78" t="s">
        <v>44</v>
      </c>
      <c r="M8" s="75"/>
      <c r="N8" s="78" t="s">
        <v>21</v>
      </c>
      <c r="O8" s="75"/>
      <c r="P8" s="75"/>
    </row>
    <row r="9" spans="1:16" ht="12.75">
      <c r="A9" s="75"/>
      <c r="B9" s="75"/>
      <c r="C9" s="75"/>
      <c r="D9" s="78" t="s">
        <v>0</v>
      </c>
      <c r="E9" s="77"/>
      <c r="F9" s="78" t="s">
        <v>0</v>
      </c>
      <c r="G9" s="77"/>
      <c r="H9" s="78" t="s">
        <v>0</v>
      </c>
      <c r="I9" s="77"/>
      <c r="J9" s="78" t="s">
        <v>0</v>
      </c>
      <c r="K9" s="75"/>
      <c r="L9" s="78" t="s">
        <v>0</v>
      </c>
      <c r="M9" s="75"/>
      <c r="N9" s="78" t="s">
        <v>0</v>
      </c>
      <c r="O9" s="75"/>
      <c r="P9" s="75"/>
    </row>
    <row r="10" spans="1:16" ht="12.75">
      <c r="A10" s="75"/>
      <c r="B10" s="75"/>
      <c r="C10" s="75"/>
      <c r="D10" s="79"/>
      <c r="E10" s="79"/>
      <c r="F10" s="79"/>
      <c r="G10" s="79"/>
      <c r="H10" s="79"/>
      <c r="I10" s="79"/>
      <c r="J10" s="79"/>
      <c r="K10" s="75"/>
      <c r="L10" s="75"/>
      <c r="M10" s="75"/>
      <c r="N10" s="79"/>
      <c r="O10" s="75"/>
      <c r="P10" s="75"/>
    </row>
    <row r="11" spans="1:16" ht="12.75">
      <c r="A11" s="75"/>
      <c r="B11" s="75" t="s">
        <v>55</v>
      </c>
      <c r="C11" s="75"/>
      <c r="D11" s="80">
        <f>'Balance Sheet'!H33</f>
        <v>120000</v>
      </c>
      <c r="E11" s="80"/>
      <c r="F11" s="80">
        <v>30000</v>
      </c>
      <c r="G11" s="80"/>
      <c r="H11" s="80">
        <v>57152</v>
      </c>
      <c r="I11" s="80"/>
      <c r="J11" s="80">
        <f>SUM(D11:H11)</f>
        <v>207152</v>
      </c>
      <c r="K11" s="75"/>
      <c r="L11" s="75">
        <v>313</v>
      </c>
      <c r="M11" s="75"/>
      <c r="N11" s="80">
        <f>SUM(J11:L11)</f>
        <v>207465</v>
      </c>
      <c r="O11" s="75"/>
      <c r="P11" s="75"/>
    </row>
    <row r="12" spans="1:16" ht="12.75">
      <c r="A12" s="75"/>
      <c r="B12" s="75"/>
      <c r="C12" s="75"/>
      <c r="D12" s="80"/>
      <c r="E12" s="80"/>
      <c r="F12" s="80"/>
      <c r="G12" s="80"/>
      <c r="H12" s="80"/>
      <c r="I12" s="80"/>
      <c r="J12" s="80"/>
      <c r="K12" s="75"/>
      <c r="L12" s="75"/>
      <c r="M12" s="75"/>
      <c r="N12" s="80"/>
      <c r="O12" s="75"/>
      <c r="P12" s="75"/>
    </row>
    <row r="13" spans="1:16" ht="12.75">
      <c r="A13" s="75"/>
      <c r="B13" s="75" t="s">
        <v>82</v>
      </c>
      <c r="C13" s="75"/>
      <c r="D13" s="80">
        <v>0</v>
      </c>
      <c r="E13" s="80"/>
      <c r="F13" s="80">
        <v>0</v>
      </c>
      <c r="G13" s="80"/>
      <c r="H13" s="80">
        <f>'Income Statement'!I35</f>
        <v>4459</v>
      </c>
      <c r="I13" s="80"/>
      <c r="J13" s="80">
        <f>SUM(D13:H13)</f>
        <v>4459</v>
      </c>
      <c r="K13" s="75"/>
      <c r="L13" s="86">
        <f>'Income Statement'!I37</f>
        <v>-1</v>
      </c>
      <c r="M13" s="75"/>
      <c r="N13" s="80">
        <f>SUM(J13:L13)</f>
        <v>4458</v>
      </c>
      <c r="O13" s="75"/>
      <c r="P13" s="75"/>
    </row>
    <row r="14" spans="1:16" ht="13.5" thickBot="1">
      <c r="A14" s="75"/>
      <c r="B14" s="75"/>
      <c r="C14" s="75"/>
      <c r="D14" s="81"/>
      <c r="E14" s="82"/>
      <c r="F14" s="80"/>
      <c r="G14" s="82"/>
      <c r="H14" s="80"/>
      <c r="I14" s="82"/>
      <c r="J14" s="80"/>
      <c r="K14" s="75"/>
      <c r="L14" s="75"/>
      <c r="M14" s="75"/>
      <c r="N14" s="80"/>
      <c r="O14" s="75"/>
      <c r="P14" s="75"/>
    </row>
    <row r="15" spans="1:16" ht="12.75">
      <c r="A15" s="75"/>
      <c r="B15" s="75"/>
      <c r="C15" s="75"/>
      <c r="D15" s="83"/>
      <c r="E15" s="82"/>
      <c r="F15" s="83"/>
      <c r="G15" s="82"/>
      <c r="H15" s="83"/>
      <c r="I15" s="82"/>
      <c r="J15" s="83"/>
      <c r="K15" s="75"/>
      <c r="L15" s="83"/>
      <c r="M15" s="75"/>
      <c r="N15" s="83"/>
      <c r="O15" s="75"/>
      <c r="P15" s="75"/>
    </row>
    <row r="16" spans="1:16" ht="13.5" thickBot="1">
      <c r="A16" s="75"/>
      <c r="B16" s="75" t="s">
        <v>56</v>
      </c>
      <c r="C16" s="75"/>
      <c r="D16" s="84">
        <f>SUM(D11:D15)</f>
        <v>120000</v>
      </c>
      <c r="E16" s="80"/>
      <c r="F16" s="84">
        <f>SUM(F11:F15)</f>
        <v>30000</v>
      </c>
      <c r="G16" s="80"/>
      <c r="H16" s="84">
        <f>SUM(H11:H15)</f>
        <v>61611</v>
      </c>
      <c r="I16" s="80"/>
      <c r="J16" s="84">
        <f>SUM(J11:J15)</f>
        <v>211611</v>
      </c>
      <c r="K16" s="75"/>
      <c r="L16" s="84">
        <f>SUM(L11:L15)</f>
        <v>312</v>
      </c>
      <c r="M16" s="75"/>
      <c r="N16" s="84">
        <f>SUM(N11:N15)</f>
        <v>211923</v>
      </c>
      <c r="O16" s="75"/>
      <c r="P16" s="86">
        <f>N16-'Balance Sheet'!H39</f>
        <v>0</v>
      </c>
    </row>
    <row r="17" spans="1:16" ht="12.75">
      <c r="A17" s="75"/>
      <c r="B17" s="75"/>
      <c r="C17" s="75"/>
      <c r="D17" s="80"/>
      <c r="E17" s="80"/>
      <c r="F17" s="80"/>
      <c r="G17" s="80"/>
      <c r="H17" s="80"/>
      <c r="I17" s="80"/>
      <c r="J17" s="80"/>
      <c r="K17" s="75"/>
      <c r="L17" s="75"/>
      <c r="M17" s="75"/>
      <c r="N17" s="80"/>
      <c r="O17" s="75"/>
      <c r="P17" s="75"/>
    </row>
    <row r="18" spans="1:16" ht="12.75">
      <c r="A18" s="75"/>
      <c r="B18" s="75"/>
      <c r="C18" s="75"/>
      <c r="D18" s="80"/>
      <c r="E18" s="80"/>
      <c r="F18" s="80"/>
      <c r="G18" s="80"/>
      <c r="H18" s="80"/>
      <c r="I18" s="80"/>
      <c r="J18" s="80"/>
      <c r="K18" s="75"/>
      <c r="L18" s="75"/>
      <c r="M18" s="75"/>
      <c r="N18" s="80"/>
      <c r="O18" s="75"/>
      <c r="P18" s="75"/>
    </row>
    <row r="19" spans="1:16" ht="12.75">
      <c r="A19" s="75"/>
      <c r="B19" s="75" t="s">
        <v>45</v>
      </c>
      <c r="C19" s="75"/>
      <c r="D19" s="87">
        <v>120000</v>
      </c>
      <c r="E19" s="87"/>
      <c r="F19" s="87">
        <v>30000</v>
      </c>
      <c r="G19" s="87"/>
      <c r="H19" s="87">
        <v>74272</v>
      </c>
      <c r="I19" s="87"/>
      <c r="J19" s="87">
        <f>SUM(D19:H19)</f>
        <v>224272</v>
      </c>
      <c r="K19" s="86"/>
      <c r="L19" s="86">
        <v>319</v>
      </c>
      <c r="M19" s="86"/>
      <c r="N19" s="87">
        <f>SUM(J19:L19)</f>
        <v>224591</v>
      </c>
      <c r="O19" s="75"/>
      <c r="P19" s="75"/>
    </row>
    <row r="20" spans="1:16" ht="12.75">
      <c r="A20" s="75"/>
      <c r="B20" s="75"/>
      <c r="C20" s="75"/>
      <c r="D20" s="87"/>
      <c r="E20" s="87"/>
      <c r="F20" s="87"/>
      <c r="G20" s="87"/>
      <c r="H20" s="87"/>
      <c r="I20" s="87"/>
      <c r="J20" s="87"/>
      <c r="K20" s="86"/>
      <c r="L20" s="86"/>
      <c r="M20" s="86"/>
      <c r="N20" s="87"/>
      <c r="O20" s="75"/>
      <c r="P20" s="75"/>
    </row>
    <row r="21" spans="1:16" ht="12.75">
      <c r="A21" s="75"/>
      <c r="B21" s="75" t="s">
        <v>82</v>
      </c>
      <c r="C21" s="75"/>
      <c r="D21" s="80">
        <v>0</v>
      </c>
      <c r="E21" s="80"/>
      <c r="F21" s="80">
        <v>0</v>
      </c>
      <c r="G21" s="87"/>
      <c r="H21" s="87">
        <f>'Income Statement'!K35</f>
        <v>909</v>
      </c>
      <c r="I21" s="87"/>
      <c r="J21" s="87">
        <f>SUM(D21:H21)</f>
        <v>909</v>
      </c>
      <c r="K21" s="86"/>
      <c r="L21" s="86">
        <f>'Income Statement'!K37</f>
        <v>-1</v>
      </c>
      <c r="M21" s="86"/>
      <c r="N21" s="87">
        <f>SUM(J21:L21)</f>
        <v>908</v>
      </c>
      <c r="O21" s="75"/>
      <c r="P21" s="75"/>
    </row>
    <row r="22" spans="1:16" ht="13.5" thickBot="1">
      <c r="A22" s="75"/>
      <c r="B22" s="75"/>
      <c r="C22" s="75"/>
      <c r="D22" s="88"/>
      <c r="E22" s="89"/>
      <c r="F22" s="87"/>
      <c r="G22" s="89"/>
      <c r="H22" s="87"/>
      <c r="I22" s="89"/>
      <c r="J22" s="87"/>
      <c r="K22" s="86"/>
      <c r="L22" s="86"/>
      <c r="M22" s="86"/>
      <c r="N22" s="87"/>
      <c r="O22" s="75"/>
      <c r="P22" s="75"/>
    </row>
    <row r="23" spans="1:16" ht="12.75">
      <c r="A23" s="75"/>
      <c r="B23" s="75"/>
      <c r="C23" s="75"/>
      <c r="D23" s="90"/>
      <c r="E23" s="89"/>
      <c r="F23" s="90"/>
      <c r="G23" s="89"/>
      <c r="H23" s="90"/>
      <c r="I23" s="89"/>
      <c r="J23" s="90"/>
      <c r="K23" s="86"/>
      <c r="L23" s="90"/>
      <c r="M23" s="86"/>
      <c r="N23" s="90"/>
      <c r="O23" s="75"/>
      <c r="P23" s="75"/>
    </row>
    <row r="24" spans="1:16" ht="13.5" thickBot="1">
      <c r="A24" s="75"/>
      <c r="B24" s="75" t="s">
        <v>57</v>
      </c>
      <c r="C24" s="75"/>
      <c r="D24" s="91">
        <f>SUM(D19:D23)</f>
        <v>120000</v>
      </c>
      <c r="E24" s="87"/>
      <c r="F24" s="91">
        <f>SUM(F19:F23)</f>
        <v>30000</v>
      </c>
      <c r="G24" s="87"/>
      <c r="H24" s="91">
        <f>SUM(H19:H23)</f>
        <v>75181</v>
      </c>
      <c r="I24" s="87"/>
      <c r="J24" s="91">
        <f>SUM(J19:J23)</f>
        <v>225181</v>
      </c>
      <c r="K24" s="86"/>
      <c r="L24" s="91">
        <f>SUM(L19:L23)</f>
        <v>318</v>
      </c>
      <c r="M24" s="86"/>
      <c r="N24" s="91">
        <f>SUM(N19:N23)</f>
        <v>225499</v>
      </c>
      <c r="O24" s="75"/>
      <c r="P24" s="86">
        <f>N24-225499</f>
        <v>0</v>
      </c>
    </row>
    <row r="25" spans="1:16" ht="12.75">
      <c r="A25" s="75"/>
      <c r="B25" s="75"/>
      <c r="C25" s="75"/>
      <c r="D25" s="80"/>
      <c r="E25" s="80"/>
      <c r="F25" s="80"/>
      <c r="G25" s="80"/>
      <c r="H25" s="80"/>
      <c r="I25" s="80"/>
      <c r="J25" s="80"/>
      <c r="K25" s="75"/>
      <c r="L25" s="75"/>
      <c r="M25" s="75"/>
      <c r="N25" s="75"/>
      <c r="O25" s="75"/>
      <c r="P25" s="75"/>
    </row>
    <row r="26" spans="1:16" ht="12.75">
      <c r="A26" s="75"/>
      <c r="B26" s="75"/>
      <c r="C26" s="75"/>
      <c r="D26" s="80"/>
      <c r="E26" s="80"/>
      <c r="F26" s="80"/>
      <c r="G26" s="80"/>
      <c r="H26" s="80"/>
      <c r="I26" s="80"/>
      <c r="J26" s="80"/>
      <c r="K26" s="75"/>
      <c r="L26" s="75"/>
      <c r="M26" s="75"/>
      <c r="N26" s="75"/>
      <c r="O26" s="75"/>
      <c r="P26" s="75"/>
    </row>
    <row r="27" spans="1:16" ht="12.75">
      <c r="A27" s="75"/>
      <c r="B27" s="75"/>
      <c r="C27" s="75"/>
      <c r="D27" s="80"/>
      <c r="E27" s="80"/>
      <c r="F27" s="80"/>
      <c r="G27" s="80"/>
      <c r="H27" s="80"/>
      <c r="I27" s="80"/>
      <c r="J27" s="80"/>
      <c r="K27" s="75"/>
      <c r="L27" s="75"/>
      <c r="M27" s="75"/>
      <c r="N27" s="75"/>
      <c r="O27" s="75"/>
      <c r="P27" s="75"/>
    </row>
    <row r="28" spans="1:16" ht="12.75">
      <c r="A28" s="75"/>
      <c r="B28" s="75"/>
      <c r="C28" s="75"/>
      <c r="D28" s="80"/>
      <c r="E28" s="80"/>
      <c r="F28" s="80"/>
      <c r="G28" s="80"/>
      <c r="H28" s="80"/>
      <c r="I28" s="80"/>
      <c r="J28" s="80"/>
      <c r="K28" s="75"/>
      <c r="L28" s="75"/>
      <c r="M28" s="75"/>
      <c r="N28" s="75"/>
      <c r="O28" s="75"/>
      <c r="P28" s="75"/>
    </row>
    <row r="29" spans="1:16" ht="12.75">
      <c r="A29" s="75"/>
      <c r="B29" s="75"/>
      <c r="C29" s="75"/>
      <c r="D29" s="80"/>
      <c r="E29" s="80"/>
      <c r="F29" s="80"/>
      <c r="G29" s="80"/>
      <c r="H29" s="80"/>
      <c r="I29" s="80"/>
      <c r="J29" s="80"/>
      <c r="K29" s="75"/>
      <c r="L29" s="75"/>
      <c r="M29" s="75"/>
      <c r="N29" s="75"/>
      <c r="O29" s="75"/>
      <c r="P29" s="75"/>
    </row>
    <row r="30" spans="1:16" ht="12.75">
      <c r="A30" s="75"/>
      <c r="B30" s="75"/>
      <c r="C30" s="75"/>
      <c r="D30" s="80"/>
      <c r="E30" s="80"/>
      <c r="F30" s="80"/>
      <c r="G30" s="80"/>
      <c r="H30" s="80"/>
      <c r="I30" s="80"/>
      <c r="J30" s="80"/>
      <c r="K30" s="75"/>
      <c r="L30" s="75"/>
      <c r="M30" s="75"/>
      <c r="N30" s="75"/>
      <c r="O30" s="75"/>
      <c r="P30" s="75"/>
    </row>
    <row r="31" spans="1:16" ht="12.75">
      <c r="A31" s="75"/>
      <c r="B31" s="75"/>
      <c r="C31" s="75"/>
      <c r="D31" s="80"/>
      <c r="E31" s="80"/>
      <c r="F31" s="80"/>
      <c r="G31" s="80"/>
      <c r="H31" s="80"/>
      <c r="I31" s="80"/>
      <c r="J31" s="80"/>
      <c r="K31" s="75"/>
      <c r="L31" s="75"/>
      <c r="M31" s="75"/>
      <c r="N31" s="75"/>
      <c r="O31" s="75"/>
      <c r="P31" s="75"/>
    </row>
    <row r="32" spans="1:16" ht="12.75">
      <c r="A32" s="75"/>
      <c r="B32" s="75"/>
      <c r="C32" s="75"/>
      <c r="D32" s="80"/>
      <c r="E32" s="80"/>
      <c r="F32" s="80"/>
      <c r="G32" s="80"/>
      <c r="H32" s="80"/>
      <c r="I32" s="80"/>
      <c r="J32" s="80"/>
      <c r="K32" s="75"/>
      <c r="L32" s="75"/>
      <c r="M32" s="75"/>
      <c r="N32" s="75"/>
      <c r="O32" s="75"/>
      <c r="P32" s="75"/>
    </row>
    <row r="33" spans="1:16" ht="12.75">
      <c r="A33" s="75"/>
      <c r="B33" s="75"/>
      <c r="C33" s="75"/>
      <c r="D33" s="80"/>
      <c r="E33" s="80"/>
      <c r="F33" s="80"/>
      <c r="G33" s="80"/>
      <c r="H33" s="80"/>
      <c r="I33" s="80"/>
      <c r="J33" s="80"/>
      <c r="K33" s="75"/>
      <c r="L33" s="75"/>
      <c r="M33" s="75"/>
      <c r="N33" s="75"/>
      <c r="O33" s="75"/>
      <c r="P33" s="75"/>
    </row>
    <row r="34" spans="1:16" ht="12.75">
      <c r="A34" s="75"/>
      <c r="B34" s="85" t="s">
        <v>22</v>
      </c>
      <c r="C34" s="75"/>
      <c r="D34" s="80"/>
      <c r="E34" s="80"/>
      <c r="F34" s="80"/>
      <c r="G34" s="80"/>
      <c r="H34" s="80"/>
      <c r="I34" s="80"/>
      <c r="J34" s="80"/>
      <c r="K34" s="75"/>
      <c r="L34" s="75"/>
      <c r="M34" s="75"/>
      <c r="N34" s="75"/>
      <c r="O34" s="75"/>
      <c r="P34" s="75"/>
    </row>
    <row r="35" spans="1:16" ht="12.75">
      <c r="A35" s="75"/>
      <c r="B35" s="85" t="s">
        <v>58</v>
      </c>
      <c r="C35" s="75"/>
      <c r="D35" s="80"/>
      <c r="E35" s="80"/>
      <c r="F35" s="80"/>
      <c r="G35" s="80"/>
      <c r="H35" s="80"/>
      <c r="I35" s="80"/>
      <c r="J35" s="80"/>
      <c r="K35" s="75"/>
      <c r="L35" s="75"/>
      <c r="M35" s="75"/>
      <c r="N35" s="75"/>
      <c r="O35" s="75"/>
      <c r="P35" s="75"/>
    </row>
    <row r="36" spans="1:16" ht="12.75">
      <c r="A36" s="75"/>
      <c r="B36" s="85"/>
      <c r="C36" s="75"/>
      <c r="D36" s="80"/>
      <c r="E36" s="80"/>
      <c r="F36" s="80"/>
      <c r="G36" s="80"/>
      <c r="H36" s="80"/>
      <c r="I36" s="80"/>
      <c r="J36" s="80"/>
      <c r="K36" s="75"/>
      <c r="L36" s="75"/>
      <c r="M36" s="75"/>
      <c r="N36" s="75"/>
      <c r="O36" s="75"/>
      <c r="P36" s="75"/>
    </row>
    <row r="37" spans="1:16" ht="12.75">
      <c r="A37" s="75"/>
      <c r="B37" s="85" t="s">
        <v>30</v>
      </c>
      <c r="C37" s="75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</row>
    <row r="38" spans="1:16" ht="12.75">
      <c r="A38" s="75"/>
      <c r="B38" s="85" t="s">
        <v>10</v>
      </c>
      <c r="C38" s="75"/>
      <c r="D38" s="80"/>
      <c r="E38" s="80"/>
      <c r="F38" s="80"/>
      <c r="G38" s="80"/>
      <c r="H38" s="80"/>
      <c r="I38" s="80"/>
      <c r="J38" s="80"/>
      <c r="K38" s="75"/>
      <c r="L38" s="75"/>
      <c r="M38" s="75"/>
      <c r="N38" s="75"/>
      <c r="O38" s="75"/>
      <c r="P38" s="75"/>
    </row>
    <row r="39" spans="1:16" ht="12.75">
      <c r="A39" s="75"/>
      <c r="B39" s="75"/>
      <c r="C39" s="75"/>
      <c r="D39" s="80"/>
      <c r="E39" s="80"/>
      <c r="F39" s="80"/>
      <c r="G39" s="80"/>
      <c r="H39" s="80"/>
      <c r="I39" s="80"/>
      <c r="J39" s="80"/>
      <c r="K39" s="75"/>
      <c r="L39" s="75"/>
      <c r="M39" s="75"/>
      <c r="N39" s="75"/>
      <c r="O39" s="75"/>
      <c r="P39" s="75"/>
    </row>
    <row r="40" spans="1:16" ht="12.75">
      <c r="A40" s="75"/>
      <c r="B40" s="75"/>
      <c r="C40" s="75"/>
      <c r="D40" s="80"/>
      <c r="E40" s="80"/>
      <c r="F40" s="80"/>
      <c r="G40" s="80"/>
      <c r="H40" s="80"/>
      <c r="I40" s="80"/>
      <c r="J40" s="80"/>
      <c r="K40" s="75"/>
      <c r="L40" s="75"/>
      <c r="M40" s="75"/>
      <c r="N40" s="75"/>
      <c r="O40" s="75"/>
      <c r="P40" s="75"/>
    </row>
    <row r="41" spans="1:16" ht="12.75">
      <c r="A41" s="75"/>
      <c r="B41" s="75"/>
      <c r="C41" s="75"/>
      <c r="D41" s="80"/>
      <c r="E41" s="80"/>
      <c r="F41" s="80"/>
      <c r="G41" s="80"/>
      <c r="H41" s="80"/>
      <c r="I41" s="80"/>
      <c r="J41" s="80"/>
      <c r="K41" s="75"/>
      <c r="L41" s="75"/>
      <c r="M41" s="75"/>
      <c r="N41" s="75"/>
      <c r="O41" s="75"/>
      <c r="P41" s="75"/>
    </row>
    <row r="42" spans="1:16" ht="12.75">
      <c r="A42" s="75"/>
      <c r="B42" s="75"/>
      <c r="C42" s="75"/>
      <c r="D42" s="80"/>
      <c r="E42" s="80"/>
      <c r="F42" s="80"/>
      <c r="G42" s="80"/>
      <c r="H42" s="80"/>
      <c r="I42" s="80"/>
      <c r="J42" s="80"/>
      <c r="K42" s="75"/>
      <c r="L42" s="75"/>
      <c r="M42" s="75"/>
      <c r="N42" s="75"/>
      <c r="O42" s="75"/>
      <c r="P42" s="75"/>
    </row>
    <row r="43" spans="1:16" ht="12.75">
      <c r="A43" s="75"/>
      <c r="B43" s="75"/>
      <c r="C43" s="75"/>
      <c r="D43" s="80"/>
      <c r="E43" s="80"/>
      <c r="F43" s="80"/>
      <c r="G43" s="80"/>
      <c r="H43" s="80"/>
      <c r="I43" s="80"/>
      <c r="J43" s="80"/>
      <c r="K43" s="75"/>
      <c r="L43" s="75"/>
      <c r="M43" s="75"/>
      <c r="N43" s="75"/>
      <c r="O43" s="75"/>
      <c r="P43" s="75"/>
    </row>
    <row r="44" spans="1:16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3:11" ht="12.75">
      <c r="C64" s="44"/>
      <c r="D64" s="44"/>
      <c r="E64" s="44"/>
      <c r="F64" s="44"/>
      <c r="G64" s="44"/>
      <c r="H64" s="44"/>
      <c r="I64" s="44"/>
      <c r="J64" s="44"/>
      <c r="K64" s="44"/>
    </row>
    <row r="65" spans="3:11" ht="12.75">
      <c r="C65" s="44"/>
      <c r="D65" s="44"/>
      <c r="E65" s="44"/>
      <c r="F65" s="44"/>
      <c r="G65" s="44"/>
      <c r="H65" s="44"/>
      <c r="I65" s="44"/>
      <c r="J65" s="44"/>
      <c r="K65" s="44"/>
    </row>
    <row r="66" spans="3:11" ht="12.75"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</sheetData>
  <sheetProtection/>
  <mergeCells count="3">
    <mergeCell ref="E8:F8"/>
    <mergeCell ref="E7:F7"/>
    <mergeCell ref="D5:J5"/>
  </mergeCells>
  <printOptions/>
  <pageMargins left="1.275" right="0" top="0.5" bottom="0" header="0.5" footer="0.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2" width="5.57421875" style="45" customWidth="1"/>
    <col min="3" max="3" width="47.421875" style="45" customWidth="1"/>
    <col min="4" max="4" width="4.57421875" style="45" customWidth="1"/>
    <col min="5" max="5" width="10.8515625" style="45" customWidth="1"/>
    <col min="6" max="6" width="6.421875" style="45" customWidth="1"/>
    <col min="7" max="7" width="10.8515625" style="45" customWidth="1"/>
    <col min="8" max="16384" width="9.140625" style="45" customWidth="1"/>
  </cols>
  <sheetData>
    <row r="1" spans="1:6" ht="12.75">
      <c r="A1" s="46"/>
      <c r="B1" s="49" t="s">
        <v>29</v>
      </c>
      <c r="C1" s="48"/>
      <c r="D1" s="48"/>
      <c r="E1" s="48"/>
      <c r="F1" s="48"/>
    </row>
    <row r="2" spans="1:6" ht="12.75">
      <c r="A2" s="46"/>
      <c r="B2" s="47" t="s">
        <v>54</v>
      </c>
      <c r="C2" s="48"/>
      <c r="D2" s="48"/>
      <c r="E2" s="48"/>
      <c r="F2" s="48"/>
    </row>
    <row r="3" spans="1:6" ht="12.75">
      <c r="A3" s="46"/>
      <c r="B3" s="47"/>
      <c r="C3" s="48"/>
      <c r="D3" s="48"/>
      <c r="E3" s="48"/>
      <c r="F3" s="48"/>
    </row>
    <row r="4" spans="1:7" ht="12.75">
      <c r="A4" s="46"/>
      <c r="B4" s="50"/>
      <c r="C4" s="50"/>
      <c r="D4" s="50"/>
      <c r="E4" s="51" t="s">
        <v>32</v>
      </c>
      <c r="F4" s="51"/>
      <c r="G4" s="51" t="s">
        <v>32</v>
      </c>
    </row>
    <row r="5" spans="1:7" ht="12.75">
      <c r="A5" s="46"/>
      <c r="B5" s="50"/>
      <c r="C5" s="50"/>
      <c r="D5" s="50"/>
      <c r="E5" s="59" t="s">
        <v>13</v>
      </c>
      <c r="F5" s="59"/>
      <c r="G5" s="59" t="s">
        <v>13</v>
      </c>
    </row>
    <row r="6" spans="1:7" ht="12.75">
      <c r="A6" s="46"/>
      <c r="B6" s="50"/>
      <c r="C6" s="50"/>
      <c r="D6" s="50"/>
      <c r="E6" s="52" t="s">
        <v>52</v>
      </c>
      <c r="F6" s="52"/>
      <c r="G6" s="52" t="s">
        <v>52</v>
      </c>
    </row>
    <row r="7" spans="1:7" ht="12.75">
      <c r="A7" s="46"/>
      <c r="B7" s="50"/>
      <c r="C7" s="50"/>
      <c r="D7" s="50"/>
      <c r="E7" s="52" t="s">
        <v>48</v>
      </c>
      <c r="F7" s="52"/>
      <c r="G7" s="52" t="s">
        <v>33</v>
      </c>
    </row>
    <row r="8" spans="1:7" ht="12.75">
      <c r="A8" s="46"/>
      <c r="B8" s="50"/>
      <c r="C8" s="50"/>
      <c r="D8" s="50"/>
      <c r="E8" s="53" t="s">
        <v>25</v>
      </c>
      <c r="F8" s="53"/>
      <c r="G8" s="53" t="s">
        <v>25</v>
      </c>
    </row>
    <row r="9" spans="1:7" ht="12.75">
      <c r="A9" s="46"/>
      <c r="B9" s="50"/>
      <c r="C9" s="50"/>
      <c r="D9" s="50"/>
      <c r="E9" s="54"/>
      <c r="F9" s="54"/>
      <c r="G9" s="54"/>
    </row>
    <row r="10" spans="1:7" ht="12.75">
      <c r="A10" s="46"/>
      <c r="B10" s="50" t="s">
        <v>87</v>
      </c>
      <c r="C10" s="50"/>
      <c r="D10" s="50"/>
      <c r="E10" s="54">
        <v>-9570</v>
      </c>
      <c r="F10" s="54"/>
      <c r="G10" s="54">
        <v>341</v>
      </c>
    </row>
    <row r="11" spans="1:7" ht="12.75">
      <c r="A11" s="46"/>
      <c r="B11" s="50"/>
      <c r="C11" s="50"/>
      <c r="D11" s="50"/>
      <c r="E11" s="54"/>
      <c r="F11" s="54"/>
      <c r="G11" s="54"/>
    </row>
    <row r="12" spans="1:7" ht="12.75">
      <c r="A12" s="46"/>
      <c r="B12" s="50" t="s">
        <v>88</v>
      </c>
      <c r="C12" s="50"/>
      <c r="D12" s="50"/>
      <c r="E12" s="54">
        <v>105592</v>
      </c>
      <c r="F12" s="60"/>
      <c r="G12" s="54">
        <v>-136611</v>
      </c>
    </row>
    <row r="13" spans="1:7" ht="12.75">
      <c r="A13" s="46"/>
      <c r="B13" s="50"/>
      <c r="C13" s="50"/>
      <c r="D13" s="50"/>
      <c r="E13" s="54"/>
      <c r="F13" s="60"/>
      <c r="G13" s="54"/>
    </row>
    <row r="14" spans="1:7" ht="12.75">
      <c r="A14" s="46"/>
      <c r="B14" s="50" t="s">
        <v>89</v>
      </c>
      <c r="C14" s="50"/>
      <c r="D14" s="50"/>
      <c r="E14" s="54">
        <v>0</v>
      </c>
      <c r="F14" s="60"/>
      <c r="G14" s="54">
        <v>0</v>
      </c>
    </row>
    <row r="15" spans="1:7" ht="12.75">
      <c r="A15" s="46"/>
      <c r="B15" s="50"/>
      <c r="C15" s="50"/>
      <c r="D15" s="50"/>
      <c r="E15" s="54"/>
      <c r="F15" s="54"/>
      <c r="G15" s="54"/>
    </row>
    <row r="16" spans="1:7" ht="12.75">
      <c r="A16" s="46"/>
      <c r="B16" s="50" t="s">
        <v>65</v>
      </c>
      <c r="C16" s="50"/>
      <c r="D16" s="50"/>
      <c r="E16" s="55">
        <f>E10+E12+E14</f>
        <v>96022</v>
      </c>
      <c r="F16" s="54"/>
      <c r="G16" s="55">
        <f>G10+G12+G14</f>
        <v>-136270</v>
      </c>
    </row>
    <row r="17" spans="1:7" ht="12.75">
      <c r="A17" s="46"/>
      <c r="B17" s="50"/>
      <c r="C17" s="50"/>
      <c r="D17" s="50"/>
      <c r="E17" s="54"/>
      <c r="F17" s="54"/>
      <c r="G17" s="54"/>
    </row>
    <row r="18" spans="1:7" ht="12.75">
      <c r="A18" s="46"/>
      <c r="B18" s="50" t="s">
        <v>60</v>
      </c>
      <c r="C18" s="50"/>
      <c r="D18" s="50"/>
      <c r="E18" s="54">
        <v>57927</v>
      </c>
      <c r="F18" s="54"/>
      <c r="G18" s="54">
        <v>173172</v>
      </c>
    </row>
    <row r="19" spans="1:7" ht="12.75">
      <c r="A19" s="46"/>
      <c r="B19" s="50"/>
      <c r="C19" s="50"/>
      <c r="D19" s="50"/>
      <c r="E19" s="54"/>
      <c r="F19" s="54"/>
      <c r="G19" s="54"/>
    </row>
    <row r="20" spans="1:7" ht="13.5" thickBot="1">
      <c r="A20" s="46"/>
      <c r="B20" s="50" t="s">
        <v>59</v>
      </c>
      <c r="C20" s="50"/>
      <c r="D20" s="50"/>
      <c r="E20" s="56">
        <f>SUM(E16:E18)</f>
        <v>153949</v>
      </c>
      <c r="F20" s="54"/>
      <c r="G20" s="56">
        <f>SUM(G16:G18)</f>
        <v>36902</v>
      </c>
    </row>
    <row r="21" spans="1:6" ht="13.5" thickTop="1">
      <c r="A21" s="46"/>
      <c r="B21" s="50"/>
      <c r="C21" s="50"/>
      <c r="D21" s="50"/>
      <c r="E21" s="50"/>
      <c r="F21" s="50"/>
    </row>
    <row r="22" spans="1:6" ht="12.75">
      <c r="A22" s="46"/>
      <c r="B22" s="50" t="s">
        <v>66</v>
      </c>
      <c r="C22" s="50"/>
      <c r="D22" s="50"/>
      <c r="E22" s="50"/>
      <c r="F22" s="50"/>
    </row>
    <row r="23" spans="1:6" ht="12.75">
      <c r="A23" s="46"/>
      <c r="B23" s="50" t="s">
        <v>61</v>
      </c>
      <c r="C23" s="50"/>
      <c r="D23" s="50"/>
      <c r="E23" s="50"/>
      <c r="F23" s="50"/>
    </row>
    <row r="24" spans="1:6" ht="12.75">
      <c r="A24" s="46"/>
      <c r="B24" s="50"/>
      <c r="C24" s="50"/>
      <c r="D24" s="50"/>
      <c r="E24" s="50"/>
      <c r="F24" s="50"/>
    </row>
    <row r="25" spans="1:6" ht="12.75">
      <c r="A25" s="46"/>
      <c r="B25" s="50"/>
      <c r="C25" s="50"/>
      <c r="D25" s="50"/>
      <c r="E25" s="50"/>
      <c r="F25" s="50"/>
    </row>
    <row r="26" spans="1:6" ht="12.75">
      <c r="A26" s="46"/>
      <c r="B26" s="50"/>
      <c r="C26" s="50"/>
      <c r="D26" s="50"/>
      <c r="E26" s="50"/>
      <c r="F26" s="50"/>
    </row>
    <row r="27" spans="1:6" ht="12.75">
      <c r="A27" s="46"/>
      <c r="B27" s="50"/>
      <c r="C27" s="50"/>
      <c r="D27" s="50"/>
      <c r="E27" s="50"/>
      <c r="F27" s="50"/>
    </row>
    <row r="28" spans="1:6" ht="12.75">
      <c r="A28" s="46"/>
      <c r="B28" s="50"/>
      <c r="C28" s="50"/>
      <c r="D28" s="50"/>
      <c r="E28" s="50"/>
      <c r="F28" s="50"/>
    </row>
    <row r="29" spans="1:6" ht="12.75">
      <c r="A29" s="46"/>
      <c r="B29" s="50"/>
      <c r="C29" s="50"/>
      <c r="D29" s="50"/>
      <c r="E29" s="50"/>
      <c r="F29" s="50"/>
    </row>
    <row r="30" spans="1:6" ht="12.75">
      <c r="A30" s="46"/>
      <c r="B30" s="50"/>
      <c r="C30" s="50"/>
      <c r="D30" s="50"/>
      <c r="E30" s="50"/>
      <c r="F30" s="50"/>
    </row>
    <row r="31" spans="1:6" ht="12.75">
      <c r="A31" s="46"/>
      <c r="B31" s="50"/>
      <c r="C31" s="50"/>
      <c r="D31" s="50"/>
      <c r="E31" s="50"/>
      <c r="F31" s="50"/>
    </row>
    <row r="32" spans="1:6" ht="12.75">
      <c r="A32" s="46"/>
      <c r="B32" s="50"/>
      <c r="C32" s="50"/>
      <c r="D32" s="50"/>
      <c r="E32" s="50"/>
      <c r="F32" s="50"/>
    </row>
    <row r="33" spans="1:6" ht="12.75">
      <c r="A33" s="46"/>
      <c r="B33" s="50"/>
      <c r="C33" s="50"/>
      <c r="D33" s="50"/>
      <c r="E33" s="50"/>
      <c r="F33" s="50"/>
    </row>
    <row r="34" spans="1:6" ht="12.75">
      <c r="A34" s="46"/>
      <c r="B34" s="50"/>
      <c r="C34" s="50"/>
      <c r="D34" s="50"/>
      <c r="E34" s="50"/>
      <c r="F34" s="50"/>
    </row>
    <row r="35" spans="1:6" ht="12.75">
      <c r="A35" s="46"/>
      <c r="B35" s="50"/>
      <c r="C35" s="50"/>
      <c r="D35" s="50"/>
      <c r="E35" s="50"/>
      <c r="F35" s="50"/>
    </row>
    <row r="36" spans="1:6" ht="12.75">
      <c r="A36" s="46"/>
      <c r="B36" s="50"/>
      <c r="C36" s="50"/>
      <c r="D36" s="50"/>
      <c r="E36" s="50"/>
      <c r="F36" s="50"/>
    </row>
    <row r="37" spans="1:6" ht="12.75">
      <c r="A37" s="46"/>
      <c r="B37" s="50"/>
      <c r="C37" s="50"/>
      <c r="D37" s="50"/>
      <c r="E37" s="50"/>
      <c r="F37" s="50"/>
    </row>
    <row r="38" spans="1:6" ht="12.75">
      <c r="A38" s="46"/>
      <c r="B38" s="50"/>
      <c r="C38" s="50"/>
      <c r="D38" s="50"/>
      <c r="E38" s="50"/>
      <c r="F38" s="50"/>
    </row>
    <row r="39" spans="1:6" ht="12.75">
      <c r="A39" s="46"/>
      <c r="B39" s="50"/>
      <c r="C39" s="50"/>
      <c r="D39" s="50"/>
      <c r="E39" s="50"/>
      <c r="F39" s="50"/>
    </row>
    <row r="40" spans="1:6" ht="12.75">
      <c r="A40" s="46"/>
      <c r="B40" s="50"/>
      <c r="C40" s="50"/>
      <c r="D40" s="50"/>
      <c r="E40" s="50"/>
      <c r="F40" s="50"/>
    </row>
    <row r="41" spans="1:6" ht="12.75">
      <c r="A41" s="46"/>
      <c r="B41" s="50"/>
      <c r="C41" s="50"/>
      <c r="D41" s="50"/>
      <c r="E41" s="50"/>
      <c r="F41" s="50"/>
    </row>
    <row r="42" spans="1:6" ht="12.75">
      <c r="A42" s="46"/>
      <c r="B42" s="50"/>
      <c r="C42" s="50"/>
      <c r="D42" s="50"/>
      <c r="E42" s="50"/>
      <c r="F42" s="50"/>
    </row>
    <row r="43" spans="1:6" ht="12.75">
      <c r="A43" s="46"/>
      <c r="B43" s="50"/>
      <c r="C43" s="50"/>
      <c r="D43" s="50"/>
      <c r="E43" s="50"/>
      <c r="F43" s="50"/>
    </row>
    <row r="44" spans="1:6" ht="12.75">
      <c r="A44" s="46"/>
      <c r="B44" s="50"/>
      <c r="C44" s="50"/>
      <c r="D44" s="50"/>
      <c r="E44" s="50"/>
      <c r="F44" s="50"/>
    </row>
    <row r="45" spans="1:6" ht="12.75">
      <c r="A45" s="46"/>
      <c r="B45" s="48"/>
      <c r="C45" s="48"/>
      <c r="D45" s="48"/>
      <c r="E45" s="48"/>
      <c r="F45" s="48"/>
    </row>
    <row r="46" spans="1:6" ht="12.75">
      <c r="A46" s="46"/>
      <c r="B46" s="48"/>
      <c r="C46" s="48"/>
      <c r="D46" s="48"/>
      <c r="E46" s="48"/>
      <c r="F46" s="48"/>
    </row>
    <row r="47" spans="1:6" ht="12.75">
      <c r="A47" s="46"/>
      <c r="B47" s="6" t="s">
        <v>23</v>
      </c>
      <c r="C47" s="48"/>
      <c r="D47" s="48"/>
      <c r="E47" s="48"/>
      <c r="F47" s="48"/>
    </row>
    <row r="48" spans="1:6" ht="12.75">
      <c r="A48" s="46"/>
      <c r="B48" s="6" t="s">
        <v>58</v>
      </c>
      <c r="C48" s="48"/>
      <c r="D48" s="48"/>
      <c r="E48" s="48"/>
      <c r="F48" s="48"/>
    </row>
    <row r="49" spans="1:6" ht="12.75">
      <c r="A49" s="46"/>
      <c r="B49" s="6"/>
      <c r="C49" s="48"/>
      <c r="D49" s="48"/>
      <c r="E49" s="48"/>
      <c r="F49" s="48"/>
    </row>
    <row r="50" spans="1:6" ht="12.75">
      <c r="A50" s="46"/>
      <c r="B50" s="6" t="s">
        <v>31</v>
      </c>
      <c r="C50" s="48"/>
      <c r="D50" s="48"/>
      <c r="E50" s="48"/>
      <c r="F50" s="48"/>
    </row>
    <row r="51" spans="1:6" ht="12.75">
      <c r="A51" s="46"/>
      <c r="B51" s="6" t="s">
        <v>24</v>
      </c>
      <c r="C51" s="48"/>
      <c r="D51" s="48"/>
      <c r="E51" s="48"/>
      <c r="F51" s="48"/>
    </row>
    <row r="52" spans="1:6" ht="12.75">
      <c r="A52" s="46"/>
      <c r="B52" s="48"/>
      <c r="C52" s="48"/>
      <c r="D52" s="48"/>
      <c r="E52" s="48"/>
      <c r="F52" s="48"/>
    </row>
    <row r="53" spans="1:6" ht="12.75">
      <c r="A53" s="46"/>
      <c r="B53" s="48"/>
      <c r="C53" s="48"/>
      <c r="D53" s="48"/>
      <c r="E53" s="48"/>
      <c r="F53" s="48"/>
    </row>
    <row r="54" spans="1:6" ht="12.75">
      <c r="A54" s="46"/>
      <c r="B54" s="48"/>
      <c r="C54" s="48"/>
      <c r="D54" s="48"/>
      <c r="E54" s="48"/>
      <c r="F54" s="48"/>
    </row>
    <row r="55" spans="1:6" ht="12.75">
      <c r="A55" s="46"/>
      <c r="B55" s="48"/>
      <c r="C55" s="48"/>
      <c r="D55" s="48"/>
      <c r="E55" s="48"/>
      <c r="F55" s="48"/>
    </row>
    <row r="56" spans="1:6" ht="12.75">
      <c r="A56" s="46"/>
      <c r="B56" s="48"/>
      <c r="C56" s="48"/>
      <c r="D56" s="48"/>
      <c r="E56" s="48"/>
      <c r="F56" s="48"/>
    </row>
    <row r="57" spans="1:6" ht="12.75">
      <c r="A57" s="46"/>
      <c r="B57" s="48"/>
      <c r="C57" s="48"/>
      <c r="D57" s="48"/>
      <c r="E57" s="48"/>
      <c r="F57" s="48"/>
    </row>
    <row r="58" spans="1:6" ht="12.75">
      <c r="A58" s="46"/>
      <c r="B58" s="48"/>
      <c r="C58" s="48"/>
      <c r="D58" s="48"/>
      <c r="E58" s="48"/>
      <c r="F58" s="48"/>
    </row>
    <row r="59" spans="1:6" ht="12.75">
      <c r="A59" s="46"/>
      <c r="B59" s="48"/>
      <c r="C59" s="48"/>
      <c r="D59" s="48"/>
      <c r="E59" s="48"/>
      <c r="F59" s="48"/>
    </row>
    <row r="60" spans="1:6" ht="12.75">
      <c r="A60" s="46"/>
      <c r="B60" s="48"/>
      <c r="C60" s="48"/>
      <c r="D60" s="48"/>
      <c r="E60" s="48"/>
      <c r="F60" s="48"/>
    </row>
    <row r="61" spans="1:6" ht="12.75">
      <c r="A61" s="46"/>
      <c r="B61" s="48"/>
      <c r="C61" s="48"/>
      <c r="D61" s="48"/>
      <c r="E61" s="48"/>
      <c r="F61" s="48"/>
    </row>
    <row r="62" spans="1:6" ht="12.75">
      <c r="A62" s="46"/>
      <c r="B62" s="48"/>
      <c r="C62" s="48"/>
      <c r="D62" s="48"/>
      <c r="E62" s="48"/>
      <c r="F62" s="48"/>
    </row>
    <row r="63" spans="1:6" ht="12.75">
      <c r="A63" s="46"/>
      <c r="B63" s="48"/>
      <c r="C63" s="48"/>
      <c r="D63" s="48"/>
      <c r="E63" s="48"/>
      <c r="F63" s="48"/>
    </row>
    <row r="64" spans="1:6" ht="12.75">
      <c r="A64" s="46"/>
      <c r="B64" s="48"/>
      <c r="C64" s="48"/>
      <c r="D64" s="48"/>
      <c r="E64" s="48"/>
      <c r="F64" s="48"/>
    </row>
    <row r="65" spans="1:6" ht="12.75">
      <c r="A65" s="46"/>
      <c r="B65" s="48"/>
      <c r="C65" s="48"/>
      <c r="D65" s="48"/>
      <c r="E65" s="48"/>
      <c r="F65" s="48"/>
    </row>
    <row r="66" spans="1:6" ht="12.75">
      <c r="A66" s="46"/>
      <c r="B66" s="48"/>
      <c r="C66" s="48"/>
      <c r="D66" s="48"/>
      <c r="E66" s="48"/>
      <c r="F66" s="48"/>
    </row>
    <row r="67" spans="1:6" ht="12.75">
      <c r="A67" s="46"/>
      <c r="B67" s="48"/>
      <c r="C67" s="48"/>
      <c r="D67" s="48"/>
      <c r="E67" s="48"/>
      <c r="F67" s="48"/>
    </row>
    <row r="68" spans="1:6" ht="12.75">
      <c r="A68" s="46"/>
      <c r="B68" s="48"/>
      <c r="C68" s="48"/>
      <c r="D68" s="48"/>
      <c r="E68" s="48"/>
      <c r="F68" s="48"/>
    </row>
    <row r="69" spans="1:6" ht="12.75">
      <c r="A69" s="46"/>
      <c r="B69" s="48"/>
      <c r="C69" s="48"/>
      <c r="D69" s="48"/>
      <c r="E69" s="48"/>
      <c r="F69" s="48"/>
    </row>
    <row r="70" spans="1:6" ht="12.75">
      <c r="A70" s="46"/>
      <c r="B70" s="48"/>
      <c r="C70" s="48"/>
      <c r="D70" s="48"/>
      <c r="E70" s="48"/>
      <c r="F70" s="48"/>
    </row>
    <row r="71" spans="1:6" ht="12.75">
      <c r="A71" s="46"/>
      <c r="B71" s="48"/>
      <c r="C71" s="48"/>
      <c r="D71" s="48"/>
      <c r="E71" s="48"/>
      <c r="F71" s="48"/>
    </row>
    <row r="72" spans="1:6" ht="12.75">
      <c r="A72" s="46"/>
      <c r="B72" s="48"/>
      <c r="C72" s="48"/>
      <c r="D72" s="48"/>
      <c r="E72" s="48"/>
      <c r="F72" s="48"/>
    </row>
    <row r="73" spans="1:6" ht="12.75">
      <c r="A73" s="46"/>
      <c r="B73" s="48"/>
      <c r="C73" s="48"/>
      <c r="D73" s="48"/>
      <c r="E73" s="48"/>
      <c r="F73" s="48"/>
    </row>
    <row r="74" spans="1:6" ht="12.75">
      <c r="A74" s="46"/>
      <c r="B74" s="48"/>
      <c r="C74" s="48"/>
      <c r="D74" s="48"/>
      <c r="E74" s="48"/>
      <c r="F74" s="48"/>
    </row>
    <row r="75" spans="1:6" ht="12.75">
      <c r="A75" s="46"/>
      <c r="B75" s="48"/>
      <c r="C75" s="48"/>
      <c r="D75" s="48"/>
      <c r="E75" s="48"/>
      <c r="F75" s="48"/>
    </row>
    <row r="76" spans="1:6" ht="12.75">
      <c r="A76" s="46"/>
      <c r="B76" s="48"/>
      <c r="C76" s="48"/>
      <c r="D76" s="48"/>
      <c r="E76" s="48"/>
      <c r="F76" s="48"/>
    </row>
    <row r="77" spans="1:6" ht="12.75">
      <c r="A77" s="46"/>
      <c r="B77" s="48"/>
      <c r="C77" s="48"/>
      <c r="D77" s="48"/>
      <c r="E77" s="48"/>
      <c r="F77" s="48"/>
    </row>
    <row r="78" spans="1:6" ht="12.75">
      <c r="A78" s="46"/>
      <c r="B78" s="48"/>
      <c r="C78" s="48"/>
      <c r="D78" s="48"/>
      <c r="E78" s="48"/>
      <c r="F78" s="48"/>
    </row>
    <row r="79" spans="1:6" ht="12.75">
      <c r="A79" s="46"/>
      <c r="B79" s="48"/>
      <c r="C79" s="48"/>
      <c r="D79" s="48"/>
      <c r="E79" s="48"/>
      <c r="F79" s="48"/>
    </row>
    <row r="80" spans="1:6" ht="12.75">
      <c r="A80" s="46"/>
      <c r="B80" s="48"/>
      <c r="C80" s="48"/>
      <c r="D80" s="48"/>
      <c r="E80" s="48"/>
      <c r="F80" s="48"/>
    </row>
    <row r="81" spans="1:6" ht="12.75">
      <c r="A81" s="46"/>
      <c r="B81" s="48"/>
      <c r="C81" s="48"/>
      <c r="D81" s="48"/>
      <c r="E81" s="48"/>
      <c r="F81" s="48"/>
    </row>
    <row r="82" spans="1:6" ht="12.75">
      <c r="A82" s="46"/>
      <c r="B82" s="48"/>
      <c r="C82" s="48"/>
      <c r="D82" s="48"/>
      <c r="E82" s="48"/>
      <c r="F82" s="48"/>
    </row>
    <row r="83" spans="1:6" ht="12.75">
      <c r="A83" s="46"/>
      <c r="B83" s="48"/>
      <c r="C83" s="48"/>
      <c r="D83" s="48"/>
      <c r="E83" s="48"/>
      <c r="F83" s="48"/>
    </row>
    <row r="84" spans="1:6" ht="12.75">
      <c r="A84" s="46"/>
      <c r="B84" s="48"/>
      <c r="C84" s="48"/>
      <c r="D84" s="48"/>
      <c r="E84" s="48"/>
      <c r="F84" s="48"/>
    </row>
    <row r="85" spans="1:6" ht="12.75">
      <c r="A85" s="46"/>
      <c r="B85" s="48"/>
      <c r="C85" s="48"/>
      <c r="D85" s="48"/>
      <c r="E85" s="48"/>
      <c r="F85" s="48"/>
    </row>
    <row r="86" spans="1:6" ht="12.75">
      <c r="A86" s="46"/>
      <c r="B86" s="48"/>
      <c r="C86" s="48"/>
      <c r="D86" s="48"/>
      <c r="E86" s="48"/>
      <c r="F86" s="48"/>
    </row>
    <row r="87" spans="1:6" ht="12.75">
      <c r="A87" s="46"/>
      <c r="B87" s="48"/>
      <c r="C87" s="48"/>
      <c r="D87" s="48"/>
      <c r="E87" s="48"/>
      <c r="F87" s="48"/>
    </row>
    <row r="88" spans="1:6" ht="12.75">
      <c r="A88" s="46"/>
      <c r="B88" s="48"/>
      <c r="C88" s="48"/>
      <c r="D88" s="48"/>
      <c r="E88" s="48"/>
      <c r="F88" s="48"/>
    </row>
    <row r="89" spans="1:6" ht="12.75">
      <c r="A89" s="46"/>
      <c r="B89" s="48"/>
      <c r="C89" s="48"/>
      <c r="D89" s="48"/>
      <c r="E89" s="48"/>
      <c r="F89" s="48"/>
    </row>
    <row r="90" spans="1:6" ht="12.75">
      <c r="A90" s="46"/>
      <c r="B90" s="48"/>
      <c r="C90" s="48"/>
      <c r="D90" s="48"/>
      <c r="E90" s="48"/>
      <c r="F90" s="48"/>
    </row>
    <row r="91" spans="1:6" ht="12.75">
      <c r="A91" s="46"/>
      <c r="B91" s="48"/>
      <c r="C91" s="48"/>
      <c r="D91" s="48"/>
      <c r="E91" s="48"/>
      <c r="F91" s="48"/>
    </row>
    <row r="92" spans="1:6" ht="12.75">
      <c r="A92" s="46"/>
      <c r="B92" s="48"/>
      <c r="C92" s="48"/>
      <c r="D92" s="48"/>
      <c r="E92" s="48"/>
      <c r="F92" s="48"/>
    </row>
    <row r="93" spans="1:6" ht="12.75">
      <c r="A93" s="46"/>
      <c r="B93" s="48"/>
      <c r="C93" s="48"/>
      <c r="D93" s="48"/>
      <c r="E93" s="48"/>
      <c r="F93" s="48"/>
    </row>
    <row r="94" spans="1:6" ht="12.75">
      <c r="A94" s="46"/>
      <c r="B94" s="48"/>
      <c r="C94" s="48"/>
      <c r="D94" s="48"/>
      <c r="E94" s="48"/>
      <c r="F94" s="48"/>
    </row>
    <row r="95" spans="1:6" ht="12.75">
      <c r="A95" s="46"/>
      <c r="B95" s="48"/>
      <c r="C95" s="48"/>
      <c r="D95" s="48"/>
      <c r="E95" s="48"/>
      <c r="F95" s="48"/>
    </row>
    <row r="96" spans="1:6" ht="12.75">
      <c r="A96" s="46"/>
      <c r="B96" s="48"/>
      <c r="C96" s="48"/>
      <c r="D96" s="48"/>
      <c r="E96" s="48"/>
      <c r="F96" s="48"/>
    </row>
    <row r="97" spans="1:6" ht="12.75">
      <c r="A97" s="46"/>
      <c r="B97" s="48"/>
      <c r="C97" s="48"/>
      <c r="D97" s="48"/>
      <c r="E97" s="48"/>
      <c r="F97" s="48"/>
    </row>
    <row r="98" spans="1:6" ht="12.75">
      <c r="A98" s="46"/>
      <c r="B98" s="48"/>
      <c r="C98" s="48"/>
      <c r="D98" s="48"/>
      <c r="E98" s="48"/>
      <c r="F98" s="48"/>
    </row>
    <row r="99" spans="1:6" ht="12.75">
      <c r="A99" s="46"/>
      <c r="B99" s="48"/>
      <c r="C99" s="48"/>
      <c r="D99" s="48"/>
      <c r="E99" s="48"/>
      <c r="F99" s="48"/>
    </row>
    <row r="100" spans="1:6" ht="12.75">
      <c r="A100" s="46"/>
      <c r="B100" s="48"/>
      <c r="C100" s="48"/>
      <c r="D100" s="48"/>
      <c r="E100" s="48"/>
      <c r="F100" s="48"/>
    </row>
    <row r="101" spans="1:6" ht="12.75">
      <c r="A101" s="46"/>
      <c r="B101" s="48"/>
      <c r="C101" s="48"/>
      <c r="D101" s="48"/>
      <c r="E101" s="48"/>
      <c r="F101" s="48"/>
    </row>
    <row r="102" spans="1:6" ht="12.75">
      <c r="A102" s="46"/>
      <c r="B102" s="48"/>
      <c r="C102" s="48"/>
      <c r="D102" s="48"/>
      <c r="E102" s="48"/>
      <c r="F102" s="48"/>
    </row>
    <row r="103" spans="1:6" ht="12.75">
      <c r="A103" s="46"/>
      <c r="B103" s="48"/>
      <c r="C103" s="48"/>
      <c r="D103" s="48"/>
      <c r="E103" s="48"/>
      <c r="F103" s="48"/>
    </row>
    <row r="104" spans="1:6" ht="12.75">
      <c r="A104" s="46"/>
      <c r="B104" s="48"/>
      <c r="C104" s="48"/>
      <c r="D104" s="48"/>
      <c r="E104" s="48"/>
      <c r="F104" s="48"/>
    </row>
    <row r="105" spans="1:6" ht="12.75">
      <c r="A105" s="46"/>
      <c r="B105" s="48"/>
      <c r="C105" s="48"/>
      <c r="D105" s="48"/>
      <c r="E105" s="48"/>
      <c r="F105" s="48"/>
    </row>
    <row r="106" spans="1:6" ht="12.75">
      <c r="A106" s="46"/>
      <c r="B106" s="48"/>
      <c r="C106" s="48"/>
      <c r="D106" s="48"/>
      <c r="E106" s="48"/>
      <c r="F106" s="48"/>
    </row>
    <row r="107" spans="1:6" ht="12.75">
      <c r="A107" s="46"/>
      <c r="B107" s="48"/>
      <c r="C107" s="48"/>
      <c r="D107" s="48"/>
      <c r="E107" s="48"/>
      <c r="F107" s="48"/>
    </row>
    <row r="108" spans="1:6" ht="12.75">
      <c r="A108" s="46"/>
      <c r="B108" s="48"/>
      <c r="C108" s="48"/>
      <c r="D108" s="48"/>
      <c r="E108" s="48"/>
      <c r="F108" s="48"/>
    </row>
    <row r="109" spans="1:6" ht="12.75">
      <c r="A109" s="46"/>
      <c r="B109" s="46"/>
      <c r="C109" s="46"/>
      <c r="D109" s="46"/>
      <c r="E109" s="46"/>
      <c r="F109" s="46"/>
    </row>
    <row r="110" spans="1:6" ht="12.75">
      <c r="A110" s="46"/>
      <c r="B110" s="46"/>
      <c r="C110" s="46"/>
      <c r="D110" s="46"/>
      <c r="E110" s="46"/>
      <c r="F110" s="46"/>
    </row>
    <row r="111" spans="1:6" ht="12.75">
      <c r="A111" s="46"/>
      <c r="B111" s="46"/>
      <c r="C111" s="46"/>
      <c r="D111" s="46"/>
      <c r="E111" s="46"/>
      <c r="F111" s="46"/>
    </row>
    <row r="112" spans="1:6" ht="12.75">
      <c r="A112" s="46"/>
      <c r="B112" s="46"/>
      <c r="C112" s="46"/>
      <c r="D112" s="46"/>
      <c r="E112" s="46"/>
      <c r="F112" s="46"/>
    </row>
    <row r="113" spans="1:6" ht="12.75">
      <c r="A113" s="46"/>
      <c r="B113" s="46"/>
      <c r="C113" s="46"/>
      <c r="D113" s="46"/>
      <c r="E113" s="46"/>
      <c r="F113" s="46"/>
    </row>
  </sheetData>
  <sheetProtection/>
  <printOptions/>
  <pageMargins left="0.75" right="0" top="1.52" bottom="0.25" header="0.5" footer="0.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siti</cp:lastModifiedBy>
  <cp:lastPrinted>2007-08-07T06:40:04Z</cp:lastPrinted>
  <dcterms:created xsi:type="dcterms:W3CDTF">1999-04-30T08:21:43Z</dcterms:created>
  <dcterms:modified xsi:type="dcterms:W3CDTF">2007-08-10T09:22:02Z</dcterms:modified>
  <cp:category/>
  <cp:version/>
  <cp:contentType/>
  <cp:contentStatus/>
</cp:coreProperties>
</file>