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Statement'!$A$1:$G$58</definedName>
    <definedName name="_xlnm.Print_Area" localSheetId="0">'Income Statements'!$A$1:$K$40</definedName>
    <definedName name="_xlnm.Print_Area" localSheetId="4">'Notes'!$A$1:$L$245</definedName>
    <definedName name="_xlnm.Print_Area" localSheetId="2">'Statement of Changes in Equity'!$A$1:$P$35</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<sst xmlns="http://schemas.openxmlformats.org/spreadsheetml/2006/main" count="348" uniqueCount="287">
  <si>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</si>
  <si>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</si>
  <si>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</si>
  <si>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</si>
  <si>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</si>
  <si>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</si>
  <si>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</si>
  <si>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</si>
  <si>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</si>
  <si>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</si>
  <si>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</si>
  <si>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</si>
  <si>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</si>
  <si>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</si>
  <si>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</si>
  <si>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</si>
  <si>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</si>
  <si>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</si>
  <si>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</si>
  <si>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</si>
  <si>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</si>
  <si>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</si>
  <si>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</si>
  <si>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</si>
  <si>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</si>
  <si>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</si>
  <si>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</si>
  <si>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</si>
  <si>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</si>
  <si>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</si>
  <si>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</si>
  <si>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</si>
  <si>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</si>
  <si>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Proceeds from disposal of property, plants and equipment</t>
  </si>
  <si>
    <t>There were no material litigation pending at the date of this announcement.</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</si>
  <si>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</si>
  <si>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</si>
  <si>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</si>
  <si>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</si>
  <si>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</si>
  <si>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</si>
  <si>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</si>
  <si>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</si>
  <si>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</si>
  <si>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</si>
  <si>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</si>
  <si>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</si>
  <si>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</si>
  <si>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</si>
  <si>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</si>
  <si>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</si>
  <si>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</si>
  <si>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</si>
  <si>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</si>
  <si>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</si>
  <si>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</si>
  <si>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Term loan</t>
  </si>
  <si>
    <t>Long term :</t>
  </si>
  <si>
    <t>Borrowings</t>
  </si>
  <si>
    <t>Current year</t>
  </si>
  <si>
    <t>quarter</t>
  </si>
  <si>
    <t>to-date</t>
  </si>
  <si>
    <t>Minority interest</t>
  </si>
  <si>
    <t>Repayment of term loan</t>
  </si>
  <si>
    <t>Repayment of hire purchase and lease payables</t>
  </si>
  <si>
    <t>Current</t>
  </si>
  <si>
    <t>ended</t>
  </si>
  <si>
    <t>Corresponding</t>
  </si>
  <si>
    <t>Y-T-D</t>
  </si>
  <si>
    <t>Income tax</t>
  </si>
  <si>
    <t>Deferred tax</t>
  </si>
  <si>
    <t>Cash and Cash Equivalents carried forward consist of :</t>
  </si>
  <si>
    <t>Fixed deposit with licenced bank</t>
  </si>
  <si>
    <t>Other Income</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</si>
  <si>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</si>
  <si>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</si>
  <si>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</si>
  <si>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</si>
  <si>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</si>
  <si>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</si>
  <si>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</si>
  <si>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</si>
  <si>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</si>
  <si>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</si>
  <si>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  -  Purchase of buses</t>
  </si>
  <si>
    <t xml:space="preserve">Approved but not contracted for </t>
  </si>
  <si>
    <t xml:space="preserve"> -   Construction of maintenance workshop</t>
  </si>
  <si>
    <t>Net profit attributable to shareholders (RM '000)</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</si>
  <si>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</si>
  <si>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</si>
  <si>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</si>
  <si>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</si>
  <si>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</si>
  <si>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</si>
  <si>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Adjustment for:</t>
  </si>
  <si>
    <t>Depreciation of property, plant and equipment</t>
  </si>
  <si>
    <t>Gain on disposal of property, plant and equipment</t>
  </si>
  <si>
    <t>Amortisation of goodwill</t>
  </si>
  <si>
    <t>Finance costs</t>
  </si>
  <si>
    <t>Operating profit before working capital</t>
  </si>
  <si>
    <t>Cash Generated from Operations</t>
  </si>
  <si>
    <t>Finance costs paid</t>
  </si>
  <si>
    <t>Tax paid</t>
  </si>
  <si>
    <t xml:space="preserve"> (Note B13)</t>
  </si>
  <si>
    <t>Profit Guarantee</t>
  </si>
  <si>
    <t>The Group did not issue any profit guarantee.</t>
  </si>
  <si>
    <t>Number of ordinary shares in issue ('000)</t>
  </si>
  <si>
    <t>Repayment of liabilities under assets purchase agreement</t>
  </si>
  <si>
    <t>Proceed from hire purchase payables</t>
  </si>
  <si>
    <t>The Board of Directors do not recommend any dividend to be paid for the current quarter under review.</t>
  </si>
  <si>
    <t>Decrease in other payables and accruals</t>
  </si>
  <si>
    <t>31/12/2005</t>
  </si>
  <si>
    <t>Net assets per share (RM)</t>
  </si>
  <si>
    <t>The corporate proposals announced but not completed at the date of this announcement are as follows :</t>
  </si>
  <si>
    <t>Proposed acquisition of land and industrial complex located at Kamunting Raya Industrial Estate, Kamunting, Perak Darul Ridzuan by Konsortium Bas Ekspres Semenanjung (M) Sdn Bhd, a wholly-owned subsidiary of KBES Berhad from Super Trans Corporation Sdn Bhd for a total cash consideration of RM22.0 million.</t>
  </si>
  <si>
    <t>Quarterly report on unaudited consolidated results for the first quarter ended 31.3.2006</t>
  </si>
  <si>
    <t>31/3/2006</t>
  </si>
  <si>
    <t>31/3/2005</t>
  </si>
  <si>
    <t>3 months ended 31.3.2006</t>
  </si>
  <si>
    <t>3 months ended 31.3.2005</t>
  </si>
  <si>
    <t>CASH AND CASH EQUIVALENTS AT 31 March</t>
  </si>
  <si>
    <t>3 months ended</t>
  </si>
  <si>
    <t>As at 31.3.2006</t>
  </si>
  <si>
    <t>31.3.2006</t>
  </si>
  <si>
    <t>31.3.2005</t>
  </si>
  <si>
    <t>Attributable to:</t>
  </si>
  <si>
    <t>(restated)</t>
  </si>
  <si>
    <t>Cost of sales</t>
  </si>
  <si>
    <t>Gross profit</t>
  </si>
  <si>
    <t>Tax expense</t>
  </si>
  <si>
    <t>Other income</t>
  </si>
  <si>
    <t>Administrative expenses</t>
  </si>
  <si>
    <t>Other expenses</t>
  </si>
  <si>
    <t>UNAUDITED CONDENSED CONSOLIDATED INCOME STATEMENTS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</si>
  <si>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</si>
  <si>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</si>
  <si>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</si>
  <si>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</si>
  <si>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</si>
  <si>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</si>
  <si>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</si>
  <si>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</si>
  <si>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</si>
  <si>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</si>
  <si>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</si>
  <si>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 xml:space="preserve">Profit for the period </t>
  </si>
  <si>
    <t>Effects of adopting:</t>
  </si>
  <si>
    <t>FRS 3</t>
  </si>
  <si>
    <t>Part A - Explanatory Notes Pursuant to FRS 134</t>
  </si>
  <si>
    <t xml:space="preserve">The accounting policies and presentation adopted for the interim financial report are consistent with those of  the audited financial statements for the year ended 31 December 2005 except for the adoption of the following new/revised Financial Reporting Standards ("FRS") effective for financial period beginning 1 January 2006: </t>
  </si>
  <si>
    <t>1.</t>
  </si>
  <si>
    <t>2.</t>
  </si>
  <si>
    <t>Changes in Accounting Policies</t>
  </si>
  <si>
    <t>There were no audit qualifications on the annual financial statements for the year ended 31 December 2005.</t>
  </si>
  <si>
    <t>The Group's operations were not materially affected by any major seasonal or cyclical factors other than the quarter ending 31 December of each year mainly due to the long school holidays.</t>
  </si>
  <si>
    <t>As at 1 January 2005</t>
  </si>
  <si>
    <t>As at 31 March 2005</t>
  </si>
  <si>
    <t>As at 1 January 2006</t>
  </si>
  <si>
    <t>As at 31 March 2006</t>
  </si>
  <si>
    <t>31 March 2006</t>
  </si>
  <si>
    <t>The interim financial statements have been prepared under the historical cost convention except for the revaluation of a subsidiary's long leasehold land and building included within property, plant and equipment.</t>
  </si>
  <si>
    <t>This interim financial statements are unaudited and have been prepared in accordance with the requirements of FRS134 "Interim Financial Reporting" and paragraph 9.22 of the Listing Requirements of the Bursa Malaysia Securities Berhad.</t>
  </si>
  <si>
    <t>This interim financial statements should be read in conjunction with the audited financial statements for the year ended 31 December 2005. These explanatory notes attached to the interim financial statements provide an explaination of events and transactions that are significant to an understanding of the changes in the financial position and performance of the Group since the year ended 31 December 2005.</t>
  </si>
  <si>
    <t>FRS 2</t>
  </si>
  <si>
    <t>FRS 5</t>
  </si>
  <si>
    <t>FRS 101</t>
  </si>
  <si>
    <t>FRS 102</t>
  </si>
  <si>
    <t>FRS 108</t>
  </si>
  <si>
    <t>FRS 110</t>
  </si>
  <si>
    <t>FRS 116</t>
  </si>
  <si>
    <t>FRS 121</t>
  </si>
  <si>
    <t>FRS 127</t>
  </si>
  <si>
    <t>FRS 128</t>
  </si>
  <si>
    <t>FRS 131</t>
  </si>
  <si>
    <t>FRS 132</t>
  </si>
  <si>
    <t>FRS 133</t>
  </si>
  <si>
    <t>FRS 136</t>
  </si>
  <si>
    <t>FRS 138</t>
  </si>
  <si>
    <t>FRS 140</t>
  </si>
  <si>
    <t>Share-based Payment</t>
  </si>
  <si>
    <t xml:space="preserve">Business Combinations </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</si>
  <si>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</si>
  <si>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</si>
  <si>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</si>
  <si>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</si>
  <si>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</si>
  <si>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</si>
  <si>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</si>
  <si>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</si>
  <si>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</si>
  <si>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</si>
  <si>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Earnings Per Share</t>
  </si>
  <si>
    <t>Impairment of Assets</t>
  </si>
  <si>
    <t>Intangible Assets</t>
  </si>
  <si>
    <t>Investment Property</t>
  </si>
  <si>
    <t>The adoption of FRS 2, 5, 102, 108, 110, 116, 121, 127, 128, 131, 132, 133, 138 and 140 does not have significant financial impact on the Group. The principal effects of the changes in accounting policies resulting from the adoption of the other new/revised FRSs are discussed below:</t>
  </si>
  <si>
    <t>3.</t>
  </si>
  <si>
    <t>4.</t>
  </si>
  <si>
    <t>5.</t>
  </si>
  <si>
    <t>6.</t>
  </si>
  <si>
    <t>7.</t>
  </si>
  <si>
    <t>8.</t>
  </si>
  <si>
    <t>9.</t>
  </si>
  <si>
    <t>10.</t>
  </si>
  <si>
    <t>11.</t>
  </si>
  <si>
    <t>12.</t>
  </si>
  <si>
    <t>13.</t>
  </si>
  <si>
    <t>14.</t>
  </si>
  <si>
    <t>15.</t>
  </si>
  <si>
    <t>Part B - Explanatory Notes Pursuant to Appendix 9B of the Listing Requirements of Bursa Malaysia Securities Berhad</t>
  </si>
  <si>
    <t>FRS 3 : Business Combinations and FRS 136 : Impairment of Assets</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</si>
  <si>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estimated useful life of 10 years. The carrying amount of goodwill as at 1 January 2006 of RM1,268,193 ceased to be amortised. This has the effect that no amortisation charges in the three months ended 31 March 2006 (2005 : RM45,293).</t>
  </si>
  <si>
    <t xml:space="preserve">Under FRS 3, any excess of the Group's interest in the net fair value of acquirees' indentifiable assets, liabilities and contingent liabilities over cost of acquisitions (previously referred to as "negative goodwill"), after reassessment, is now recognised immediately in the profit or loss. Prior to 1 January 2006, negative goodwill was amortised evenly over a period of 10 years. In accordance with the transitional provisions of FRS 3, the negative goodwill as at 1 January 2006 of RM1,524,215 was derecognised with a corresponding increase in retained profits.   </t>
  </si>
  <si>
    <t>FRS 101 : Presentation of Financial Statements</t>
  </si>
  <si>
    <t xml:space="preserve">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</si>
  <si>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The current period's presentation of the Group's financial statements is based on the revised requirements of FRS 101, with the comparatives restated to conform with the current period's presentation.</t>
  </si>
  <si>
    <t>Basis of Preparation</t>
  </si>
  <si>
    <t>Auditors' Report on Preceding Annual Financial Statements</t>
  </si>
  <si>
    <t>Comments about Seasonal or Cyclical Factors</t>
  </si>
  <si>
    <t>Unusual Items due to their Nature, Size or Incidence</t>
  </si>
  <si>
    <t xml:space="preserve">There were no unusual items affecting assets, liabilities, equity, net income or cash flows of the Group during the financial period ended 31 March 2006 except as disclosed in Note 2. </t>
  </si>
  <si>
    <t>Changes in Estimates</t>
  </si>
  <si>
    <t>There are no issuance and repayment of debts and equity securities during the current quarter.</t>
  </si>
  <si>
    <t>Debt and Equity Securities</t>
  </si>
  <si>
    <t>Dividend Paid</t>
  </si>
  <si>
    <t>Segmental Information</t>
  </si>
  <si>
    <t>Valuation of Property, Plant and Equipment</t>
  </si>
  <si>
    <t>The valuations of property, plant and equipment have been brought forward without amendment from the financial statements for the year ended 31 December 2005.</t>
  </si>
  <si>
    <t>Subsequent Events</t>
  </si>
  <si>
    <t>There were no material events subsequent to the end of the current financial quarter ended 31March 2006 which, is likely to substantially affect the results of the Group.</t>
  </si>
  <si>
    <t>There were no changes in the composition of the group during the current financial quarter.</t>
  </si>
  <si>
    <t>There were no changes in contingent liabilities as at the date of this announcement since the preceding financial year ended 31 December 2005.</t>
  </si>
  <si>
    <t>Contingent Liabilities</t>
  </si>
  <si>
    <t>Changes in the Composition of the Group</t>
  </si>
  <si>
    <t>Capital Commitments</t>
  </si>
  <si>
    <t>Significant Related Party Transactions</t>
  </si>
  <si>
    <t>Equity holders of the parent</t>
  </si>
  <si>
    <t>Equity attributable to equity holders of the parent</t>
  </si>
  <si>
    <t>Note</t>
  </si>
  <si>
    <t>2(a)</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</si>
  <si>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</si>
  <si>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</si>
  <si>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</si>
  <si>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</si>
  <si>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</si>
  <si>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</si>
  <si>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</si>
  <si>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</si>
  <si>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</si>
  <si>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There was no dividend paid during the quarter under review (2005 : Nil). </t>
  </si>
  <si>
    <t xml:space="preserve"> Attributable to equity holders of the parent</t>
  </si>
  <si>
    <t xml:space="preserve">Goodwill </t>
  </si>
  <si>
    <t>(Loss)/Profit for the period</t>
  </si>
  <si>
    <t>(Loss)/Profit  before taxation</t>
  </si>
  <si>
    <t xml:space="preserve">Loss for the period </t>
  </si>
  <si>
    <t>(Increase)/Decrease in inventories</t>
  </si>
  <si>
    <t>Decrease/(Increase) in trade receivables</t>
  </si>
  <si>
    <t>Increase in other receivables, deposits and prepayments</t>
  </si>
  <si>
    <t>Increase/(Decrease) in trade payables</t>
  </si>
  <si>
    <t>16.</t>
  </si>
  <si>
    <t>17.</t>
  </si>
  <si>
    <t>18.</t>
  </si>
  <si>
    <t>19.</t>
  </si>
  <si>
    <t>20.</t>
  </si>
  <si>
    <t>21.</t>
  </si>
  <si>
    <t>22.</t>
  </si>
  <si>
    <t>23.</t>
  </si>
  <si>
    <t>24.</t>
  </si>
  <si>
    <t>25.</t>
  </si>
  <si>
    <t>26.</t>
  </si>
  <si>
    <t>27.</t>
  </si>
  <si>
    <t>28.</t>
  </si>
  <si>
    <t>There were no disposals of unquoted investments and/or properties during the current quarter under review.</t>
  </si>
  <si>
    <t>Disposal of Unquoted Investments and/or Properties</t>
  </si>
  <si>
    <t>Loss before tax</t>
  </si>
  <si>
    <t xml:space="preserve">(Loss)/Profit before taxation </t>
  </si>
  <si>
    <t>The effective tax rate of the Group for the financial year is lower than the statutory tax rate mainly due to the utilisation of unabsorbed tax losses and unabsorbed capital allowances by some of its subsidiaries.</t>
  </si>
  <si>
    <t xml:space="preserve">  -  Purchase of lands and industrial complex</t>
  </si>
  <si>
    <t>Net cash from/(used in) operating activities</t>
  </si>
  <si>
    <t>Net cash from financing activities</t>
  </si>
  <si>
    <t>NET DECREASE IN CASH AND CASH EQUIVALENTS</t>
  </si>
  <si>
    <t>For the current quarter under review, the Group recorded a turnover of RM12.848 million and a loss after taxation and minority interest of RM109,000. The revenue and cost of operations for the current quarter had remained relatively stable except for the increase in diesel cost.</t>
  </si>
  <si>
    <t>The Group recorded a turnover of RM12.848 million and loss before taxation of RM56,000 for the current quarter under review as compared to the turnover of RM12.396 million and profit before taxation of RM694,000 in the preceding quarter. The results for the current quarter was lower than the preceding quarter mainly due to the increase in diesel cost and other administrative costs as compared to the preceding quarter.</t>
  </si>
  <si>
    <t>Proposed purchase by the Company of its own ordinary shares of RM0.50 each representing up to five percent (5%) of the existing issued and paid-up share capital of the Company;</t>
  </si>
  <si>
    <t>Assembly and maintenance of bus air-conditioners</t>
  </si>
  <si>
    <t xml:space="preserve">As a long term measure to combat the increase in diesel prices, the Group is also looking  into the possibility of converting its disel engine buses to compressed natural gas (CNG) engine or by using other alternative engine. </t>
  </si>
  <si>
    <t xml:space="preserve">With the introduction of additional double-decker and super snoozer seat executive coaches which will allow the company to increase its fare and loading capacity per trip thereby achieving better results, the Board of Directors is optimistic of achieving satisfactory results for the year ending 31 December 2006.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</si>
</sst>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dd/mm/yyyy"/>
    <numFmt numFmtId="180" formatCode="[$-409]dd\ mmmm\,\ yyyy"/>
    <numFmt numFmtId="181" formatCode="[$-409]d/mmm;@"/>
    <numFmt numFmtId="182" formatCode="[$-409]d/mmm/yy;@"/>
  </numFmts>
  <fonts count="1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173" fontId="0" fillId="0" borderId="2" xfId="15" applyNumberFormat="1" applyBorder="1" applyAlignment="1">
      <alignment/>
    </xf>
    <xf numFmtId="41" fontId="0" fillId="0" borderId="5" xfId="0" applyNumberFormat="1" applyBorder="1" applyAlignment="1">
      <alignment horizontal="right"/>
    </xf>
    <xf numFmtId="41" fontId="0" fillId="0" borderId="3" xfId="0" applyNumberFormat="1" applyBorder="1" applyAlignment="1">
      <alignment/>
    </xf>
    <xf numFmtId="173" fontId="0" fillId="0" borderId="3" xfId="15" applyNumberFormat="1" applyBorder="1" applyAlignment="1">
      <alignment/>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0" fontId="0" fillId="0" borderId="0" xfId="0" applyFont="1" applyAlignment="1">
      <alignment horizontal="justify" vertical="justify" wrapText="1"/>
    </xf>
    <xf numFmtId="0" fontId="0" fillId="0" borderId="0" xfId="0" applyAlignment="1">
      <alignment wrapText="1"/>
    </xf>
    <xf numFmtId="0" fontId="0" fillId="0" borderId="0" xfId="0" applyFont="1" applyAlignment="1">
      <alignment horizontal="left" wrapText="1"/>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6"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justify" vertical="top"/>
    </xf>
    <xf numFmtId="0" fontId="0" fillId="0" borderId="0" xfId="0" applyAlignment="1">
      <alignment horizontal="justify"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49" fontId="1"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6383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7053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workbookViewId="0" topLeftCell="A1">
      <selection activeCell="B12" sqref="B12"/>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4" t="s">
        <v>36</v>
      </c>
      <c r="B1" s="104"/>
      <c r="C1" s="104"/>
      <c r="D1" s="104"/>
      <c r="E1" s="104"/>
      <c r="F1" s="104"/>
      <c r="G1" s="104"/>
      <c r="H1" s="104"/>
      <c r="I1" s="104"/>
      <c r="J1" s="104"/>
      <c r="K1" s="104"/>
    </row>
    <row r="2" spans="1:11" ht="9.75" customHeight="1">
      <c r="A2" s="105" t="s">
        <v>37</v>
      </c>
      <c r="B2" s="105"/>
      <c r="C2" s="105"/>
      <c r="D2" s="105"/>
      <c r="E2" s="105"/>
      <c r="F2" s="105"/>
      <c r="G2" s="105"/>
      <c r="H2" s="105"/>
      <c r="I2" s="105"/>
      <c r="J2" s="105"/>
      <c r="K2" s="105"/>
    </row>
    <row r="3" spans="1:11" ht="9.75" customHeight="1">
      <c r="A3" s="105" t="s">
        <v>11</v>
      </c>
      <c r="B3" s="105"/>
      <c r="C3" s="105"/>
      <c r="D3" s="105"/>
      <c r="E3" s="105"/>
      <c r="F3" s="105"/>
      <c r="G3" s="105"/>
      <c r="H3" s="105"/>
      <c r="I3" s="105"/>
      <c r="J3" s="105"/>
      <c r="K3" s="105"/>
    </row>
    <row r="4" spans="1:11" ht="19.5" customHeight="1">
      <c r="A4" s="107" t="s">
        <v>38</v>
      </c>
      <c r="B4" s="107"/>
      <c r="C4" s="107"/>
      <c r="D4" s="107"/>
      <c r="E4" s="107"/>
      <c r="F4" s="107"/>
      <c r="G4" s="107"/>
      <c r="H4" s="107"/>
      <c r="I4" s="107"/>
      <c r="J4" s="107"/>
      <c r="K4" s="107"/>
    </row>
    <row r="5" spans="1:11" ht="19.5" customHeight="1">
      <c r="A5" s="107" t="s">
        <v>115</v>
      </c>
      <c r="B5" s="107"/>
      <c r="C5" s="107"/>
      <c r="D5" s="107"/>
      <c r="E5" s="107"/>
      <c r="F5" s="107"/>
      <c r="G5" s="107"/>
      <c r="H5" s="107"/>
      <c r="I5" s="107"/>
      <c r="J5" s="107"/>
      <c r="K5" s="107"/>
    </row>
    <row r="6" spans="1:11" ht="19.5" customHeight="1" thickBot="1">
      <c r="A6" s="106" t="s">
        <v>133</v>
      </c>
      <c r="B6" s="106"/>
      <c r="C6" s="106"/>
      <c r="D6" s="106"/>
      <c r="E6" s="106"/>
      <c r="F6" s="106"/>
      <c r="G6" s="106"/>
      <c r="H6" s="106"/>
      <c r="I6" s="106"/>
      <c r="J6" s="106"/>
      <c r="K6" s="106"/>
    </row>
    <row r="7" spans="1:11" ht="20.25" customHeight="1">
      <c r="A7" s="16"/>
      <c r="B7" s="16"/>
      <c r="C7" s="16"/>
      <c r="D7" s="16"/>
      <c r="E7" s="16"/>
      <c r="F7" s="16"/>
      <c r="G7" s="16"/>
      <c r="H7" s="16"/>
      <c r="I7" s="16"/>
      <c r="J7" s="16"/>
      <c r="K7" s="16"/>
    </row>
    <row r="8" spans="1:11" ht="15" customHeight="1">
      <c r="A8" s="2"/>
      <c r="B8" s="2"/>
      <c r="C8" s="1"/>
      <c r="D8" s="1"/>
      <c r="E8" s="101" t="s">
        <v>0</v>
      </c>
      <c r="F8" s="101"/>
      <c r="G8" s="101"/>
      <c r="H8" s="3"/>
      <c r="I8" s="101" t="s">
        <v>1</v>
      </c>
      <c r="J8" s="101"/>
      <c r="K8" s="101"/>
    </row>
    <row r="9" spans="1:11" ht="48" customHeight="1">
      <c r="A9" s="2"/>
      <c r="B9" s="2"/>
      <c r="C9" s="1"/>
      <c r="D9" s="1"/>
      <c r="E9" s="4" t="s">
        <v>2</v>
      </c>
      <c r="F9" s="4"/>
      <c r="G9" s="4" t="s">
        <v>15</v>
      </c>
      <c r="H9" s="4"/>
      <c r="I9" s="4" t="s">
        <v>3</v>
      </c>
      <c r="J9" s="4"/>
      <c r="K9" s="4" t="s">
        <v>10</v>
      </c>
    </row>
    <row r="10" spans="1:11" ht="15" customHeight="1">
      <c r="A10" s="2"/>
      <c r="B10" s="2"/>
      <c r="C10" s="1"/>
      <c r="D10" s="1"/>
      <c r="E10" s="12" t="s">
        <v>116</v>
      </c>
      <c r="F10" s="12"/>
      <c r="G10" s="12" t="s">
        <v>117</v>
      </c>
      <c r="H10" s="12"/>
      <c r="I10" s="12" t="s">
        <v>116</v>
      </c>
      <c r="J10" s="12"/>
      <c r="K10" s="12" t="s">
        <v>117</v>
      </c>
    </row>
    <row r="11" spans="1:11" ht="15" customHeight="1">
      <c r="A11" s="2"/>
      <c r="B11" s="2"/>
      <c r="C11" s="1"/>
      <c r="D11" s="1"/>
      <c r="E11" s="3" t="s">
        <v>40</v>
      </c>
      <c r="F11" s="3"/>
      <c r="G11" s="3" t="s">
        <v>40</v>
      </c>
      <c r="H11" s="3"/>
      <c r="I11" s="3" t="s">
        <v>40</v>
      </c>
      <c r="J11" s="3"/>
      <c r="K11" s="3" t="s">
        <v>40</v>
      </c>
    </row>
    <row r="13" spans="1:11" ht="12.75">
      <c r="A13" t="s">
        <v>17</v>
      </c>
      <c r="E13" s="78">
        <v>12848</v>
      </c>
      <c r="F13" s="7"/>
      <c r="G13" s="78">
        <v>11073</v>
      </c>
      <c r="H13" s="7"/>
      <c r="I13" s="78">
        <v>12848</v>
      </c>
      <c r="J13" s="7"/>
      <c r="K13" s="78">
        <v>11073</v>
      </c>
    </row>
    <row r="14" spans="1:11" ht="12.75">
      <c r="A14" t="s">
        <v>127</v>
      </c>
      <c r="E14" s="79">
        <v>-11483</v>
      </c>
      <c r="F14" s="7"/>
      <c r="G14" s="79">
        <v>-9469</v>
      </c>
      <c r="H14" s="7"/>
      <c r="I14" s="79">
        <v>-11483</v>
      </c>
      <c r="J14" s="7"/>
      <c r="K14" s="79">
        <v>-9469</v>
      </c>
    </row>
    <row r="15" spans="1:11" ht="12.75">
      <c r="A15" t="s">
        <v>128</v>
      </c>
      <c r="E15" s="81">
        <f>E13+E14</f>
        <v>1365</v>
      </c>
      <c r="F15" s="29"/>
      <c r="G15" s="81">
        <f>G13+G14</f>
        <v>1604</v>
      </c>
      <c r="H15" s="29"/>
      <c r="I15" s="81">
        <f>I13+I14</f>
        <v>1365</v>
      </c>
      <c r="J15" s="29"/>
      <c r="K15" s="81">
        <f>K13+K14</f>
        <v>1604</v>
      </c>
    </row>
    <row r="16" spans="5:11" ht="12.75">
      <c r="E16" s="78"/>
      <c r="F16" s="7"/>
      <c r="G16" s="78"/>
      <c r="H16" s="29"/>
      <c r="I16" s="78"/>
      <c r="J16" s="7"/>
      <c r="K16" s="78"/>
    </row>
    <row r="17" spans="1:11" ht="12.75">
      <c r="A17" t="s">
        <v>130</v>
      </c>
      <c r="E17" s="7">
        <v>50</v>
      </c>
      <c r="F17" s="7"/>
      <c r="G17" s="7">
        <v>327</v>
      </c>
      <c r="H17" s="7"/>
      <c r="I17" s="7">
        <v>50</v>
      </c>
      <c r="J17" s="7"/>
      <c r="K17" s="7">
        <v>327</v>
      </c>
    </row>
    <row r="18" spans="1:11" ht="12.75">
      <c r="A18" t="s">
        <v>131</v>
      </c>
      <c r="E18" s="82">
        <v>-1040</v>
      </c>
      <c r="F18" s="7"/>
      <c r="G18" s="82">
        <v>-879</v>
      </c>
      <c r="H18" s="29"/>
      <c r="I18" s="78">
        <v>-1040</v>
      </c>
      <c r="J18" s="7"/>
      <c r="K18" s="82">
        <v>-879</v>
      </c>
    </row>
    <row r="19" spans="1:11" ht="12.75">
      <c r="A19" t="s">
        <v>132</v>
      </c>
      <c r="E19" s="78">
        <v>-210</v>
      </c>
      <c r="F19" s="7"/>
      <c r="G19" s="78">
        <v>-207</v>
      </c>
      <c r="H19" s="29"/>
      <c r="I19" s="78">
        <v>-210</v>
      </c>
      <c r="J19" s="7"/>
      <c r="K19" s="78">
        <v>-207</v>
      </c>
    </row>
    <row r="20" spans="1:11" ht="12.75">
      <c r="A20" t="s">
        <v>98</v>
      </c>
      <c r="E20" s="78">
        <v>-221</v>
      </c>
      <c r="F20" s="7"/>
      <c r="G20" s="78">
        <v>-61</v>
      </c>
      <c r="H20" s="29"/>
      <c r="I20" s="78">
        <v>-221</v>
      </c>
      <c r="J20" s="7"/>
      <c r="K20" s="78">
        <v>-61</v>
      </c>
    </row>
    <row r="21" spans="5:11" ht="12.75">
      <c r="E21" s="79"/>
      <c r="F21" s="7"/>
      <c r="G21" s="79"/>
      <c r="H21" s="29"/>
      <c r="I21" s="79"/>
      <c r="J21" s="7"/>
      <c r="K21" s="79"/>
    </row>
    <row r="22" spans="1:11" ht="12.75">
      <c r="A22" t="s">
        <v>253</v>
      </c>
      <c r="E22" s="78">
        <f>SUM(E15:E20)</f>
        <v>-56</v>
      </c>
      <c r="F22" s="7"/>
      <c r="G22" s="78">
        <f>SUM(G15:G20)</f>
        <v>784</v>
      </c>
      <c r="H22" s="29"/>
      <c r="I22" s="78">
        <f>SUM(I15:I20)</f>
        <v>-56</v>
      </c>
      <c r="J22" s="7"/>
      <c r="K22" s="78">
        <f>SUM(K15:K20)</f>
        <v>784</v>
      </c>
    </row>
    <row r="23" spans="5:11" ht="12.75">
      <c r="E23" s="78"/>
      <c r="F23" s="7"/>
      <c r="G23" s="78"/>
      <c r="H23" s="29"/>
      <c r="I23" s="78"/>
      <c r="J23" s="7"/>
      <c r="K23" s="78"/>
    </row>
    <row r="24" spans="1:11" ht="12.75">
      <c r="A24" t="s">
        <v>129</v>
      </c>
      <c r="E24" s="78">
        <v>-53</v>
      </c>
      <c r="F24" s="7"/>
      <c r="G24" s="78">
        <v>-158</v>
      </c>
      <c r="H24" s="29"/>
      <c r="I24" s="78">
        <v>-53</v>
      </c>
      <c r="J24" s="7"/>
      <c r="K24" s="78">
        <v>-158</v>
      </c>
    </row>
    <row r="25" spans="5:11" ht="12.75">
      <c r="E25" s="79"/>
      <c r="F25" s="7"/>
      <c r="G25" s="79"/>
      <c r="H25" s="29"/>
      <c r="I25" s="79"/>
      <c r="J25" s="7"/>
      <c r="K25" s="79"/>
    </row>
    <row r="26" spans="1:11" ht="13.5" thickBot="1">
      <c r="A26" t="s">
        <v>252</v>
      </c>
      <c r="E26" s="83">
        <f>SUM(E22:E25)</f>
        <v>-109</v>
      </c>
      <c r="F26" s="29"/>
      <c r="G26" s="83">
        <f>SUM(G22:G25)</f>
        <v>626</v>
      </c>
      <c r="H26" s="29"/>
      <c r="I26" s="83">
        <f>SUM(I22:I25)</f>
        <v>-109</v>
      </c>
      <c r="J26" s="29"/>
      <c r="K26" s="83">
        <f>SUM(K22:K25)</f>
        <v>626</v>
      </c>
    </row>
    <row r="27" spans="5:11" ht="13.5" thickTop="1">
      <c r="E27" s="81"/>
      <c r="F27" s="29"/>
      <c r="G27" s="81"/>
      <c r="H27" s="29"/>
      <c r="I27" s="81"/>
      <c r="J27" s="29"/>
      <c r="K27" s="81"/>
    </row>
    <row r="28" spans="1:11" ht="12.75">
      <c r="A28" t="s">
        <v>125</v>
      </c>
      <c r="E28" s="81"/>
      <c r="F28" s="29"/>
      <c r="G28" s="81"/>
      <c r="H28" s="29"/>
      <c r="I28" s="81"/>
      <c r="J28" s="29"/>
      <c r="K28" s="81"/>
    </row>
    <row r="29" spans="1:11" ht="12.75">
      <c r="A29" t="s">
        <v>236</v>
      </c>
      <c r="E29" s="81">
        <f>E26-E30</f>
        <v>-109</v>
      </c>
      <c r="F29" s="29"/>
      <c r="G29" s="81">
        <f>G26-G30</f>
        <v>630</v>
      </c>
      <c r="H29" s="29"/>
      <c r="I29" s="81">
        <f>I26-I30</f>
        <v>-109</v>
      </c>
      <c r="J29" s="29"/>
      <c r="K29" s="81">
        <f>K26-K30</f>
        <v>630</v>
      </c>
    </row>
    <row r="30" spans="1:11" ht="12.75">
      <c r="A30" t="s">
        <v>62</v>
      </c>
      <c r="E30" s="81">
        <v>0</v>
      </c>
      <c r="F30" s="29"/>
      <c r="G30" s="81">
        <v>-4</v>
      </c>
      <c r="H30" s="29"/>
      <c r="I30" s="78">
        <f>E30</f>
        <v>0</v>
      </c>
      <c r="J30" s="29"/>
      <c r="K30" s="81">
        <v>-4</v>
      </c>
    </row>
    <row r="31" spans="5:11" ht="13.5" thickBot="1">
      <c r="E31" s="83">
        <f>+E26+E30</f>
        <v>-109</v>
      </c>
      <c r="F31" s="29"/>
      <c r="G31" s="83">
        <f>+G29+G30</f>
        <v>626</v>
      </c>
      <c r="H31" s="29"/>
      <c r="I31" s="83">
        <f>+I26+I30</f>
        <v>-109</v>
      </c>
      <c r="J31" s="29"/>
      <c r="K31" s="83">
        <f>+K29+K30</f>
        <v>626</v>
      </c>
    </row>
    <row r="32" spans="5:11" ht="13.5" thickTop="1">
      <c r="E32" s="53"/>
      <c r="F32" s="15"/>
      <c r="G32" s="53"/>
      <c r="H32" s="15"/>
      <c r="I32" s="53"/>
      <c r="J32" s="15"/>
      <c r="K32" s="53"/>
    </row>
    <row r="33" spans="1:11" ht="12.75">
      <c r="A33" t="s">
        <v>77</v>
      </c>
      <c r="E33" s="66">
        <f>Notes!F241</f>
        <v>-0.0865079365079365</v>
      </c>
      <c r="F33" s="67"/>
      <c r="G33" s="66">
        <f>Notes!H241</f>
        <v>0.5</v>
      </c>
      <c r="H33" s="68"/>
      <c r="I33" s="66">
        <f>Notes!J241</f>
        <v>-0.0865079365079365</v>
      </c>
      <c r="J33" s="67"/>
      <c r="K33" s="66">
        <f>Notes!L241</f>
        <v>0.5</v>
      </c>
    </row>
    <row r="34" spans="1:11" ht="12.75">
      <c r="A34" t="s">
        <v>103</v>
      </c>
      <c r="E34" s="43"/>
      <c r="F34" s="32"/>
      <c r="G34" s="43"/>
      <c r="H34" s="32"/>
      <c r="I34" s="43"/>
      <c r="J34" s="32"/>
      <c r="K34" s="43"/>
    </row>
    <row r="35" spans="5:11" ht="12.75">
      <c r="E35" s="43"/>
      <c r="F35" s="32"/>
      <c r="G35" s="43"/>
      <c r="H35" s="32"/>
      <c r="I35" s="43"/>
      <c r="J35" s="32"/>
      <c r="K35" s="43"/>
    </row>
    <row r="37" spans="1:11" ht="12.75">
      <c r="A37" s="102" t="s">
        <v>89</v>
      </c>
      <c r="B37" s="102"/>
      <c r="C37" s="102"/>
      <c r="D37" s="102"/>
      <c r="E37" s="102"/>
      <c r="F37" s="102"/>
      <c r="G37" s="102"/>
      <c r="H37" s="102"/>
      <c r="I37" s="102"/>
      <c r="J37" s="102"/>
      <c r="K37" s="102"/>
    </row>
    <row r="38" spans="1:11" ht="12.75">
      <c r="A38" s="103"/>
      <c r="B38" s="103"/>
      <c r="C38" s="103"/>
      <c r="D38" s="103"/>
      <c r="E38" s="103"/>
      <c r="F38" s="103"/>
      <c r="G38" s="103"/>
      <c r="H38" s="103"/>
      <c r="I38" s="103"/>
      <c r="J38" s="103"/>
      <c r="K38" s="103"/>
    </row>
    <row r="40" ht="12.75">
      <c r="I40" t="s">
        <v>14</v>
      </c>
    </row>
  </sheetData>
  <mergeCells count="9">
    <mergeCell ref="E8:G8"/>
    <mergeCell ref="I8:K8"/>
    <mergeCell ref="A37:K38"/>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0"/>
  <sheetViews>
    <sheetView workbookViewId="0" topLeftCell="A1">
      <selection activeCell="G9" sqref="G9"/>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4" t="str">
        <f>'Income Statements'!A1:K1</f>
        <v>KBES BERHAD</v>
      </c>
      <c r="B1" s="104"/>
      <c r="C1" s="104"/>
      <c r="D1" s="104"/>
      <c r="E1" s="104"/>
      <c r="F1" s="104"/>
    </row>
    <row r="2" spans="1:6" ht="9.75" customHeight="1">
      <c r="A2" s="105" t="str">
        <f>'Income Statements'!A2:K2</f>
        <v>(Company No: 597132 A)</v>
      </c>
      <c r="B2" s="105"/>
      <c r="C2" s="105"/>
      <c r="D2" s="105"/>
      <c r="E2" s="105"/>
      <c r="F2" s="105"/>
    </row>
    <row r="3" spans="1:6" ht="9.75" customHeight="1">
      <c r="A3" s="105" t="str">
        <f>'Income Statements'!A3:K3</f>
        <v>(Incorporated in Malaysia)</v>
      </c>
      <c r="B3" s="105"/>
      <c r="C3" s="105"/>
      <c r="D3" s="105"/>
      <c r="E3" s="105"/>
      <c r="F3" s="105"/>
    </row>
    <row r="4" spans="1:6" ht="19.5" customHeight="1">
      <c r="A4" s="107" t="str">
        <f>'Income Statements'!A4:K4</f>
        <v>AND ITS SUBSIDIARY COMPANIES</v>
      </c>
      <c r="B4" s="107"/>
      <c r="C4" s="107"/>
      <c r="D4" s="107"/>
      <c r="E4" s="107"/>
      <c r="F4" s="107"/>
    </row>
    <row r="5" spans="1:6" ht="19.5" customHeight="1">
      <c r="A5" s="107" t="str">
        <f>'Income Statements'!A5:K5</f>
        <v>Quarterly report on unaudited consolidated results for the first quarter ended 31.3.2006</v>
      </c>
      <c r="B5" s="107"/>
      <c r="C5" s="107"/>
      <c r="D5" s="107"/>
      <c r="E5" s="107"/>
      <c r="F5" s="107"/>
    </row>
    <row r="6" spans="1:6" ht="19.5" customHeight="1">
      <c r="A6" s="109" t="s">
        <v>39</v>
      </c>
      <c r="B6" s="109"/>
      <c r="C6" s="109"/>
      <c r="D6" s="109"/>
      <c r="E6" s="109"/>
      <c r="F6" s="109"/>
    </row>
    <row r="7" spans="1:6" ht="15.75" customHeight="1">
      <c r="A7" s="17"/>
      <c r="B7" s="17"/>
      <c r="C7" s="17"/>
      <c r="D7" s="17"/>
      <c r="E7" s="17"/>
      <c r="F7" s="17"/>
    </row>
    <row r="8" spans="1:6" ht="35.25" customHeight="1">
      <c r="A8" s="2"/>
      <c r="B8" s="1"/>
      <c r="C8" s="1"/>
      <c r="D8" s="4" t="s">
        <v>7</v>
      </c>
      <c r="E8" s="4"/>
      <c r="F8" s="4" t="s">
        <v>74</v>
      </c>
    </row>
    <row r="9" spans="1:6" ht="15" customHeight="1">
      <c r="A9" s="2"/>
      <c r="B9" s="1"/>
      <c r="C9" s="1"/>
      <c r="D9" s="12" t="str">
        <f>+'Income Statements'!E10</f>
        <v>31/3/2006</v>
      </c>
      <c r="E9" s="12"/>
      <c r="F9" s="12" t="s">
        <v>111</v>
      </c>
    </row>
    <row r="10" spans="1:6" ht="15" customHeight="1">
      <c r="A10" s="2"/>
      <c r="B10" s="1"/>
      <c r="C10" s="1"/>
      <c r="D10" s="3" t="s">
        <v>40</v>
      </c>
      <c r="E10" s="3"/>
      <c r="F10" s="3" t="s">
        <v>40</v>
      </c>
    </row>
    <row r="11" spans="1:6" ht="15" customHeight="1">
      <c r="A11" s="2"/>
      <c r="B11" s="1"/>
      <c r="C11" s="1"/>
      <c r="D11" s="3"/>
      <c r="E11" s="3"/>
      <c r="F11" s="3" t="s">
        <v>126</v>
      </c>
    </row>
    <row r="12" spans="1:6" ht="15" customHeight="1">
      <c r="A12" s="2"/>
      <c r="B12" s="84" t="s">
        <v>134</v>
      </c>
      <c r="C12" s="1"/>
      <c r="D12" s="3"/>
      <c r="E12" s="3"/>
      <c r="F12" s="3"/>
    </row>
    <row r="13" spans="1:6" ht="15" customHeight="1">
      <c r="A13" s="2"/>
      <c r="B13" s="84" t="s">
        <v>136</v>
      </c>
      <c r="C13" s="1"/>
      <c r="D13" s="55"/>
      <c r="E13" s="55"/>
      <c r="F13" s="55"/>
    </row>
    <row r="14" spans="1:6" ht="15" customHeight="1">
      <c r="A14" s="2" t="s">
        <v>14</v>
      </c>
      <c r="B14" s="1" t="s">
        <v>135</v>
      </c>
      <c r="C14" s="1"/>
      <c r="D14" s="38">
        <v>78847</v>
      </c>
      <c r="E14" s="5"/>
      <c r="F14" s="5">
        <v>76919</v>
      </c>
    </row>
    <row r="15" spans="1:6" ht="15" customHeight="1">
      <c r="A15" s="2"/>
      <c r="B15" s="1" t="s">
        <v>251</v>
      </c>
      <c r="C15" s="1"/>
      <c r="D15" s="38">
        <v>1268</v>
      </c>
      <c r="E15" s="5"/>
      <c r="F15" s="5">
        <v>1268</v>
      </c>
    </row>
    <row r="16" spans="1:6" ht="15" customHeight="1">
      <c r="A16" s="2"/>
      <c r="B16" s="1"/>
      <c r="C16" s="1"/>
      <c r="D16" s="49">
        <f>D14+D15</f>
        <v>80115</v>
      </c>
      <c r="E16" s="5"/>
      <c r="F16" s="49">
        <f>F14+F15</f>
        <v>78187</v>
      </c>
    </row>
    <row r="17" spans="1:6" ht="15" customHeight="1">
      <c r="A17" s="2"/>
      <c r="B17" s="1"/>
      <c r="C17" s="1"/>
      <c r="D17" s="38"/>
      <c r="E17" s="5"/>
      <c r="F17" s="5"/>
    </row>
    <row r="18" spans="1:6" ht="15" customHeight="1">
      <c r="A18" s="2" t="s">
        <v>14</v>
      </c>
      <c r="B18" s="84" t="s">
        <v>137</v>
      </c>
      <c r="C18" s="1"/>
      <c r="D18" s="38"/>
      <c r="E18" s="5"/>
      <c r="F18" s="5"/>
    </row>
    <row r="19" spans="1:6" ht="15" customHeight="1">
      <c r="A19" s="2"/>
      <c r="B19" s="48" t="s">
        <v>18</v>
      </c>
      <c r="D19" s="38">
        <v>1529</v>
      </c>
      <c r="E19" s="5"/>
      <c r="F19" s="38">
        <v>1426</v>
      </c>
    </row>
    <row r="20" spans="1:6" ht="15" customHeight="1">
      <c r="A20" s="2"/>
      <c r="B20" s="48" t="s">
        <v>19</v>
      </c>
      <c r="D20" s="38">
        <v>13693</v>
      </c>
      <c r="E20" s="5"/>
      <c r="F20" s="38">
        <v>15602</v>
      </c>
    </row>
    <row r="21" spans="1:6" ht="15" customHeight="1">
      <c r="A21" s="2"/>
      <c r="B21" s="48" t="s">
        <v>35</v>
      </c>
      <c r="D21" s="38">
        <f>8737+109</f>
        <v>8846</v>
      </c>
      <c r="E21" s="5"/>
      <c r="F21" s="38">
        <v>7419</v>
      </c>
    </row>
    <row r="22" spans="1:6" ht="15" customHeight="1">
      <c r="A22" s="2"/>
      <c r="B22" s="48" t="s">
        <v>20</v>
      </c>
      <c r="D22" s="38">
        <v>1880</v>
      </c>
      <c r="E22" s="5"/>
      <c r="F22" s="38">
        <v>2979</v>
      </c>
    </row>
    <row r="23" spans="1:6" ht="15" customHeight="1">
      <c r="A23" s="2"/>
      <c r="B23" s="48" t="s">
        <v>21</v>
      </c>
      <c r="D23" s="38">
        <v>607</v>
      </c>
      <c r="E23" s="5"/>
      <c r="F23" s="38">
        <v>1054</v>
      </c>
    </row>
    <row r="24" spans="1:6" ht="15" customHeight="1">
      <c r="A24" s="2"/>
      <c r="B24" s="1"/>
      <c r="C24" s="6"/>
      <c r="D24" s="85">
        <f>SUM(D19:D23)</f>
        <v>26555</v>
      </c>
      <c r="E24" s="5"/>
      <c r="F24" s="85">
        <f>SUM(F19:F23)</f>
        <v>28480</v>
      </c>
    </row>
    <row r="25" spans="1:6" ht="15" customHeight="1">
      <c r="A25" s="2"/>
      <c r="B25" s="1"/>
      <c r="C25" s="6"/>
      <c r="D25" s="5"/>
      <c r="E25" s="5"/>
      <c r="F25" s="5"/>
    </row>
    <row r="26" spans="2:6" ht="15" customHeight="1" thickBot="1">
      <c r="B26" s="86" t="s">
        <v>141</v>
      </c>
      <c r="D26" s="87">
        <f>D16+D24</f>
        <v>106670</v>
      </c>
      <c r="E26" s="7"/>
      <c r="F26" s="87">
        <f>F16+F24</f>
        <v>106667</v>
      </c>
    </row>
    <row r="27" ht="15" customHeight="1" thickTop="1"/>
    <row r="28" spans="1:6" ht="15" customHeight="1">
      <c r="A28" s="2" t="s">
        <v>14</v>
      </c>
      <c r="B28" s="84" t="s">
        <v>142</v>
      </c>
      <c r="C28" s="1"/>
      <c r="D28" s="38"/>
      <c r="E28" s="5"/>
      <c r="F28" s="5"/>
    </row>
    <row r="29" spans="1:6" ht="15" customHeight="1">
      <c r="A29" s="2"/>
      <c r="B29" s="84" t="s">
        <v>237</v>
      </c>
      <c r="C29" s="1"/>
      <c r="D29" s="38"/>
      <c r="E29" s="5"/>
      <c r="F29" s="5"/>
    </row>
    <row r="30" spans="1:6" ht="15" customHeight="1">
      <c r="A30" s="2"/>
      <c r="B30" s="1" t="s">
        <v>12</v>
      </c>
      <c r="D30" s="38">
        <v>63000</v>
      </c>
      <c r="E30" s="5"/>
      <c r="F30" s="5">
        <v>63000</v>
      </c>
    </row>
    <row r="31" spans="1:6" ht="15" customHeight="1">
      <c r="A31" s="2"/>
      <c r="B31" s="48" t="s">
        <v>9</v>
      </c>
      <c r="D31" s="38">
        <v>6145</v>
      </c>
      <c r="E31" s="5"/>
      <c r="F31" s="5">
        <v>6145</v>
      </c>
    </row>
    <row r="32" spans="1:6" ht="15" customHeight="1">
      <c r="A32" s="2"/>
      <c r="B32" s="48" t="s">
        <v>78</v>
      </c>
      <c r="D32" s="50">
        <f>'Statement of Changes in Equity'!J26</f>
        <v>12186</v>
      </c>
      <c r="E32" s="5"/>
      <c r="F32" s="51">
        <v>12295</v>
      </c>
    </row>
    <row r="33" spans="1:6" ht="15" customHeight="1">
      <c r="A33" s="2"/>
      <c r="B33" s="1"/>
      <c r="C33" s="48"/>
      <c r="D33" s="38">
        <f>SUM(D30:D32)</f>
        <v>81331</v>
      </c>
      <c r="E33" s="5"/>
      <c r="F33" s="38">
        <f>SUM(F30:F32)</f>
        <v>81440</v>
      </c>
    </row>
    <row r="34" spans="1:6" ht="15" customHeight="1">
      <c r="A34" s="2" t="s">
        <v>14</v>
      </c>
      <c r="B34" s="84" t="s">
        <v>8</v>
      </c>
      <c r="C34" s="1"/>
      <c r="D34" s="38">
        <v>1047</v>
      </c>
      <c r="E34" s="5"/>
      <c r="F34" s="5">
        <v>1047</v>
      </c>
    </row>
    <row r="35" spans="1:6" ht="15" customHeight="1">
      <c r="A35" s="2"/>
      <c r="B35" s="84" t="s">
        <v>139</v>
      </c>
      <c r="C35" s="1"/>
      <c r="D35" s="49">
        <f>SUM(D33:D34)</f>
        <v>82378</v>
      </c>
      <c r="E35" s="5"/>
      <c r="F35" s="49">
        <f>SUM(F33:F34)</f>
        <v>82487</v>
      </c>
    </row>
    <row r="36" spans="1:6" ht="15" customHeight="1">
      <c r="A36" s="2"/>
      <c r="B36" s="1"/>
      <c r="C36" s="1"/>
      <c r="D36" s="38"/>
      <c r="E36" s="5"/>
      <c r="F36" s="5"/>
    </row>
    <row r="37" spans="1:6" ht="15" customHeight="1">
      <c r="A37" s="2"/>
      <c r="B37" s="84" t="s">
        <v>140</v>
      </c>
      <c r="C37" s="1"/>
      <c r="D37" s="38"/>
      <c r="E37" s="5"/>
      <c r="F37" s="5"/>
    </row>
    <row r="38" spans="1:6" ht="15" customHeight="1">
      <c r="A38" s="2"/>
      <c r="B38" s="1" t="s">
        <v>53</v>
      </c>
      <c r="D38" s="38">
        <v>2502</v>
      </c>
      <c r="E38" s="5"/>
      <c r="F38" s="38">
        <v>1079</v>
      </c>
    </row>
    <row r="39" spans="1:6" ht="15" customHeight="1">
      <c r="A39" s="2"/>
      <c r="B39" s="48" t="s">
        <v>58</v>
      </c>
      <c r="D39" s="38">
        <v>7247</v>
      </c>
      <c r="E39" s="5"/>
      <c r="F39" s="38">
        <v>8225</v>
      </c>
    </row>
    <row r="40" spans="1:6" ht="15" customHeight="1">
      <c r="A40" s="2"/>
      <c r="B40" s="1" t="s">
        <v>54</v>
      </c>
      <c r="D40" s="50">
        <v>4450</v>
      </c>
      <c r="E40" s="5"/>
      <c r="F40" s="50">
        <v>4397</v>
      </c>
    </row>
    <row r="41" spans="1:6" ht="15" customHeight="1">
      <c r="A41" s="2"/>
      <c r="B41" s="1"/>
      <c r="C41" s="1"/>
      <c r="D41" s="49">
        <f>SUM(D38:D40)</f>
        <v>14199</v>
      </c>
      <c r="E41" s="5"/>
      <c r="F41" s="49">
        <f>SUM(F38:F40)</f>
        <v>13701</v>
      </c>
    </row>
    <row r="42" spans="1:6" ht="15" customHeight="1">
      <c r="A42" s="2"/>
      <c r="B42" s="1"/>
      <c r="C42" s="1"/>
      <c r="D42" s="38"/>
      <c r="E42" s="5"/>
      <c r="F42" s="38"/>
    </row>
    <row r="43" spans="1:6" ht="15" customHeight="1">
      <c r="A43" s="2"/>
      <c r="B43" s="84" t="s">
        <v>138</v>
      </c>
      <c r="C43" s="1"/>
      <c r="D43" s="38"/>
      <c r="E43" s="5"/>
      <c r="F43" s="5"/>
    </row>
    <row r="44" spans="1:6" ht="15" customHeight="1">
      <c r="A44" s="2"/>
      <c r="B44" s="48" t="s">
        <v>22</v>
      </c>
      <c r="D44" s="38">
        <v>3255</v>
      </c>
      <c r="E44" s="5"/>
      <c r="F44" s="38">
        <v>2967</v>
      </c>
    </row>
    <row r="45" spans="1:6" ht="15" customHeight="1">
      <c r="A45" s="2"/>
      <c r="B45" s="48" t="s">
        <v>23</v>
      </c>
      <c r="D45" s="38">
        <v>1961</v>
      </c>
      <c r="E45" s="5"/>
      <c r="F45" s="38">
        <v>2976</v>
      </c>
    </row>
    <row r="46" spans="1:6" ht="15" customHeight="1">
      <c r="A46" s="2"/>
      <c r="B46" s="48" t="s">
        <v>53</v>
      </c>
      <c r="D46" s="38">
        <v>1405</v>
      </c>
      <c r="E46" s="5"/>
      <c r="F46" s="38">
        <v>645</v>
      </c>
    </row>
    <row r="47" spans="1:6" ht="15" customHeight="1">
      <c r="A47" s="2"/>
      <c r="B47" s="48" t="s">
        <v>58</v>
      </c>
      <c r="D47" s="38">
        <v>3416</v>
      </c>
      <c r="E47" s="5"/>
      <c r="F47" s="38">
        <v>3258</v>
      </c>
    </row>
    <row r="48" spans="1:6" ht="15" customHeight="1">
      <c r="A48" s="2"/>
      <c r="B48" s="48" t="s">
        <v>24</v>
      </c>
      <c r="D48" s="38">
        <v>56</v>
      </c>
      <c r="E48" s="5"/>
      <c r="F48" s="38">
        <v>633</v>
      </c>
    </row>
    <row r="49" spans="1:6" ht="15" customHeight="1">
      <c r="A49" s="2"/>
      <c r="B49" s="1"/>
      <c r="C49" s="6" t="s">
        <v>14</v>
      </c>
      <c r="D49" s="49">
        <f>SUM(D44:D48)</f>
        <v>10093</v>
      </c>
      <c r="E49" s="5"/>
      <c r="F49" s="49">
        <f>SUM(F44:F48)</f>
        <v>10479</v>
      </c>
    </row>
    <row r="50" spans="1:6" ht="15" customHeight="1">
      <c r="A50" s="2"/>
      <c r="B50" s="1"/>
      <c r="C50" s="1"/>
      <c r="D50" s="38"/>
      <c r="E50" s="5"/>
      <c r="F50" s="5"/>
    </row>
    <row r="51" spans="1:6" ht="15" customHeight="1">
      <c r="A51" s="2"/>
      <c r="B51" s="84" t="s">
        <v>143</v>
      </c>
      <c r="C51" s="1"/>
      <c r="D51" s="50">
        <f>D41+D49</f>
        <v>24292</v>
      </c>
      <c r="E51" s="5"/>
      <c r="F51" s="50">
        <f>F41+F49</f>
        <v>24180</v>
      </c>
    </row>
    <row r="52" spans="1:6" ht="15" customHeight="1">
      <c r="A52" s="2"/>
      <c r="B52" s="1"/>
      <c r="C52" s="1"/>
      <c r="D52" s="38"/>
      <c r="E52" s="5"/>
      <c r="F52" s="5"/>
    </row>
    <row r="53" spans="1:6" ht="15" customHeight="1" thickBot="1">
      <c r="A53" s="2"/>
      <c r="B53" s="84" t="s">
        <v>144</v>
      </c>
      <c r="C53" s="1"/>
      <c r="D53" s="88">
        <f>D35+D51</f>
        <v>106670</v>
      </c>
      <c r="E53" s="5"/>
      <c r="F53" s="88">
        <f>F35+F51</f>
        <v>106667</v>
      </c>
    </row>
    <row r="54" spans="1:6" ht="15" customHeight="1" thickTop="1">
      <c r="A54" s="2"/>
      <c r="B54" s="1"/>
      <c r="C54" s="1"/>
      <c r="D54" s="33"/>
      <c r="E54" s="13"/>
      <c r="F54" s="13"/>
    </row>
    <row r="55" spans="1:6" ht="15" customHeight="1">
      <c r="A55" s="2"/>
      <c r="B55" s="1" t="s">
        <v>112</v>
      </c>
      <c r="C55" s="1"/>
      <c r="D55" s="34">
        <f>ROUND(D35/126000,2)</f>
        <v>0.65</v>
      </c>
      <c r="E55" s="8"/>
      <c r="F55" s="34">
        <f>ROUND(F35/126000,2)</f>
        <v>0.65</v>
      </c>
    </row>
    <row r="56" spans="4:5" ht="12.75">
      <c r="D56" s="7" t="s">
        <v>14</v>
      </c>
      <c r="E56" s="29"/>
    </row>
    <row r="57" spans="2:5" ht="12.75">
      <c r="B57" s="14" t="s">
        <v>14</v>
      </c>
      <c r="E57" s="15"/>
    </row>
    <row r="58" ht="12.75">
      <c r="E58" s="15"/>
    </row>
    <row r="59" spans="1:7" ht="12.75">
      <c r="A59" s="108" t="s">
        <v>90</v>
      </c>
      <c r="B59" s="108"/>
      <c r="C59" s="108"/>
      <c r="D59" s="108"/>
      <c r="E59" s="108"/>
      <c r="F59" s="108"/>
      <c r="G59" s="108"/>
    </row>
    <row r="60" spans="1:7" ht="12.75">
      <c r="A60" s="108"/>
      <c r="B60" s="108"/>
      <c r="C60" s="108"/>
      <c r="D60" s="108"/>
      <c r="E60" s="108"/>
      <c r="F60" s="108"/>
      <c r="G60" s="108"/>
    </row>
  </sheetData>
  <mergeCells count="7">
    <mergeCell ref="A59:G60"/>
    <mergeCell ref="A6:F6"/>
    <mergeCell ref="A2:F2"/>
    <mergeCell ref="A1:F1"/>
    <mergeCell ref="A3:F3"/>
    <mergeCell ref="A4:F4"/>
    <mergeCell ref="A5:F5"/>
  </mergeCells>
  <printOptions horizontalCentered="1"/>
  <pageMargins left="0.5" right="0.5" top="0.57"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32"/>
  <sheetViews>
    <sheetView workbookViewId="0" topLeftCell="A1">
      <selection activeCell="L17" sqref="L17"/>
    </sheetView>
  </sheetViews>
  <sheetFormatPr defaultColWidth="9.33203125" defaultRowHeight="12.75"/>
  <cols>
    <col min="1" max="3" width="3.83203125" style="0" customWidth="1"/>
    <col min="4" max="4" width="10.83203125" style="0" customWidth="1"/>
    <col min="5" max="5" width="5.8320312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4" t="str">
        <f>'Income Statements'!A1:K1</f>
        <v>KBES BERHAD</v>
      </c>
      <c r="B1" s="104"/>
      <c r="C1" s="104"/>
      <c r="D1" s="104"/>
      <c r="E1" s="104"/>
      <c r="F1" s="104"/>
      <c r="G1" s="104"/>
      <c r="H1" s="104"/>
      <c r="I1" s="104"/>
      <c r="J1" s="104"/>
      <c r="K1" s="104"/>
      <c r="L1" s="104"/>
      <c r="M1" s="110"/>
      <c r="N1" s="110"/>
      <c r="O1" s="110"/>
      <c r="P1" s="110"/>
    </row>
    <row r="2" spans="1:16" ht="9.75" customHeight="1">
      <c r="A2" s="105" t="str">
        <f>'Income Statements'!A2:K2</f>
        <v>(Company No: 597132 A)</v>
      </c>
      <c r="B2" s="105"/>
      <c r="C2" s="105"/>
      <c r="D2" s="105"/>
      <c r="E2" s="105"/>
      <c r="F2" s="105"/>
      <c r="G2" s="105"/>
      <c r="H2" s="105"/>
      <c r="I2" s="105"/>
      <c r="J2" s="105"/>
      <c r="K2" s="105"/>
      <c r="L2" s="105"/>
      <c r="M2" s="110"/>
      <c r="N2" s="110"/>
      <c r="O2" s="110"/>
      <c r="P2" s="110"/>
    </row>
    <row r="3" spans="1:16" ht="9.75" customHeight="1">
      <c r="A3" s="105" t="str">
        <f>'Income Statements'!A3:K3</f>
        <v>(Incorporated in Malaysia)</v>
      </c>
      <c r="B3" s="105"/>
      <c r="C3" s="105"/>
      <c r="D3" s="105"/>
      <c r="E3" s="105"/>
      <c r="F3" s="105"/>
      <c r="G3" s="105"/>
      <c r="H3" s="105"/>
      <c r="I3" s="105"/>
      <c r="J3" s="105"/>
      <c r="K3" s="105"/>
      <c r="L3" s="105"/>
      <c r="M3" s="110"/>
      <c r="N3" s="110"/>
      <c r="O3" s="110"/>
      <c r="P3" s="110"/>
    </row>
    <row r="4" spans="1:16" ht="19.5" customHeight="1">
      <c r="A4" s="107" t="str">
        <f>'Income Statements'!A4:K4</f>
        <v>AND ITS SUBSIDIARY COMPANIES</v>
      </c>
      <c r="B4" s="107"/>
      <c r="C4" s="107"/>
      <c r="D4" s="107"/>
      <c r="E4" s="107"/>
      <c r="F4" s="107"/>
      <c r="G4" s="107"/>
      <c r="H4" s="107"/>
      <c r="I4" s="107"/>
      <c r="J4" s="107"/>
      <c r="K4" s="107"/>
      <c r="L4" s="107"/>
      <c r="M4" s="110"/>
      <c r="N4" s="110"/>
      <c r="O4" s="110"/>
      <c r="P4" s="110"/>
    </row>
    <row r="5" spans="1:16" ht="19.5" customHeight="1">
      <c r="A5" s="112" t="str">
        <f>'Income Statements'!A5:K5</f>
        <v>Quarterly report on unaudited consolidated results for the first quarter ended 31.3.2006</v>
      </c>
      <c r="B5" s="112"/>
      <c r="C5" s="112"/>
      <c r="D5" s="112"/>
      <c r="E5" s="112"/>
      <c r="F5" s="112"/>
      <c r="G5" s="112"/>
      <c r="H5" s="112"/>
      <c r="I5" s="112"/>
      <c r="J5" s="112"/>
      <c r="K5" s="112"/>
      <c r="L5" s="112"/>
      <c r="M5" s="110"/>
      <c r="N5" s="110"/>
      <c r="O5" s="110"/>
      <c r="P5" s="110"/>
    </row>
    <row r="6" spans="1:16" ht="19.5" customHeight="1">
      <c r="A6" s="113" t="s">
        <v>41</v>
      </c>
      <c r="B6" s="113"/>
      <c r="C6" s="113"/>
      <c r="D6" s="113"/>
      <c r="E6" s="113"/>
      <c r="F6" s="113"/>
      <c r="G6" s="113"/>
      <c r="H6" s="113"/>
      <c r="I6" s="113"/>
      <c r="J6" s="113"/>
      <c r="K6" s="113"/>
      <c r="L6" s="113"/>
      <c r="M6" s="110"/>
      <c r="N6" s="110"/>
      <c r="O6" s="110"/>
      <c r="P6" s="110"/>
    </row>
    <row r="7" spans="1:12" ht="20.25" customHeight="1">
      <c r="A7" s="16"/>
      <c r="B7" s="16"/>
      <c r="C7" s="16"/>
      <c r="D7" s="16"/>
      <c r="E7" s="16"/>
      <c r="F7" s="16"/>
      <c r="G7" s="16"/>
      <c r="H7" s="16"/>
      <c r="I7" s="16"/>
      <c r="J7" s="16"/>
      <c r="K7" s="16"/>
      <c r="L7" s="16"/>
    </row>
    <row r="8" spans="1:12" ht="20.25" customHeight="1">
      <c r="A8" s="16"/>
      <c r="B8" s="16"/>
      <c r="C8" s="16"/>
      <c r="D8" s="16"/>
      <c r="E8" s="16"/>
      <c r="F8" s="114" t="s">
        <v>250</v>
      </c>
      <c r="G8" s="114"/>
      <c r="H8" s="114"/>
      <c r="I8" s="114"/>
      <c r="J8" s="114"/>
      <c r="K8" s="114"/>
      <c r="L8" s="114"/>
    </row>
    <row r="9" spans="1:16" ht="48" customHeight="1">
      <c r="A9" s="2"/>
      <c r="B9" s="2"/>
      <c r="C9" s="1"/>
      <c r="D9" s="1"/>
      <c r="E9" s="3" t="s">
        <v>238</v>
      </c>
      <c r="F9" s="4" t="s">
        <v>12</v>
      </c>
      <c r="G9" s="4"/>
      <c r="H9" s="4" t="s">
        <v>25</v>
      </c>
      <c r="I9" s="4"/>
      <c r="J9" s="4" t="s">
        <v>81</v>
      </c>
      <c r="K9" s="4"/>
      <c r="L9" s="4" t="s">
        <v>26</v>
      </c>
      <c r="N9" s="4" t="s">
        <v>8</v>
      </c>
      <c r="P9" s="4" t="s">
        <v>240</v>
      </c>
    </row>
    <row r="10" spans="1:16" ht="15" customHeight="1">
      <c r="A10" s="2"/>
      <c r="B10" s="2"/>
      <c r="C10" s="1"/>
      <c r="D10" s="1"/>
      <c r="E10" s="1"/>
      <c r="F10" s="3" t="s">
        <v>40</v>
      </c>
      <c r="G10" s="3"/>
      <c r="H10" s="3" t="s">
        <v>40</v>
      </c>
      <c r="I10" s="3"/>
      <c r="J10" s="3" t="s">
        <v>40</v>
      </c>
      <c r="K10" s="3"/>
      <c r="L10" s="3" t="s">
        <v>40</v>
      </c>
      <c r="N10" s="3" t="s">
        <v>40</v>
      </c>
      <c r="P10" s="3" t="s">
        <v>40</v>
      </c>
    </row>
    <row r="12" spans="1:16" ht="12.75">
      <c r="A12" t="s">
        <v>155</v>
      </c>
      <c r="F12" s="69">
        <v>63000</v>
      </c>
      <c r="G12" s="7"/>
      <c r="H12" s="35">
        <v>6145</v>
      </c>
      <c r="I12" s="7"/>
      <c r="J12" s="7">
        <v>11081</v>
      </c>
      <c r="K12" s="7"/>
      <c r="L12" s="44">
        <f>SUM(F12:K12)</f>
        <v>80226</v>
      </c>
      <c r="N12" s="44">
        <v>1096</v>
      </c>
      <c r="P12" s="44">
        <f>SUM(L12:N12)</f>
        <v>81322</v>
      </c>
    </row>
    <row r="13" spans="6:16" ht="12.75">
      <c r="F13" s="7"/>
      <c r="G13" s="7"/>
      <c r="H13" s="7"/>
      <c r="I13" s="7"/>
      <c r="J13" s="7"/>
      <c r="K13" s="7"/>
      <c r="L13" s="7"/>
      <c r="N13" s="7"/>
      <c r="P13" s="7"/>
    </row>
    <row r="14" spans="1:16" ht="12.75">
      <c r="A14" t="s">
        <v>145</v>
      </c>
      <c r="F14" s="35">
        <v>0</v>
      </c>
      <c r="G14" s="7"/>
      <c r="H14" s="35">
        <v>0</v>
      </c>
      <c r="I14" s="7"/>
      <c r="J14" s="7">
        <f>'Income Statements'!G29</f>
        <v>630</v>
      </c>
      <c r="K14" s="7"/>
      <c r="L14" s="44">
        <f>SUM(F14:K14)</f>
        <v>630</v>
      </c>
      <c r="N14" s="44">
        <f>'Income Statements'!G30</f>
        <v>-4</v>
      </c>
      <c r="P14" s="44">
        <f>SUM(L14:N14)</f>
        <v>626</v>
      </c>
    </row>
    <row r="15" spans="6:16" ht="12.75">
      <c r="F15" s="36"/>
      <c r="G15" s="24"/>
      <c r="H15" s="36"/>
      <c r="I15" s="39"/>
      <c r="J15" s="36"/>
      <c r="K15" s="24"/>
      <c r="L15" s="36"/>
      <c r="N15" s="36"/>
      <c r="P15" s="36"/>
    </row>
    <row r="16" spans="1:16" ht="13.5" thickBot="1">
      <c r="A16" t="s">
        <v>156</v>
      </c>
      <c r="F16" s="76">
        <f>SUM(F12:F14)</f>
        <v>63000</v>
      </c>
      <c r="G16" s="7"/>
      <c r="H16" s="76">
        <f>SUM(H12:H14)</f>
        <v>6145</v>
      </c>
      <c r="I16" s="7"/>
      <c r="J16" s="76">
        <f>SUM(J12:J14)</f>
        <v>11711</v>
      </c>
      <c r="K16" s="7"/>
      <c r="L16" s="76">
        <f>SUM(L12:L14)</f>
        <v>80856</v>
      </c>
      <c r="N16" s="76">
        <f>SUM(N12:N14)</f>
        <v>1092</v>
      </c>
      <c r="P16" s="89">
        <f>SUM(L16:N16)</f>
        <v>81948</v>
      </c>
    </row>
    <row r="17" spans="6:16" ht="13.5" thickTop="1">
      <c r="F17" s="7"/>
      <c r="G17" s="7"/>
      <c r="H17" s="7"/>
      <c r="I17" s="7"/>
      <c r="J17" s="7"/>
      <c r="K17" s="7"/>
      <c r="L17" s="7"/>
      <c r="N17" s="7"/>
      <c r="P17" s="7"/>
    </row>
    <row r="18" spans="6:16" ht="12.75">
      <c r="F18" s="7"/>
      <c r="G18" s="7"/>
      <c r="H18" s="7"/>
      <c r="I18" s="7"/>
      <c r="J18" s="7"/>
      <c r="K18" s="7"/>
      <c r="L18" s="7"/>
      <c r="N18" s="7"/>
      <c r="P18" s="7"/>
    </row>
    <row r="19" spans="1:16" ht="12.75">
      <c r="A19" t="s">
        <v>157</v>
      </c>
      <c r="F19" s="69">
        <v>63000</v>
      </c>
      <c r="G19" s="7"/>
      <c r="H19" s="35">
        <v>6145</v>
      </c>
      <c r="I19" s="7"/>
      <c r="J19" s="7">
        <v>10771</v>
      </c>
      <c r="K19" s="7"/>
      <c r="L19" s="44">
        <f>SUM(F19:K19)</f>
        <v>79916</v>
      </c>
      <c r="N19" s="44">
        <v>1047</v>
      </c>
      <c r="P19" s="44">
        <f>SUM(L19:N19)</f>
        <v>80963</v>
      </c>
    </row>
    <row r="20" spans="1:16" ht="12.75">
      <c r="A20" t="s">
        <v>146</v>
      </c>
      <c r="F20" s="69"/>
      <c r="G20" s="7"/>
      <c r="H20" s="35"/>
      <c r="I20" s="7"/>
      <c r="J20" s="7"/>
      <c r="K20" s="7"/>
      <c r="L20" s="44"/>
      <c r="N20" s="44"/>
      <c r="P20" s="44"/>
    </row>
    <row r="21" spans="2:16" ht="12.75">
      <c r="B21" t="s">
        <v>147</v>
      </c>
      <c r="E21" s="10" t="s">
        <v>239</v>
      </c>
      <c r="F21" s="69">
        <v>0</v>
      </c>
      <c r="G21" s="7"/>
      <c r="H21" s="36">
        <v>0</v>
      </c>
      <c r="I21" s="7"/>
      <c r="J21" s="91">
        <v>1524</v>
      </c>
      <c r="K21" s="7"/>
      <c r="L21" s="92">
        <f>SUM(F21:K21)</f>
        <v>1524</v>
      </c>
      <c r="N21" s="92">
        <v>0</v>
      </c>
      <c r="P21" s="92">
        <f>SUM(L21:N21)</f>
        <v>1524</v>
      </c>
    </row>
    <row r="22" spans="6:16" ht="12.75">
      <c r="F22" s="90">
        <f>F19+F21</f>
        <v>63000</v>
      </c>
      <c r="G22" s="7"/>
      <c r="H22" s="90">
        <f>H19+H21</f>
        <v>6145</v>
      </c>
      <c r="I22" s="7"/>
      <c r="J22" s="90">
        <f>J19+J21</f>
        <v>12295</v>
      </c>
      <c r="K22" s="7"/>
      <c r="L22" s="90">
        <f>L19+L21</f>
        <v>81440</v>
      </c>
      <c r="N22" s="90">
        <f>N19+N21</f>
        <v>1047</v>
      </c>
      <c r="P22" s="90">
        <f>P19+P21</f>
        <v>82487</v>
      </c>
    </row>
    <row r="23" spans="6:16" ht="12.75">
      <c r="F23" s="7"/>
      <c r="G23" s="7"/>
      <c r="H23" s="7"/>
      <c r="I23" s="7"/>
      <c r="J23" s="7"/>
      <c r="K23" s="7"/>
      <c r="L23" s="7"/>
      <c r="N23" s="7"/>
      <c r="P23" s="7"/>
    </row>
    <row r="24" spans="1:16" ht="12.75">
      <c r="A24" t="s">
        <v>254</v>
      </c>
      <c r="F24" s="35">
        <v>0</v>
      </c>
      <c r="G24" s="24"/>
      <c r="H24" s="35">
        <v>0</v>
      </c>
      <c r="I24" s="24"/>
      <c r="J24" s="35">
        <f>+'Income Statements'!I31</f>
        <v>-109</v>
      </c>
      <c r="K24" s="24"/>
      <c r="L24" s="44">
        <f>SUM(F24:K24)</f>
        <v>-109</v>
      </c>
      <c r="M24" s="57" t="s">
        <v>14</v>
      </c>
      <c r="N24" s="44">
        <f>'Income Statements'!E30</f>
        <v>0</v>
      </c>
      <c r="P24" s="44">
        <f>SUM(L24:N24)</f>
        <v>-109</v>
      </c>
    </row>
    <row r="25" spans="6:16" ht="12.75">
      <c r="F25" s="36"/>
      <c r="G25" s="24"/>
      <c r="H25" s="36"/>
      <c r="I25" s="39"/>
      <c r="J25" s="36"/>
      <c r="K25" s="24"/>
      <c r="L25" s="36"/>
      <c r="N25" s="36"/>
      <c r="P25" s="36"/>
    </row>
    <row r="26" spans="1:16" ht="13.5" thickBot="1">
      <c r="A26" t="s">
        <v>158</v>
      </c>
      <c r="F26" s="37">
        <f>SUM(F22:F25)</f>
        <v>63000</v>
      </c>
      <c r="G26" s="24"/>
      <c r="H26" s="37">
        <f>SUM(H22:H25)</f>
        <v>6145</v>
      </c>
      <c r="I26" s="39"/>
      <c r="J26" s="37">
        <f>SUM(J22:J25)</f>
        <v>12186</v>
      </c>
      <c r="K26" s="24"/>
      <c r="L26" s="37">
        <f>SUM(L22:L25)</f>
        <v>81331</v>
      </c>
      <c r="M26" s="7" t="s">
        <v>14</v>
      </c>
      <c r="N26" s="37">
        <f>SUM(N22:N25)</f>
        <v>1047</v>
      </c>
      <c r="P26" s="37">
        <f>SUM(P22:P25)</f>
        <v>82378</v>
      </c>
    </row>
    <row r="27" ht="13.5" thickTop="1"/>
    <row r="29" ht="12.75">
      <c r="L29" s="7"/>
    </row>
    <row r="31" spans="1:16" ht="12.75">
      <c r="A31" s="108" t="s">
        <v>91</v>
      </c>
      <c r="B31" s="111"/>
      <c r="C31" s="111"/>
      <c r="D31" s="111"/>
      <c r="E31" s="111"/>
      <c r="F31" s="111"/>
      <c r="G31" s="111"/>
      <c r="H31" s="111"/>
      <c r="I31" s="111"/>
      <c r="J31" s="111"/>
      <c r="K31" s="111"/>
      <c r="L31" s="111"/>
      <c r="M31" s="110"/>
      <c r="N31" s="110"/>
      <c r="O31" s="110"/>
      <c r="P31" s="110"/>
    </row>
    <row r="32" spans="1:16" ht="12.75">
      <c r="A32" s="111"/>
      <c r="B32" s="111"/>
      <c r="C32" s="111"/>
      <c r="D32" s="111"/>
      <c r="E32" s="111"/>
      <c r="F32" s="111"/>
      <c r="G32" s="111"/>
      <c r="H32" s="111"/>
      <c r="I32" s="111"/>
      <c r="J32" s="111"/>
      <c r="K32" s="111"/>
      <c r="L32" s="111"/>
      <c r="M32" s="110"/>
      <c r="N32" s="110"/>
      <c r="O32" s="110"/>
      <c r="P32" s="110"/>
    </row>
  </sheetData>
  <mergeCells count="8">
    <mergeCell ref="A1:P1"/>
    <mergeCell ref="A2:P2"/>
    <mergeCell ref="A31:P32"/>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21" sqref="A2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4" t="str">
        <f>'Income Statements'!A1:K1</f>
        <v>KBES BERHAD</v>
      </c>
      <c r="B1" s="104"/>
      <c r="C1" s="104"/>
      <c r="D1" s="104"/>
      <c r="E1" s="104"/>
      <c r="F1" s="104"/>
      <c r="G1" s="104"/>
    </row>
    <row r="2" spans="1:7" ht="9.75" customHeight="1">
      <c r="A2" s="105" t="str">
        <f>'Income Statements'!A2:K2</f>
        <v>(Company No: 597132 A)</v>
      </c>
      <c r="B2" s="105"/>
      <c r="C2" s="105"/>
      <c r="D2" s="105"/>
      <c r="E2" s="105"/>
      <c r="F2" s="105"/>
      <c r="G2" s="105"/>
    </row>
    <row r="3" spans="1:7" ht="9.75" customHeight="1">
      <c r="A3" s="105" t="str">
        <f>'Income Statements'!A3:K3</f>
        <v>(Incorporated in Malaysia)</v>
      </c>
      <c r="B3" s="105"/>
      <c r="C3" s="105"/>
      <c r="D3" s="105"/>
      <c r="E3" s="105"/>
      <c r="F3" s="105"/>
      <c r="G3" s="105"/>
    </row>
    <row r="4" spans="1:7" ht="19.5" customHeight="1">
      <c r="A4" s="107" t="str">
        <f>'Income Statements'!A4:K4</f>
        <v>AND ITS SUBSIDIARY COMPANIES</v>
      </c>
      <c r="B4" s="107"/>
      <c r="C4" s="107"/>
      <c r="D4" s="107"/>
      <c r="E4" s="107"/>
      <c r="F4" s="107"/>
      <c r="G4" s="107"/>
    </row>
    <row r="5" spans="1:7" ht="19.5" customHeight="1">
      <c r="A5" s="107" t="str">
        <f>'Income Statements'!A5:K5</f>
        <v>Quarterly report on unaudited consolidated results for the first quarter ended 31.3.2006</v>
      </c>
      <c r="B5" s="107"/>
      <c r="C5" s="107"/>
      <c r="D5" s="107"/>
      <c r="E5" s="107"/>
      <c r="F5" s="107"/>
      <c r="G5" s="107"/>
    </row>
    <row r="6" spans="1:7" ht="19.5" customHeight="1">
      <c r="A6" s="109" t="s">
        <v>42</v>
      </c>
      <c r="B6" s="109"/>
      <c r="C6" s="109"/>
      <c r="D6" s="109"/>
      <c r="E6" s="109"/>
      <c r="F6" s="109"/>
      <c r="G6" s="109"/>
    </row>
    <row r="7" spans="1:7" ht="15.75" customHeight="1">
      <c r="A7" s="17"/>
      <c r="B7" s="17"/>
      <c r="C7" s="17"/>
      <c r="D7" s="17"/>
      <c r="E7" s="17"/>
      <c r="F7" s="17"/>
      <c r="G7" s="17"/>
    </row>
    <row r="8" spans="1:7" ht="35.25" customHeight="1">
      <c r="A8" s="2"/>
      <c r="B8" s="1"/>
      <c r="C8" s="1"/>
      <c r="D8" s="4"/>
      <c r="E8" s="4" t="s">
        <v>118</v>
      </c>
      <c r="F8" s="4"/>
      <c r="G8" s="4" t="s">
        <v>119</v>
      </c>
    </row>
    <row r="9" spans="1:7" ht="15" customHeight="1">
      <c r="A9" s="2"/>
      <c r="B9" s="1"/>
      <c r="C9" s="1"/>
      <c r="D9" s="3"/>
      <c r="E9" s="3" t="s">
        <v>16</v>
      </c>
      <c r="F9" s="3"/>
      <c r="G9" s="3" t="s">
        <v>16</v>
      </c>
    </row>
    <row r="10" spans="1:7" ht="15" customHeight="1">
      <c r="A10" s="18"/>
      <c r="B10" s="1"/>
      <c r="C10" s="1"/>
      <c r="D10" s="3"/>
      <c r="E10" s="20"/>
      <c r="F10" s="3"/>
      <c r="G10" s="20"/>
    </row>
    <row r="11" spans="1:7" ht="15" customHeight="1">
      <c r="A11" s="19" t="s">
        <v>93</v>
      </c>
      <c r="B11" s="1"/>
      <c r="C11" s="1"/>
      <c r="D11" s="3"/>
      <c r="E11" s="20"/>
      <c r="F11" s="3"/>
      <c r="G11" s="20"/>
    </row>
    <row r="12" spans="1:7" ht="15" customHeight="1">
      <c r="A12" s="19"/>
      <c r="B12" s="1" t="s">
        <v>275</v>
      </c>
      <c r="C12" s="1"/>
      <c r="D12" s="3"/>
      <c r="E12" s="20">
        <f>'Income Statements'!I22</f>
        <v>-56</v>
      </c>
      <c r="F12" s="3"/>
      <c r="G12" s="20">
        <v>784</v>
      </c>
    </row>
    <row r="13" spans="1:7" ht="15" customHeight="1">
      <c r="A13" s="19"/>
      <c r="B13" s="1" t="s">
        <v>94</v>
      </c>
      <c r="C13" s="1"/>
      <c r="D13" s="3"/>
      <c r="E13" s="20"/>
      <c r="F13" s="3"/>
      <c r="G13" s="20"/>
    </row>
    <row r="14" spans="1:7" ht="15" customHeight="1">
      <c r="A14" s="19"/>
      <c r="B14" s="1"/>
      <c r="C14" s="1" t="s">
        <v>95</v>
      </c>
      <c r="D14" s="3"/>
      <c r="E14" s="20">
        <v>2010</v>
      </c>
      <c r="F14" s="3"/>
      <c r="G14" s="20">
        <v>1700</v>
      </c>
    </row>
    <row r="15" spans="1:7" ht="15" customHeight="1">
      <c r="A15" s="19"/>
      <c r="B15" s="1"/>
      <c r="C15" s="1" t="s">
        <v>96</v>
      </c>
      <c r="D15" s="3"/>
      <c r="E15" s="20">
        <v>0</v>
      </c>
      <c r="F15" s="3"/>
      <c r="G15" s="20">
        <v>-1</v>
      </c>
    </row>
    <row r="16" spans="1:7" ht="15" customHeight="1">
      <c r="A16" s="19"/>
      <c r="B16" s="1"/>
      <c r="C16" s="1" t="s">
        <v>97</v>
      </c>
      <c r="D16" s="3"/>
      <c r="E16" s="20">
        <v>0</v>
      </c>
      <c r="F16" s="3"/>
      <c r="G16" s="20">
        <v>-9</v>
      </c>
    </row>
    <row r="17" spans="1:7" ht="15" customHeight="1">
      <c r="A17" s="19"/>
      <c r="B17" s="1"/>
      <c r="C17" s="1" t="s">
        <v>98</v>
      </c>
      <c r="D17" s="3"/>
      <c r="E17" s="70">
        <f>-'Income Statements'!I20</f>
        <v>221</v>
      </c>
      <c r="F17" s="3"/>
      <c r="G17" s="70">
        <v>61</v>
      </c>
    </row>
    <row r="18" spans="1:7" ht="15" customHeight="1">
      <c r="A18" s="19"/>
      <c r="B18" s="1" t="s">
        <v>99</v>
      </c>
      <c r="C18" s="1"/>
      <c r="D18" s="3"/>
      <c r="E18" s="20">
        <f>SUM(E12:E17)</f>
        <v>2175</v>
      </c>
      <c r="F18" s="3"/>
      <c r="G18" s="20">
        <f>SUM(G12:G17)</f>
        <v>2535</v>
      </c>
    </row>
    <row r="19" spans="1:7" ht="15" customHeight="1">
      <c r="A19" s="19"/>
      <c r="B19" s="1"/>
      <c r="C19" s="1" t="s">
        <v>255</v>
      </c>
      <c r="D19" s="3"/>
      <c r="E19" s="20">
        <v>-103</v>
      </c>
      <c r="F19" s="3"/>
      <c r="G19" s="20">
        <v>90</v>
      </c>
    </row>
    <row r="20" spans="1:7" ht="15" customHeight="1">
      <c r="A20" s="19"/>
      <c r="B20" s="1"/>
      <c r="C20" s="1" t="s">
        <v>256</v>
      </c>
      <c r="D20" s="3"/>
      <c r="E20" s="20">
        <v>1909</v>
      </c>
      <c r="F20" s="3"/>
      <c r="G20" s="20">
        <v>-1525</v>
      </c>
    </row>
    <row r="21" spans="1:7" ht="15" customHeight="1">
      <c r="A21" s="19"/>
      <c r="B21" s="1"/>
      <c r="C21" s="1" t="s">
        <v>257</v>
      </c>
      <c r="D21" s="3"/>
      <c r="E21" s="20">
        <v>-1891</v>
      </c>
      <c r="F21" s="3"/>
      <c r="G21" s="20">
        <v>-1062</v>
      </c>
    </row>
    <row r="22" spans="1:7" ht="15" customHeight="1">
      <c r="A22" s="19"/>
      <c r="B22" s="1"/>
      <c r="C22" s="1" t="s">
        <v>258</v>
      </c>
      <c r="D22" s="3"/>
      <c r="E22" s="20">
        <v>288</v>
      </c>
      <c r="F22" s="3"/>
      <c r="G22" s="20">
        <v>-127</v>
      </c>
    </row>
    <row r="23" spans="1:7" ht="15" customHeight="1">
      <c r="A23" s="19"/>
      <c r="B23" s="1"/>
      <c r="C23" s="1" t="s">
        <v>110</v>
      </c>
      <c r="D23" s="3"/>
      <c r="E23" s="70">
        <v>-1015</v>
      </c>
      <c r="F23" s="3"/>
      <c r="G23" s="70">
        <v>-1210</v>
      </c>
    </row>
    <row r="24" spans="1:7" ht="15" customHeight="1">
      <c r="A24" s="19"/>
      <c r="B24" s="1" t="s">
        <v>100</v>
      </c>
      <c r="C24" s="1"/>
      <c r="D24" s="3"/>
      <c r="E24" s="20">
        <f>SUM(E18:E23)</f>
        <v>1363</v>
      </c>
      <c r="F24" s="3"/>
      <c r="G24" s="20">
        <f>SUM(G18:G23)</f>
        <v>-1299</v>
      </c>
    </row>
    <row r="25" spans="1:7" ht="15" customHeight="1">
      <c r="A25" s="19"/>
      <c r="B25" s="1"/>
      <c r="C25" s="1" t="s">
        <v>101</v>
      </c>
      <c r="D25" s="3"/>
      <c r="E25" s="20">
        <v>-221</v>
      </c>
      <c r="F25" s="3"/>
      <c r="G25" s="20">
        <v>-61</v>
      </c>
    </row>
    <row r="26" spans="1:7" ht="15" customHeight="1">
      <c r="A26" s="19"/>
      <c r="B26" s="1"/>
      <c r="C26" s="1" t="s">
        <v>102</v>
      </c>
      <c r="D26" s="3"/>
      <c r="E26" s="20">
        <v>-113</v>
      </c>
      <c r="F26" s="3"/>
      <c r="G26" s="20">
        <v>-290</v>
      </c>
    </row>
    <row r="27" spans="1:7" ht="15" customHeight="1">
      <c r="A27" s="19" t="s">
        <v>278</v>
      </c>
      <c r="B27" s="1"/>
      <c r="C27" s="1"/>
      <c r="D27" s="3"/>
      <c r="E27" s="21">
        <f>SUM(E24:E26)</f>
        <v>1029</v>
      </c>
      <c r="F27" s="3"/>
      <c r="G27" s="21">
        <f>SUM(G24:G26)</f>
        <v>-1650</v>
      </c>
    </row>
    <row r="28" spans="1:7" ht="15" customHeight="1">
      <c r="A28" s="18"/>
      <c r="B28" s="1"/>
      <c r="C28" s="1"/>
      <c r="D28" s="3"/>
      <c r="E28" s="20"/>
      <c r="F28" s="3"/>
      <c r="G28" s="20"/>
    </row>
    <row r="29" spans="1:7" ht="15" customHeight="1">
      <c r="A29" s="19" t="s">
        <v>27</v>
      </c>
      <c r="B29" s="1"/>
      <c r="C29" s="1"/>
      <c r="D29" s="3"/>
      <c r="E29" s="20"/>
      <c r="F29" s="3"/>
      <c r="G29" s="20"/>
    </row>
    <row r="30" spans="1:7" ht="15" customHeight="1">
      <c r="A30" s="18"/>
      <c r="B30" s="1" t="s">
        <v>33</v>
      </c>
      <c r="C30" s="1"/>
      <c r="D30" s="3"/>
      <c r="E30" s="20">
        <v>0</v>
      </c>
      <c r="F30" s="3"/>
      <c r="G30" s="20">
        <v>75</v>
      </c>
    </row>
    <row r="31" spans="1:7" ht="15" customHeight="1">
      <c r="A31" s="18"/>
      <c r="B31" s="1" t="s">
        <v>28</v>
      </c>
      <c r="C31" s="1"/>
      <c r="D31" s="3"/>
      <c r="E31" s="20">
        <v>-3938</v>
      </c>
      <c r="F31" s="3"/>
      <c r="G31" s="20">
        <v>-5371</v>
      </c>
    </row>
    <row r="32" spans="1:7" ht="15" customHeight="1">
      <c r="A32" s="19" t="s">
        <v>29</v>
      </c>
      <c r="B32" s="1"/>
      <c r="C32" s="1"/>
      <c r="D32" s="3"/>
      <c r="E32" s="21">
        <f>SUM(E30:E31)</f>
        <v>-3938</v>
      </c>
      <c r="F32" s="3"/>
      <c r="G32" s="21">
        <f>SUM(G30:G31)</f>
        <v>-5296</v>
      </c>
    </row>
    <row r="33" spans="1:7" ht="15" customHeight="1">
      <c r="A33" s="18"/>
      <c r="B33" s="1"/>
      <c r="C33" s="1"/>
      <c r="D33" s="3"/>
      <c r="E33" s="20"/>
      <c r="F33" s="3"/>
      <c r="G33" s="20"/>
    </row>
    <row r="34" spans="1:7" ht="15" customHeight="1">
      <c r="A34" s="19" t="s">
        <v>30</v>
      </c>
      <c r="B34" s="1"/>
      <c r="C34" s="1"/>
      <c r="D34" s="3"/>
      <c r="E34" s="20"/>
      <c r="F34" s="3"/>
      <c r="G34" s="20"/>
    </row>
    <row r="35" spans="1:7" ht="15" customHeight="1">
      <c r="A35" s="19"/>
      <c r="B35" s="1" t="s">
        <v>108</v>
      </c>
      <c r="C35" s="1"/>
      <c r="D35" s="3"/>
      <c r="E35" s="20">
        <v>2400</v>
      </c>
      <c r="F35" s="3"/>
      <c r="G35" s="20">
        <v>1000</v>
      </c>
    </row>
    <row r="36" spans="1:7" ht="15" customHeight="1">
      <c r="A36" s="2"/>
      <c r="B36" s="1" t="s">
        <v>64</v>
      </c>
      <c r="C36" s="1"/>
      <c r="D36" s="3"/>
      <c r="E36" s="20">
        <v>-217</v>
      </c>
      <c r="F36" s="3"/>
      <c r="G36" s="20">
        <v>-56</v>
      </c>
    </row>
    <row r="37" spans="1:7" ht="15" customHeight="1">
      <c r="A37" s="2"/>
      <c r="B37" s="1" t="s">
        <v>107</v>
      </c>
      <c r="C37" s="1"/>
      <c r="D37" s="3"/>
      <c r="E37" s="20">
        <v>0</v>
      </c>
      <c r="F37" s="3"/>
      <c r="G37" s="20">
        <v>-212</v>
      </c>
    </row>
    <row r="38" spans="1:7" ht="15" customHeight="1">
      <c r="A38" s="2"/>
      <c r="B38" s="1" t="s">
        <v>63</v>
      </c>
      <c r="C38" s="1"/>
      <c r="D38" s="3"/>
      <c r="E38" s="20">
        <v>-820</v>
      </c>
      <c r="F38" s="3"/>
      <c r="G38" s="20">
        <v>-91</v>
      </c>
    </row>
    <row r="39" spans="1:7" ht="15" customHeight="1">
      <c r="A39" s="19" t="s">
        <v>279</v>
      </c>
      <c r="B39" s="1"/>
      <c r="C39" s="1"/>
      <c r="D39" s="3"/>
      <c r="E39" s="21">
        <f>SUM(E35:E38)</f>
        <v>1363</v>
      </c>
      <c r="F39" s="3"/>
      <c r="G39" s="21">
        <f>SUM(G35:G38)</f>
        <v>641</v>
      </c>
    </row>
    <row r="40" spans="1:7" ht="15" customHeight="1">
      <c r="A40" s="2"/>
      <c r="B40" s="1"/>
      <c r="C40" s="1"/>
      <c r="D40" s="3"/>
      <c r="E40" s="20"/>
      <c r="F40" s="3"/>
      <c r="G40" s="20"/>
    </row>
    <row r="41" spans="1:7" ht="15" customHeight="1">
      <c r="A41" s="19" t="s">
        <v>280</v>
      </c>
      <c r="B41" s="1"/>
      <c r="C41" s="1"/>
      <c r="D41" s="3"/>
      <c r="E41" s="27">
        <f>E27+E32+E39</f>
        <v>-1546</v>
      </c>
      <c r="F41" s="3"/>
      <c r="G41" s="27">
        <f>G27+G32+G39</f>
        <v>-6305</v>
      </c>
    </row>
    <row r="42" spans="1:7" ht="15" customHeight="1">
      <c r="A42" s="18"/>
      <c r="B42" s="1"/>
      <c r="C42" s="1"/>
      <c r="D42" s="3"/>
      <c r="E42" s="3"/>
      <c r="F42" s="3"/>
      <c r="G42" s="3"/>
    </row>
    <row r="43" spans="1:7" ht="15" customHeight="1">
      <c r="A43" s="19" t="s">
        <v>75</v>
      </c>
      <c r="B43" s="1"/>
      <c r="C43" s="1"/>
      <c r="D43" s="3"/>
      <c r="E43" s="20">
        <v>4033</v>
      </c>
      <c r="F43" s="3"/>
      <c r="G43" s="20">
        <v>8134</v>
      </c>
    </row>
    <row r="44" spans="1:7" ht="15" customHeight="1">
      <c r="A44" s="19"/>
      <c r="B44" s="1"/>
      <c r="C44" s="1"/>
      <c r="D44" s="3"/>
      <c r="E44" s="30"/>
      <c r="F44" s="3"/>
      <c r="G44" s="30"/>
    </row>
    <row r="45" spans="1:7" ht="15" customHeight="1" thickBot="1">
      <c r="A45" s="19" t="s">
        <v>120</v>
      </c>
      <c r="B45" s="1"/>
      <c r="C45" s="1"/>
      <c r="D45" s="3"/>
      <c r="E45" s="31">
        <f>SUM(E41:E44)</f>
        <v>2487</v>
      </c>
      <c r="G45" s="31">
        <f>SUM(G41:G44)</f>
        <v>1829</v>
      </c>
    </row>
    <row r="46" spans="1:7" ht="15" customHeight="1" thickTop="1">
      <c r="A46" s="18"/>
      <c r="B46" s="1"/>
      <c r="C46" s="1"/>
      <c r="D46" s="3"/>
      <c r="E46" s="3"/>
      <c r="F46" s="3"/>
      <c r="G46" s="3"/>
    </row>
    <row r="47" spans="1:7" ht="15" customHeight="1">
      <c r="A47" s="18"/>
      <c r="B47" s="1"/>
      <c r="C47" s="1"/>
      <c r="D47" s="3"/>
      <c r="E47" s="3"/>
      <c r="F47" s="3"/>
      <c r="G47" s="3"/>
    </row>
    <row r="48" spans="1:7" ht="15" customHeight="1">
      <c r="A48" s="18" t="s">
        <v>71</v>
      </c>
      <c r="B48" s="1"/>
      <c r="C48" s="1"/>
      <c r="D48" s="3"/>
      <c r="E48" s="55"/>
      <c r="F48" s="3"/>
      <c r="G48" s="55"/>
    </row>
    <row r="49" spans="1:7" ht="15" customHeight="1">
      <c r="A49" s="18"/>
      <c r="B49" s="1" t="s">
        <v>31</v>
      </c>
      <c r="C49" s="1"/>
      <c r="D49" s="3"/>
      <c r="E49" s="27">
        <f>'Balance Sheet'!D23</f>
        <v>607</v>
      </c>
      <c r="F49" s="3"/>
      <c r="G49" s="27">
        <v>1248</v>
      </c>
    </row>
    <row r="50" spans="1:7" ht="15" customHeight="1">
      <c r="A50" s="18"/>
      <c r="B50" s="1" t="s">
        <v>72</v>
      </c>
      <c r="C50" s="1"/>
      <c r="D50" s="3"/>
      <c r="E50" s="27">
        <f>'Balance Sheet'!D22</f>
        <v>1880</v>
      </c>
      <c r="F50" s="3"/>
      <c r="G50" s="27">
        <v>581</v>
      </c>
    </row>
    <row r="51" spans="1:7" ht="15" customHeight="1">
      <c r="A51" s="18"/>
      <c r="B51" s="1"/>
      <c r="C51" s="1"/>
      <c r="D51" s="3"/>
      <c r="E51" s="38"/>
      <c r="F51" s="3"/>
      <c r="G51" s="38"/>
    </row>
    <row r="52" spans="1:8" ht="15" customHeight="1" thickBot="1">
      <c r="A52" s="18"/>
      <c r="B52" s="1"/>
      <c r="C52" s="1"/>
      <c r="D52" s="3"/>
      <c r="E52" s="31">
        <f>SUM(E49:E51)</f>
        <v>2487</v>
      </c>
      <c r="F52" s="3"/>
      <c r="G52" s="31">
        <f>SUM(G49:G51)</f>
        <v>1829</v>
      </c>
      <c r="H52" s="57"/>
    </row>
    <row r="53" spans="1:7" ht="15" customHeight="1" thickTop="1">
      <c r="A53" s="18"/>
      <c r="B53" s="1"/>
      <c r="C53" s="1"/>
      <c r="D53" s="3"/>
      <c r="E53" s="3"/>
      <c r="F53" s="3"/>
      <c r="G53" s="3"/>
    </row>
    <row r="56" spans="1:7" ht="12.75">
      <c r="A56" s="102" t="s">
        <v>92</v>
      </c>
      <c r="B56" s="102"/>
      <c r="C56" s="102"/>
      <c r="D56" s="102"/>
      <c r="E56" s="102"/>
      <c r="F56" s="102"/>
      <c r="G56" s="102"/>
    </row>
    <row r="57" spans="1:7" ht="12.75">
      <c r="A57" s="102"/>
      <c r="B57" s="102"/>
      <c r="C57" s="102"/>
      <c r="D57" s="102"/>
      <c r="E57" s="102"/>
      <c r="F57" s="102"/>
      <c r="G57" s="102"/>
    </row>
  </sheetData>
  <mergeCells count="7">
    <mergeCell ref="A5:G5"/>
    <mergeCell ref="A56:G57"/>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650"/>
  <sheetViews>
    <sheetView workbookViewId="0" topLeftCell="A1">
      <selection activeCell="L172" sqref="L172"/>
    </sheetView>
  </sheetViews>
  <sheetFormatPr defaultColWidth="9.33203125" defaultRowHeight="12.75"/>
  <cols>
    <col min="1" max="1" width="5.33203125" style="0" customWidth="1"/>
    <col min="2" max="3" width="4.66015625" style="0" customWidth="1"/>
    <col min="4" max="4" width="16.83203125" style="0" customWidth="1"/>
    <col min="5" max="5" width="12.83203125" style="0" customWidth="1"/>
    <col min="6" max="6" width="13.83203125" style="0" customWidth="1"/>
    <col min="7" max="7" width="4.33203125" style="0" customWidth="1"/>
    <col min="8" max="8" width="13.83203125" style="0" customWidth="1"/>
    <col min="9" max="9" width="4.33203125" style="0" customWidth="1"/>
    <col min="10" max="10" width="13.83203125" style="0" customWidth="1"/>
    <col min="11" max="11" width="4.33203125" style="0" customWidth="1"/>
    <col min="12" max="12" width="15.83203125" style="0" customWidth="1"/>
    <col min="13" max="13" width="1.3359375" style="0" customWidth="1"/>
  </cols>
  <sheetData>
    <row r="1" spans="1:12" ht="23.25">
      <c r="A1" s="130" t="str">
        <f>'Income Statements'!A1:K1</f>
        <v>KBES BERHAD</v>
      </c>
      <c r="B1" s="130"/>
      <c r="C1" s="130"/>
      <c r="D1" s="130"/>
      <c r="E1" s="130"/>
      <c r="F1" s="131"/>
      <c r="G1" s="131"/>
      <c r="H1" s="131"/>
      <c r="I1" s="131"/>
      <c r="J1" s="131"/>
      <c r="K1" s="131"/>
      <c r="L1" s="131"/>
    </row>
    <row r="2" spans="1:12" ht="12.75">
      <c r="A2" s="132" t="str">
        <f>'Income Statements'!A2:K2</f>
        <v>(Company No: 597132 A)</v>
      </c>
      <c r="B2" s="132"/>
      <c r="C2" s="132"/>
      <c r="D2" s="132"/>
      <c r="E2" s="132"/>
      <c r="F2" s="131"/>
      <c r="G2" s="131"/>
      <c r="H2" s="131"/>
      <c r="I2" s="131"/>
      <c r="J2" s="131"/>
      <c r="K2" s="131"/>
      <c r="L2" s="131"/>
    </row>
    <row r="3" spans="1:12" ht="12.75">
      <c r="A3" s="132" t="str">
        <f>'Income Statements'!A3:K3</f>
        <v>(Incorporated in Malaysia)</v>
      </c>
      <c r="B3" s="132"/>
      <c r="C3" s="132"/>
      <c r="D3" s="132"/>
      <c r="E3" s="132"/>
      <c r="F3" s="131"/>
      <c r="G3" s="131"/>
      <c r="H3" s="131"/>
      <c r="I3" s="131"/>
      <c r="J3" s="131"/>
      <c r="K3" s="131"/>
      <c r="L3" s="131"/>
    </row>
    <row r="4" spans="1:12" ht="15.75">
      <c r="A4" s="133" t="str">
        <f>'Income Statements'!A4:K4</f>
        <v>AND ITS SUBSIDIARY COMPANIES</v>
      </c>
      <c r="B4" s="133"/>
      <c r="C4" s="133"/>
      <c r="D4" s="133"/>
      <c r="E4" s="133"/>
      <c r="F4" s="131"/>
      <c r="G4" s="131"/>
      <c r="H4" s="131"/>
      <c r="I4" s="131"/>
      <c r="J4" s="131"/>
      <c r="K4" s="131"/>
      <c r="L4" s="131"/>
    </row>
    <row r="5" spans="1:12" ht="15.75">
      <c r="A5" s="133" t="str">
        <f>'Income Statements'!A5:K5</f>
        <v>Quarterly report on unaudited consolidated results for the first quarter ended 31.3.2006</v>
      </c>
      <c r="B5" s="133"/>
      <c r="C5" s="133"/>
      <c r="D5" s="133"/>
      <c r="E5" s="133"/>
      <c r="F5" s="133"/>
      <c r="G5" s="133"/>
      <c r="H5" s="133"/>
      <c r="I5" s="133"/>
      <c r="J5" s="133"/>
      <c r="K5" s="133"/>
      <c r="L5" s="133"/>
    </row>
    <row r="6" spans="1:12" ht="15.75">
      <c r="A6" s="45"/>
      <c r="B6" s="45"/>
      <c r="C6" s="45"/>
      <c r="D6" s="45"/>
      <c r="E6" s="45"/>
      <c r="F6" s="45"/>
      <c r="G6" s="45"/>
      <c r="H6" s="45"/>
      <c r="I6" s="45"/>
      <c r="J6" s="45"/>
      <c r="K6" s="45"/>
      <c r="L6" s="45"/>
    </row>
    <row r="7" spans="1:12" ht="15.75">
      <c r="A7" s="123" t="s">
        <v>148</v>
      </c>
      <c r="B7" s="123"/>
      <c r="C7" s="123"/>
      <c r="D7" s="123"/>
      <c r="E7" s="123"/>
      <c r="F7" s="124"/>
      <c r="G7" s="124"/>
      <c r="H7" s="124"/>
      <c r="I7" s="124"/>
      <c r="J7" s="124"/>
      <c r="K7" s="124"/>
      <c r="L7" s="124"/>
    </row>
    <row r="9" spans="1:2" ht="12.75">
      <c r="A9" s="93" t="s">
        <v>150</v>
      </c>
      <c r="B9" s="9" t="s">
        <v>216</v>
      </c>
    </row>
    <row r="10" spans="1:12" ht="12.75">
      <c r="A10" s="94"/>
      <c r="B10" s="99" t="s">
        <v>160</v>
      </c>
      <c r="C10" s="99"/>
      <c r="D10" s="99"/>
      <c r="E10" s="99"/>
      <c r="F10" s="99"/>
      <c r="G10" s="99"/>
      <c r="H10" s="99"/>
      <c r="I10" s="99"/>
      <c r="J10" s="99"/>
      <c r="K10" s="99"/>
      <c r="L10" s="99"/>
    </row>
    <row r="11" spans="1:12" ht="12.75">
      <c r="A11" s="94"/>
      <c r="B11" s="99"/>
      <c r="C11" s="99"/>
      <c r="D11" s="99"/>
      <c r="E11" s="99"/>
      <c r="F11" s="99"/>
      <c r="G11" s="99"/>
      <c r="H11" s="99"/>
      <c r="I11" s="99"/>
      <c r="J11" s="99"/>
      <c r="K11" s="99"/>
      <c r="L11" s="99"/>
    </row>
    <row r="12" spans="1:12" ht="12.75">
      <c r="A12" s="94"/>
      <c r="B12" s="46"/>
      <c r="C12" s="46"/>
      <c r="D12" s="46"/>
      <c r="E12" s="46"/>
      <c r="F12" s="46"/>
      <c r="G12" s="46"/>
      <c r="H12" s="46"/>
      <c r="I12" s="46"/>
      <c r="J12" s="46"/>
      <c r="K12" s="46"/>
      <c r="L12" s="46"/>
    </row>
    <row r="13" spans="1:12" ht="12.75">
      <c r="A13" s="94"/>
      <c r="B13" s="103" t="s">
        <v>161</v>
      </c>
      <c r="C13" s="103"/>
      <c r="D13" s="103"/>
      <c r="E13" s="103"/>
      <c r="F13" s="103"/>
      <c r="G13" s="103"/>
      <c r="H13" s="103"/>
      <c r="I13" s="103"/>
      <c r="J13" s="103"/>
      <c r="K13" s="103"/>
      <c r="L13" s="103"/>
    </row>
    <row r="14" spans="1:12" ht="12.75">
      <c r="A14" s="94"/>
      <c r="B14" s="103"/>
      <c r="C14" s="103"/>
      <c r="D14" s="103"/>
      <c r="E14" s="103"/>
      <c r="F14" s="103"/>
      <c r="G14" s="103"/>
      <c r="H14" s="103"/>
      <c r="I14" s="103"/>
      <c r="J14" s="103"/>
      <c r="K14" s="103"/>
      <c r="L14" s="103"/>
    </row>
    <row r="15" spans="1:12" ht="12.75">
      <c r="A15" s="94"/>
      <c r="B15" s="46"/>
      <c r="C15" s="46"/>
      <c r="D15" s="46"/>
      <c r="E15" s="46"/>
      <c r="F15" s="46"/>
      <c r="G15" s="46"/>
      <c r="H15" s="46"/>
      <c r="I15" s="46"/>
      <c r="J15" s="46"/>
      <c r="K15" s="46"/>
      <c r="L15" s="46"/>
    </row>
    <row r="16" spans="1:12" ht="12.75">
      <c r="A16" s="94"/>
      <c r="B16" s="103" t="s">
        <v>162</v>
      </c>
      <c r="C16" s="103"/>
      <c r="D16" s="103"/>
      <c r="E16" s="103"/>
      <c r="F16" s="103"/>
      <c r="G16" s="103"/>
      <c r="H16" s="103"/>
      <c r="I16" s="103"/>
      <c r="J16" s="103"/>
      <c r="K16" s="103"/>
      <c r="L16" s="103"/>
    </row>
    <row r="17" spans="1:12" ht="12.75">
      <c r="A17" s="94"/>
      <c r="B17" s="103"/>
      <c r="C17" s="103"/>
      <c r="D17" s="103"/>
      <c r="E17" s="103"/>
      <c r="F17" s="103"/>
      <c r="G17" s="103"/>
      <c r="H17" s="103"/>
      <c r="I17" s="103"/>
      <c r="J17" s="103"/>
      <c r="K17" s="103"/>
      <c r="L17" s="103"/>
    </row>
    <row r="18" spans="1:12" ht="12.75">
      <c r="A18" s="94"/>
      <c r="B18" s="103"/>
      <c r="C18" s="103"/>
      <c r="D18" s="103"/>
      <c r="E18" s="103"/>
      <c r="F18" s="103"/>
      <c r="G18" s="103"/>
      <c r="H18" s="103"/>
      <c r="I18" s="103"/>
      <c r="J18" s="103"/>
      <c r="K18" s="103"/>
      <c r="L18" s="103"/>
    </row>
    <row r="19" ht="12.75">
      <c r="A19" s="94"/>
    </row>
    <row r="20" spans="1:2" ht="12.75">
      <c r="A20" s="93" t="s">
        <v>151</v>
      </c>
      <c r="B20" s="9" t="s">
        <v>152</v>
      </c>
    </row>
    <row r="21" spans="1:12" ht="12.75">
      <c r="A21" s="93"/>
      <c r="B21" s="121" t="s">
        <v>149</v>
      </c>
      <c r="C21" s="121"/>
      <c r="D21" s="121"/>
      <c r="E21" s="121"/>
      <c r="F21" s="121"/>
      <c r="G21" s="121"/>
      <c r="H21" s="121"/>
      <c r="I21" s="121"/>
      <c r="J21" s="121"/>
      <c r="K21" s="121"/>
      <c r="L21" s="121"/>
    </row>
    <row r="22" spans="1:12" ht="12.75">
      <c r="A22" s="94"/>
      <c r="B22" s="121"/>
      <c r="C22" s="121"/>
      <c r="D22" s="121"/>
      <c r="E22" s="121"/>
      <c r="F22" s="121"/>
      <c r="G22" s="121"/>
      <c r="H22" s="121"/>
      <c r="I22" s="121"/>
      <c r="J22" s="121"/>
      <c r="K22" s="121"/>
      <c r="L22" s="121"/>
    </row>
    <row r="23" spans="1:12" ht="12.75">
      <c r="A23" s="94"/>
      <c r="B23" s="121"/>
      <c r="C23" s="121"/>
      <c r="D23" s="121"/>
      <c r="E23" s="121"/>
      <c r="F23" s="121"/>
      <c r="G23" s="121"/>
      <c r="H23" s="121"/>
      <c r="I23" s="121"/>
      <c r="J23" s="121"/>
      <c r="K23" s="121"/>
      <c r="L23" s="121"/>
    </row>
    <row r="24" spans="1:12" ht="12.75">
      <c r="A24" s="94"/>
      <c r="B24" s="80"/>
      <c r="C24" s="80"/>
      <c r="D24" s="80"/>
      <c r="E24" s="80"/>
      <c r="F24" s="80"/>
      <c r="G24" s="80"/>
      <c r="H24" s="80"/>
      <c r="I24" s="80"/>
      <c r="J24" s="80"/>
      <c r="K24" s="80"/>
      <c r="L24" s="80"/>
    </row>
    <row r="25" spans="1:12" ht="12.75">
      <c r="A25" s="94"/>
      <c r="B25" s="121" t="s">
        <v>163</v>
      </c>
      <c r="C25" s="121"/>
      <c r="D25" s="121" t="s">
        <v>179</v>
      </c>
      <c r="E25" s="121"/>
      <c r="F25" s="121"/>
      <c r="G25" s="121"/>
      <c r="H25" s="121"/>
      <c r="I25" s="121"/>
      <c r="J25" s="80"/>
      <c r="K25" s="80"/>
      <c r="L25" s="80"/>
    </row>
    <row r="26" spans="1:12" ht="12.75">
      <c r="A26" s="94"/>
      <c r="B26" s="121" t="s">
        <v>147</v>
      </c>
      <c r="C26" s="121"/>
      <c r="D26" s="121" t="s">
        <v>180</v>
      </c>
      <c r="E26" s="121"/>
      <c r="F26" s="121"/>
      <c r="G26" s="121"/>
      <c r="H26" s="121"/>
      <c r="I26" s="121"/>
      <c r="J26" s="80"/>
      <c r="K26" s="80"/>
      <c r="L26" s="80"/>
    </row>
    <row r="27" spans="1:12" ht="12.75">
      <c r="A27" s="94"/>
      <c r="B27" s="121" t="s">
        <v>164</v>
      </c>
      <c r="C27" s="121"/>
      <c r="D27" s="121" t="s">
        <v>181</v>
      </c>
      <c r="E27" s="121"/>
      <c r="F27" s="121"/>
      <c r="G27" s="121"/>
      <c r="H27" s="121"/>
      <c r="I27" s="121"/>
      <c r="J27" s="80"/>
      <c r="K27" s="80"/>
      <c r="L27" s="80"/>
    </row>
    <row r="28" spans="1:12" ht="12.75">
      <c r="A28" s="94"/>
      <c r="B28" s="121" t="s">
        <v>165</v>
      </c>
      <c r="C28" s="121"/>
      <c r="D28" s="121" t="s">
        <v>182</v>
      </c>
      <c r="E28" s="121"/>
      <c r="F28" s="121"/>
      <c r="G28" s="121"/>
      <c r="H28" s="121"/>
      <c r="I28" s="121"/>
      <c r="J28" s="80"/>
      <c r="K28" s="80"/>
      <c r="L28" s="80"/>
    </row>
    <row r="29" spans="1:12" ht="12.75">
      <c r="A29" s="94"/>
      <c r="B29" s="121" t="s">
        <v>166</v>
      </c>
      <c r="C29" s="121"/>
      <c r="D29" s="121" t="s">
        <v>18</v>
      </c>
      <c r="E29" s="121"/>
      <c r="F29" s="121"/>
      <c r="G29" s="121"/>
      <c r="H29" s="121"/>
      <c r="I29" s="121"/>
      <c r="J29" s="80"/>
      <c r="K29" s="80"/>
      <c r="L29" s="80"/>
    </row>
    <row r="30" spans="1:12" ht="12.75">
      <c r="A30" s="94"/>
      <c r="B30" s="121" t="s">
        <v>167</v>
      </c>
      <c r="C30" s="121"/>
      <c r="D30" s="121" t="s">
        <v>183</v>
      </c>
      <c r="E30" s="121"/>
      <c r="F30" s="121"/>
      <c r="G30" s="121"/>
      <c r="H30" s="121"/>
      <c r="I30" s="121"/>
      <c r="J30" s="80"/>
      <c r="K30" s="80"/>
      <c r="L30" s="80"/>
    </row>
    <row r="31" spans="1:12" ht="12.75">
      <c r="A31" s="94"/>
      <c r="B31" s="121" t="s">
        <v>168</v>
      </c>
      <c r="C31" s="121"/>
      <c r="D31" s="121" t="s">
        <v>184</v>
      </c>
      <c r="E31" s="121"/>
      <c r="F31" s="121"/>
      <c r="G31" s="121"/>
      <c r="H31" s="121"/>
      <c r="I31" s="121"/>
      <c r="J31" s="80"/>
      <c r="K31" s="80"/>
      <c r="L31" s="80"/>
    </row>
    <row r="32" spans="1:12" ht="12.75">
      <c r="A32" s="94"/>
      <c r="B32" s="121" t="s">
        <v>169</v>
      </c>
      <c r="C32" s="121"/>
      <c r="D32" s="121" t="s">
        <v>185</v>
      </c>
      <c r="E32" s="121"/>
      <c r="F32" s="121"/>
      <c r="G32" s="121"/>
      <c r="H32" s="121"/>
      <c r="I32" s="121"/>
      <c r="J32" s="80"/>
      <c r="K32" s="80"/>
      <c r="L32" s="80"/>
    </row>
    <row r="33" spans="1:12" ht="12.75">
      <c r="A33" s="94"/>
      <c r="B33" s="121" t="s">
        <v>170</v>
      </c>
      <c r="C33" s="121"/>
      <c r="D33" s="121" t="s">
        <v>186</v>
      </c>
      <c r="E33" s="121"/>
      <c r="F33" s="121"/>
      <c r="G33" s="121"/>
      <c r="H33" s="121"/>
      <c r="I33" s="121"/>
      <c r="J33" s="80"/>
      <c r="K33" s="80"/>
      <c r="L33" s="80"/>
    </row>
    <row r="34" spans="1:12" ht="12.75">
      <c r="A34" s="94"/>
      <c r="B34" s="121" t="s">
        <v>171</v>
      </c>
      <c r="C34" s="121"/>
      <c r="D34" s="121" t="s">
        <v>187</v>
      </c>
      <c r="E34" s="121"/>
      <c r="F34" s="121"/>
      <c r="G34" s="121"/>
      <c r="H34" s="121"/>
      <c r="I34" s="121"/>
      <c r="J34" s="80"/>
      <c r="K34" s="80"/>
      <c r="L34" s="80"/>
    </row>
    <row r="35" spans="1:12" ht="12.75">
      <c r="A35" s="94"/>
      <c r="B35" s="121" t="s">
        <v>172</v>
      </c>
      <c r="C35" s="121"/>
      <c r="D35" s="121" t="s">
        <v>188</v>
      </c>
      <c r="E35" s="121"/>
      <c r="F35" s="121"/>
      <c r="G35" s="121"/>
      <c r="H35" s="121"/>
      <c r="I35" s="121"/>
      <c r="J35" s="80"/>
      <c r="K35" s="80"/>
      <c r="L35" s="80"/>
    </row>
    <row r="36" spans="1:12" ht="12.75">
      <c r="A36" s="94"/>
      <c r="B36" s="121" t="s">
        <v>173</v>
      </c>
      <c r="C36" s="121"/>
      <c r="D36" s="121" t="s">
        <v>189</v>
      </c>
      <c r="E36" s="121"/>
      <c r="F36" s="121"/>
      <c r="G36" s="121"/>
      <c r="H36" s="121"/>
      <c r="I36" s="121"/>
      <c r="J36" s="80"/>
      <c r="K36" s="80"/>
      <c r="L36" s="80"/>
    </row>
    <row r="37" spans="1:12" ht="12.75">
      <c r="A37" s="94"/>
      <c r="B37" s="121" t="s">
        <v>174</v>
      </c>
      <c r="C37" s="121"/>
      <c r="D37" s="121" t="s">
        <v>190</v>
      </c>
      <c r="E37" s="121"/>
      <c r="F37" s="121"/>
      <c r="G37" s="121"/>
      <c r="H37" s="121"/>
      <c r="I37" s="121"/>
      <c r="J37" s="80"/>
      <c r="K37" s="80"/>
      <c r="L37" s="80"/>
    </row>
    <row r="38" spans="1:12" ht="12.75">
      <c r="A38" s="94"/>
      <c r="B38" s="121" t="s">
        <v>175</v>
      </c>
      <c r="C38" s="121"/>
      <c r="D38" s="121" t="s">
        <v>191</v>
      </c>
      <c r="E38" s="121"/>
      <c r="F38" s="121"/>
      <c r="G38" s="121"/>
      <c r="H38" s="121"/>
      <c r="I38" s="121"/>
      <c r="J38" s="80"/>
      <c r="K38" s="80"/>
      <c r="L38" s="80"/>
    </row>
    <row r="39" spans="1:12" ht="12.75">
      <c r="A39" s="94"/>
      <c r="B39" s="121" t="s">
        <v>176</v>
      </c>
      <c r="C39" s="121"/>
      <c r="D39" s="121" t="s">
        <v>192</v>
      </c>
      <c r="E39" s="121"/>
      <c r="F39" s="121"/>
      <c r="G39" s="121"/>
      <c r="H39" s="121"/>
      <c r="I39" s="121"/>
      <c r="J39" s="80"/>
      <c r="K39" s="80"/>
      <c r="L39" s="80"/>
    </row>
    <row r="40" spans="1:12" ht="12.75">
      <c r="A40" s="94"/>
      <c r="B40" s="121" t="s">
        <v>177</v>
      </c>
      <c r="C40" s="121"/>
      <c r="D40" s="121" t="s">
        <v>193</v>
      </c>
      <c r="E40" s="121"/>
      <c r="F40" s="121"/>
      <c r="G40" s="121"/>
      <c r="H40" s="121"/>
      <c r="I40" s="121"/>
      <c r="J40" s="80"/>
      <c r="K40" s="80"/>
      <c r="L40" s="80"/>
    </row>
    <row r="41" spans="1:12" ht="12.75">
      <c r="A41" s="94"/>
      <c r="B41" s="121" t="s">
        <v>178</v>
      </c>
      <c r="C41" s="121"/>
      <c r="D41" s="121" t="s">
        <v>194</v>
      </c>
      <c r="E41" s="121"/>
      <c r="F41" s="121"/>
      <c r="G41" s="121"/>
      <c r="H41" s="121"/>
      <c r="I41" s="121"/>
      <c r="J41" s="80"/>
      <c r="K41" s="80"/>
      <c r="L41" s="80"/>
    </row>
    <row r="42" spans="1:12" ht="12.75">
      <c r="A42" s="94"/>
      <c r="B42" s="80"/>
      <c r="C42" s="80"/>
      <c r="D42" s="80"/>
      <c r="E42" s="80"/>
      <c r="F42" s="80"/>
      <c r="G42" s="80"/>
      <c r="H42" s="80"/>
      <c r="I42" s="80"/>
      <c r="J42" s="80"/>
      <c r="K42" s="80"/>
      <c r="L42" s="80"/>
    </row>
    <row r="43" spans="1:12" ht="12.75">
      <c r="A43" s="94"/>
      <c r="B43" s="121" t="s">
        <v>195</v>
      </c>
      <c r="C43" s="121"/>
      <c r="D43" s="121"/>
      <c r="E43" s="121"/>
      <c r="F43" s="121"/>
      <c r="G43" s="121"/>
      <c r="H43" s="121"/>
      <c r="I43" s="121"/>
      <c r="J43" s="121"/>
      <c r="K43" s="121"/>
      <c r="L43" s="121"/>
    </row>
    <row r="44" spans="1:12" ht="12.75">
      <c r="A44" s="94"/>
      <c r="B44" s="121"/>
      <c r="C44" s="121"/>
      <c r="D44" s="121"/>
      <c r="E44" s="121"/>
      <c r="F44" s="121"/>
      <c r="G44" s="121"/>
      <c r="H44" s="121"/>
      <c r="I44" s="121"/>
      <c r="J44" s="121"/>
      <c r="K44" s="121"/>
      <c r="L44" s="121"/>
    </row>
    <row r="45" spans="1:12" ht="12.75">
      <c r="A45" s="94"/>
      <c r="B45" s="121"/>
      <c r="C45" s="121"/>
      <c r="D45" s="121"/>
      <c r="E45" s="121"/>
      <c r="F45" s="121"/>
      <c r="G45" s="121"/>
      <c r="H45" s="121"/>
      <c r="I45" s="121"/>
      <c r="J45" s="121"/>
      <c r="K45" s="121"/>
      <c r="L45" s="121"/>
    </row>
    <row r="46" spans="1:12" ht="12.75">
      <c r="A46" s="94"/>
      <c r="B46" s="80"/>
      <c r="C46" s="80"/>
      <c r="D46" s="80"/>
      <c r="E46" s="80"/>
      <c r="F46" s="80"/>
      <c r="G46" s="80"/>
      <c r="H46" s="80"/>
      <c r="I46" s="80"/>
      <c r="J46" s="80"/>
      <c r="K46" s="80"/>
      <c r="L46" s="80"/>
    </row>
    <row r="47" spans="1:12" ht="12.75">
      <c r="A47" s="94"/>
      <c r="B47" s="47" t="s">
        <v>4</v>
      </c>
      <c r="C47" s="121" t="s">
        <v>210</v>
      </c>
      <c r="D47" s="121"/>
      <c r="E47" s="121"/>
      <c r="F47" s="121"/>
      <c r="G47" s="121"/>
      <c r="H47" s="121"/>
      <c r="I47" s="80"/>
      <c r="J47" s="80"/>
      <c r="K47" s="80"/>
      <c r="L47" s="80"/>
    </row>
    <row r="48" spans="1:12" ht="12.75">
      <c r="A48" s="94"/>
      <c r="B48" s="80"/>
      <c r="C48" s="80"/>
      <c r="D48" s="80"/>
      <c r="E48" s="80"/>
      <c r="F48" s="80"/>
      <c r="G48" s="80"/>
      <c r="H48" s="80"/>
      <c r="I48" s="80"/>
      <c r="J48" s="80"/>
      <c r="K48" s="80"/>
      <c r="L48" s="80"/>
    </row>
    <row r="49" spans="1:12" ht="12.75">
      <c r="A49" s="94"/>
      <c r="B49" s="80"/>
      <c r="C49" s="121" t="s">
        <v>211</v>
      </c>
      <c r="D49" s="121"/>
      <c r="E49" s="121"/>
      <c r="F49" s="121"/>
      <c r="G49" s="121"/>
      <c r="H49" s="121"/>
      <c r="I49" s="121"/>
      <c r="J49" s="121"/>
      <c r="K49" s="121"/>
      <c r="L49" s="121"/>
    </row>
    <row r="50" spans="1:12" ht="12.75">
      <c r="A50" s="94"/>
      <c r="B50" s="80"/>
      <c r="C50" s="121"/>
      <c r="D50" s="121"/>
      <c r="E50" s="121"/>
      <c r="F50" s="121"/>
      <c r="G50" s="121"/>
      <c r="H50" s="121"/>
      <c r="I50" s="121"/>
      <c r="J50" s="121"/>
      <c r="K50" s="121"/>
      <c r="L50" s="121"/>
    </row>
    <row r="51" spans="1:12" ht="12.75">
      <c r="A51" s="94"/>
      <c r="B51" s="80"/>
      <c r="C51" s="121"/>
      <c r="D51" s="121"/>
      <c r="E51" s="121"/>
      <c r="F51" s="121"/>
      <c r="G51" s="121"/>
      <c r="H51" s="121"/>
      <c r="I51" s="121"/>
      <c r="J51" s="121"/>
      <c r="K51" s="121"/>
      <c r="L51" s="121"/>
    </row>
    <row r="52" spans="1:12" ht="12.75">
      <c r="A52" s="94"/>
      <c r="B52" s="80"/>
      <c r="C52" s="121"/>
      <c r="D52" s="121"/>
      <c r="E52" s="121"/>
      <c r="F52" s="121"/>
      <c r="G52" s="121"/>
      <c r="H52" s="121"/>
      <c r="I52" s="121"/>
      <c r="J52" s="121"/>
      <c r="K52" s="121"/>
      <c r="L52" s="121"/>
    </row>
    <row r="53" spans="1:12" ht="12.75">
      <c r="A53" s="94"/>
      <c r="B53" s="80"/>
      <c r="C53" s="121"/>
      <c r="D53" s="121"/>
      <c r="E53" s="121"/>
      <c r="F53" s="121"/>
      <c r="G53" s="121"/>
      <c r="H53" s="121"/>
      <c r="I53" s="121"/>
      <c r="J53" s="121"/>
      <c r="K53" s="121"/>
      <c r="L53" s="121"/>
    </row>
    <row r="54" spans="1:12" ht="12.75">
      <c r="A54" s="94"/>
      <c r="B54" s="80"/>
      <c r="C54" s="121"/>
      <c r="D54" s="121"/>
      <c r="E54" s="121"/>
      <c r="F54" s="121"/>
      <c r="G54" s="121"/>
      <c r="H54" s="121"/>
      <c r="I54" s="121"/>
      <c r="J54" s="121"/>
      <c r="K54" s="121"/>
      <c r="L54" s="121"/>
    </row>
    <row r="55" spans="1:12" ht="12.75">
      <c r="A55" s="94"/>
      <c r="B55" s="80"/>
      <c r="C55" s="80"/>
      <c r="D55" s="80"/>
      <c r="E55" s="80"/>
      <c r="F55" s="80"/>
      <c r="G55" s="80"/>
      <c r="H55" s="80"/>
      <c r="I55" s="80"/>
      <c r="J55" s="80"/>
      <c r="K55" s="80"/>
      <c r="L55" s="80"/>
    </row>
    <row r="56" spans="1:12" ht="12.75">
      <c r="A56" s="94"/>
      <c r="B56" s="80"/>
      <c r="C56" s="121" t="s">
        <v>212</v>
      </c>
      <c r="D56" s="121"/>
      <c r="E56" s="121"/>
      <c r="F56" s="121"/>
      <c r="G56" s="121"/>
      <c r="H56" s="121"/>
      <c r="I56" s="121"/>
      <c r="J56" s="121"/>
      <c r="K56" s="121"/>
      <c r="L56" s="121"/>
    </row>
    <row r="57" spans="1:12" ht="12.75">
      <c r="A57" s="94"/>
      <c r="B57" s="80"/>
      <c r="C57" s="121"/>
      <c r="D57" s="121"/>
      <c r="E57" s="121"/>
      <c r="F57" s="121"/>
      <c r="G57" s="121"/>
      <c r="H57" s="121"/>
      <c r="I57" s="121"/>
      <c r="J57" s="121"/>
      <c r="K57" s="121"/>
      <c r="L57" s="121"/>
    </row>
    <row r="58" spans="1:12" ht="12.75">
      <c r="A58" s="94"/>
      <c r="B58" s="80"/>
      <c r="C58" s="121"/>
      <c r="D58" s="121"/>
      <c r="E58" s="121"/>
      <c r="F58" s="121"/>
      <c r="G58" s="121"/>
      <c r="H58" s="121"/>
      <c r="I58" s="121"/>
      <c r="J58" s="121"/>
      <c r="K58" s="121"/>
      <c r="L58" s="121"/>
    </row>
    <row r="59" spans="1:12" ht="12.75">
      <c r="A59" s="94"/>
      <c r="B59" s="80"/>
      <c r="C59" s="121"/>
      <c r="D59" s="121"/>
      <c r="E59" s="121"/>
      <c r="F59" s="121"/>
      <c r="G59" s="121"/>
      <c r="H59" s="121"/>
      <c r="I59" s="121"/>
      <c r="J59" s="121"/>
      <c r="K59" s="121"/>
      <c r="L59" s="121"/>
    </row>
    <row r="60" spans="1:12" ht="12.75">
      <c r="A60" s="94"/>
      <c r="B60" s="80"/>
      <c r="C60" s="121"/>
      <c r="D60" s="121"/>
      <c r="E60" s="121"/>
      <c r="F60" s="121"/>
      <c r="G60" s="121"/>
      <c r="H60" s="121"/>
      <c r="I60" s="121"/>
      <c r="J60" s="121"/>
      <c r="K60" s="121"/>
      <c r="L60" s="121"/>
    </row>
    <row r="61" spans="1:12" ht="12.75">
      <c r="A61" s="94"/>
      <c r="B61" s="80"/>
      <c r="C61" s="80"/>
      <c r="D61" s="80"/>
      <c r="E61" s="80"/>
      <c r="F61" s="80"/>
      <c r="G61" s="80"/>
      <c r="H61" s="80"/>
      <c r="I61" s="80"/>
      <c r="J61" s="80"/>
      <c r="K61" s="80"/>
      <c r="L61" s="80"/>
    </row>
    <row r="62" spans="1:12" ht="12.75">
      <c r="A62" s="94"/>
      <c r="B62" s="47" t="s">
        <v>5</v>
      </c>
      <c r="C62" s="121" t="s">
        <v>213</v>
      </c>
      <c r="D62" s="121"/>
      <c r="E62" s="121"/>
      <c r="F62" s="121"/>
      <c r="G62" s="121"/>
      <c r="H62" s="121"/>
      <c r="I62" s="80"/>
      <c r="J62" s="80"/>
      <c r="K62" s="80"/>
      <c r="L62" s="80"/>
    </row>
    <row r="63" spans="1:12" ht="12.75">
      <c r="A63" s="94"/>
      <c r="B63" s="80"/>
      <c r="C63" s="80"/>
      <c r="D63" s="80"/>
      <c r="E63" s="80"/>
      <c r="F63" s="80"/>
      <c r="G63" s="80"/>
      <c r="H63" s="80"/>
      <c r="I63" s="80"/>
      <c r="J63" s="80"/>
      <c r="K63" s="80"/>
      <c r="L63" s="80"/>
    </row>
    <row r="64" spans="1:12" ht="12.75">
      <c r="A64" s="94"/>
      <c r="B64" s="80"/>
      <c r="C64" s="121" t="s">
        <v>214</v>
      </c>
      <c r="D64" s="121"/>
      <c r="E64" s="121"/>
      <c r="F64" s="121"/>
      <c r="G64" s="121"/>
      <c r="H64" s="121"/>
      <c r="I64" s="121"/>
      <c r="J64" s="121"/>
      <c r="K64" s="121"/>
      <c r="L64" s="121"/>
    </row>
    <row r="65" spans="1:12" ht="12.75">
      <c r="A65" s="94"/>
      <c r="B65" s="80"/>
      <c r="C65" s="121"/>
      <c r="D65" s="121"/>
      <c r="E65" s="121"/>
      <c r="F65" s="121"/>
      <c r="G65" s="121"/>
      <c r="H65" s="121"/>
      <c r="I65" s="121"/>
      <c r="J65" s="121"/>
      <c r="K65" s="121"/>
      <c r="L65" s="121"/>
    </row>
    <row r="66" spans="1:12" ht="12.75">
      <c r="A66" s="94"/>
      <c r="B66" s="80"/>
      <c r="C66" s="121"/>
      <c r="D66" s="121"/>
      <c r="E66" s="121"/>
      <c r="F66" s="121"/>
      <c r="G66" s="121"/>
      <c r="H66" s="121"/>
      <c r="I66" s="121"/>
      <c r="J66" s="121"/>
      <c r="K66" s="121"/>
      <c r="L66" s="121"/>
    </row>
    <row r="67" spans="1:12" ht="12.75">
      <c r="A67" s="94"/>
      <c r="B67" s="80"/>
      <c r="C67" s="121"/>
      <c r="D67" s="121"/>
      <c r="E67" s="121"/>
      <c r="F67" s="121"/>
      <c r="G67" s="121"/>
      <c r="H67" s="121"/>
      <c r="I67" s="121"/>
      <c r="J67" s="121"/>
      <c r="K67" s="121"/>
      <c r="L67" s="121"/>
    </row>
    <row r="68" spans="1:12" ht="12.75">
      <c r="A68" s="94"/>
      <c r="B68" s="80"/>
      <c r="C68" s="121"/>
      <c r="D68" s="121"/>
      <c r="E68" s="121"/>
      <c r="F68" s="121"/>
      <c r="G68" s="121"/>
      <c r="H68" s="121"/>
      <c r="I68" s="121"/>
      <c r="J68" s="121"/>
      <c r="K68" s="121"/>
      <c r="L68" s="121"/>
    </row>
    <row r="69" spans="1:12" ht="12.75">
      <c r="A69" s="94"/>
      <c r="B69" s="80"/>
      <c r="C69" s="121"/>
      <c r="D69" s="121"/>
      <c r="E69" s="121"/>
      <c r="F69" s="121"/>
      <c r="G69" s="121"/>
      <c r="H69" s="121"/>
      <c r="I69" s="121"/>
      <c r="J69" s="121"/>
      <c r="K69" s="121"/>
      <c r="L69" s="121"/>
    </row>
    <row r="70" spans="1:12" ht="12.75">
      <c r="A70" s="94"/>
      <c r="B70" s="80"/>
      <c r="C70" s="80"/>
      <c r="D70" s="80"/>
      <c r="E70" s="80"/>
      <c r="F70" s="80"/>
      <c r="G70" s="80"/>
      <c r="H70" s="80"/>
      <c r="I70" s="80"/>
      <c r="J70" s="80"/>
      <c r="K70" s="80"/>
      <c r="L70" s="80"/>
    </row>
    <row r="71" spans="1:12" ht="12.75">
      <c r="A71" s="94"/>
      <c r="B71" s="80"/>
      <c r="C71" s="121" t="s">
        <v>215</v>
      </c>
      <c r="D71" s="121"/>
      <c r="E71" s="121"/>
      <c r="F71" s="121"/>
      <c r="G71" s="121"/>
      <c r="H71" s="121"/>
      <c r="I71" s="121"/>
      <c r="J71" s="121"/>
      <c r="K71" s="121"/>
      <c r="L71" s="121"/>
    </row>
    <row r="72" spans="1:12" ht="12.75">
      <c r="A72" s="94"/>
      <c r="B72" s="80"/>
      <c r="C72" s="121"/>
      <c r="D72" s="121"/>
      <c r="E72" s="121"/>
      <c r="F72" s="121"/>
      <c r="G72" s="121"/>
      <c r="H72" s="121"/>
      <c r="I72" s="121"/>
      <c r="J72" s="121"/>
      <c r="K72" s="121"/>
      <c r="L72" s="121"/>
    </row>
    <row r="73" spans="1:12" ht="12.75">
      <c r="A73" s="94"/>
      <c r="B73" s="80"/>
      <c r="C73" s="80"/>
      <c r="D73" s="80"/>
      <c r="E73" s="80"/>
      <c r="F73" s="80"/>
      <c r="G73" s="80"/>
      <c r="H73" s="80"/>
      <c r="I73" s="80"/>
      <c r="J73" s="80"/>
      <c r="K73" s="80"/>
      <c r="L73" s="80"/>
    </row>
    <row r="74" spans="1:2" ht="12.75">
      <c r="A74" s="93" t="s">
        <v>196</v>
      </c>
      <c r="B74" s="9" t="s">
        <v>217</v>
      </c>
    </row>
    <row r="75" spans="1:2" ht="12.75">
      <c r="A75" s="94"/>
      <c r="B75" t="s">
        <v>153</v>
      </c>
    </row>
    <row r="76" ht="12.75">
      <c r="A76" s="94"/>
    </row>
    <row r="77" spans="1:2" ht="12.75">
      <c r="A77" s="93" t="s">
        <v>197</v>
      </c>
      <c r="B77" s="9" t="s">
        <v>218</v>
      </c>
    </row>
    <row r="78" spans="1:12" ht="12.75">
      <c r="A78" s="94"/>
      <c r="B78" s="121" t="s">
        <v>154</v>
      </c>
      <c r="C78" s="121"/>
      <c r="D78" s="121"/>
      <c r="E78" s="121"/>
      <c r="F78" s="121"/>
      <c r="G78" s="121"/>
      <c r="H78" s="121"/>
      <c r="I78" s="121"/>
      <c r="J78" s="121"/>
      <c r="K78" s="121"/>
      <c r="L78" s="121"/>
    </row>
    <row r="79" spans="1:12" ht="12.75">
      <c r="A79" s="94"/>
      <c r="B79" s="121"/>
      <c r="C79" s="121"/>
      <c r="D79" s="121"/>
      <c r="E79" s="121"/>
      <c r="F79" s="121"/>
      <c r="G79" s="121"/>
      <c r="H79" s="121"/>
      <c r="I79" s="121"/>
      <c r="J79" s="121"/>
      <c r="K79" s="121"/>
      <c r="L79" s="121"/>
    </row>
    <row r="80" ht="12.75">
      <c r="A80" s="94"/>
    </row>
    <row r="81" spans="1:2" ht="12.75">
      <c r="A81" s="93" t="s">
        <v>198</v>
      </c>
      <c r="B81" s="9" t="s">
        <v>219</v>
      </c>
    </row>
    <row r="82" spans="1:12" ht="12.75">
      <c r="A82" s="94"/>
      <c r="B82" s="121" t="s">
        <v>220</v>
      </c>
      <c r="C82" s="121"/>
      <c r="D82" s="121"/>
      <c r="E82" s="121"/>
      <c r="F82" s="121"/>
      <c r="G82" s="121"/>
      <c r="H82" s="121"/>
      <c r="I82" s="121"/>
      <c r="J82" s="121"/>
      <c r="K82" s="121"/>
      <c r="L82" s="121"/>
    </row>
    <row r="83" spans="1:12" ht="12.75">
      <c r="A83" s="94"/>
      <c r="B83" s="121"/>
      <c r="C83" s="121"/>
      <c r="D83" s="121"/>
      <c r="E83" s="121"/>
      <c r="F83" s="121"/>
      <c r="G83" s="121"/>
      <c r="H83" s="121"/>
      <c r="I83" s="121"/>
      <c r="J83" s="121"/>
      <c r="K83" s="121"/>
      <c r="L83" s="121"/>
    </row>
    <row r="84" ht="12.75">
      <c r="A84" s="94"/>
    </row>
    <row r="85" spans="1:2" ht="12.75">
      <c r="A85" s="93" t="s">
        <v>199</v>
      </c>
      <c r="B85" s="9" t="s">
        <v>221</v>
      </c>
    </row>
    <row r="86" spans="1:12" ht="12.75">
      <c r="A86" s="94"/>
      <c r="B86" s="121" t="s">
        <v>80</v>
      </c>
      <c r="C86" s="121"/>
      <c r="D86" s="121"/>
      <c r="E86" s="121"/>
      <c r="F86" s="121"/>
      <c r="G86" s="121"/>
      <c r="H86" s="121"/>
      <c r="I86" s="121"/>
      <c r="J86" s="121"/>
      <c r="K86" s="121"/>
      <c r="L86" s="121"/>
    </row>
    <row r="87" ht="12.75">
      <c r="A87" s="94"/>
    </row>
    <row r="88" spans="1:2" ht="12.75">
      <c r="A88" s="93" t="s">
        <v>200</v>
      </c>
      <c r="B88" s="9" t="s">
        <v>223</v>
      </c>
    </row>
    <row r="89" spans="1:12" ht="12.75">
      <c r="A89" s="94"/>
      <c r="B89" s="121" t="s">
        <v>222</v>
      </c>
      <c r="C89" s="121"/>
      <c r="D89" s="121"/>
      <c r="E89" s="121"/>
      <c r="F89" s="121"/>
      <c r="G89" s="121"/>
      <c r="H89" s="121"/>
      <c r="I89" s="121"/>
      <c r="J89" s="121"/>
      <c r="K89" s="121"/>
      <c r="L89" s="121"/>
    </row>
    <row r="90" spans="1:12" ht="12.75">
      <c r="A90" s="94"/>
      <c r="B90" s="47"/>
      <c r="C90" s="46"/>
      <c r="D90" s="46"/>
      <c r="E90" s="46"/>
      <c r="F90" s="46"/>
      <c r="G90" s="46"/>
      <c r="H90" s="46"/>
      <c r="I90" s="46"/>
      <c r="J90" s="46"/>
      <c r="K90" s="46"/>
      <c r="L90" s="46"/>
    </row>
    <row r="91" spans="1:2" ht="12.75">
      <c r="A91" s="93" t="s">
        <v>201</v>
      </c>
      <c r="B91" s="9" t="s">
        <v>224</v>
      </c>
    </row>
    <row r="92" spans="1:12" ht="12.75">
      <c r="A92" s="93"/>
      <c r="B92" s="24" t="s">
        <v>249</v>
      </c>
      <c r="C92" s="42"/>
      <c r="D92" s="42"/>
      <c r="E92" s="42"/>
      <c r="F92" s="42"/>
      <c r="G92" s="42"/>
      <c r="H92" s="42"/>
      <c r="I92" s="42"/>
      <c r="J92" s="42"/>
      <c r="K92" s="42"/>
      <c r="L92" s="42"/>
    </row>
    <row r="93" spans="1:2" ht="12.75">
      <c r="A93" s="93"/>
      <c r="B93" s="24"/>
    </row>
    <row r="94" spans="1:2" ht="12.75">
      <c r="A94" s="93" t="s">
        <v>202</v>
      </c>
      <c r="B94" s="9" t="s">
        <v>225</v>
      </c>
    </row>
    <row r="95" spans="1:12" ht="12.75">
      <c r="A95" s="93"/>
      <c r="B95" s="9"/>
      <c r="J95" s="126" t="s">
        <v>121</v>
      </c>
      <c r="K95" s="126"/>
      <c r="L95" s="126"/>
    </row>
    <row r="96" spans="1:12" ht="12.75">
      <c r="A96" s="93"/>
      <c r="B96" s="9"/>
      <c r="J96" s="125" t="s">
        <v>159</v>
      </c>
      <c r="K96" s="125"/>
      <c r="L96" s="125"/>
    </row>
    <row r="97" spans="1:12" ht="12.75">
      <c r="A97" s="93"/>
      <c r="B97" s="9"/>
      <c r="J97" s="22" t="s">
        <v>17</v>
      </c>
      <c r="K97" s="9"/>
      <c r="L97" s="22" t="s">
        <v>274</v>
      </c>
    </row>
    <row r="98" spans="1:12" ht="12.75">
      <c r="A98" s="93"/>
      <c r="B98" s="9"/>
      <c r="J98" s="22" t="s">
        <v>40</v>
      </c>
      <c r="K98" s="9"/>
      <c r="L98" s="22" t="s">
        <v>40</v>
      </c>
    </row>
    <row r="99" spans="1:2" ht="12.75">
      <c r="A99" s="93"/>
      <c r="B99" s="9"/>
    </row>
    <row r="100" spans="1:12" ht="12.75">
      <c r="A100" s="93"/>
      <c r="B100" s="24" t="s">
        <v>43</v>
      </c>
      <c r="J100" s="57">
        <v>12558</v>
      </c>
      <c r="K100" s="57"/>
      <c r="L100" s="57">
        <v>-98</v>
      </c>
    </row>
    <row r="101" spans="1:12" ht="12.75">
      <c r="A101" s="93"/>
      <c r="B101" s="24"/>
      <c r="J101" s="57"/>
      <c r="K101" s="57"/>
      <c r="L101" s="57"/>
    </row>
    <row r="102" spans="1:12" ht="12.75">
      <c r="A102" s="93"/>
      <c r="B102" s="24" t="s">
        <v>284</v>
      </c>
      <c r="J102" s="57">
        <v>324</v>
      </c>
      <c r="K102" s="57"/>
      <c r="L102" s="57">
        <v>-8</v>
      </c>
    </row>
    <row r="103" spans="1:12" ht="12.75">
      <c r="A103" s="93"/>
      <c r="B103" s="24"/>
      <c r="J103" s="57"/>
      <c r="K103" s="57"/>
      <c r="L103" s="57"/>
    </row>
    <row r="104" spans="1:12" ht="12.75">
      <c r="A104" s="93"/>
      <c r="B104" s="24" t="s">
        <v>73</v>
      </c>
      <c r="J104" s="57">
        <v>0</v>
      </c>
      <c r="K104" s="57"/>
      <c r="L104" s="57">
        <v>50</v>
      </c>
    </row>
    <row r="105" spans="1:12" ht="12.75">
      <c r="A105" s="93"/>
      <c r="B105" s="24"/>
      <c r="J105" s="58"/>
      <c r="K105" s="57"/>
      <c r="L105" s="58"/>
    </row>
    <row r="106" spans="1:12" ht="12.75">
      <c r="A106" s="93"/>
      <c r="B106" s="24" t="s">
        <v>26</v>
      </c>
      <c r="J106" s="57">
        <f>SUM(J99:J105)</f>
        <v>12882</v>
      </c>
      <c r="K106" s="57"/>
      <c r="L106" s="57">
        <f>SUM(L99:L105)</f>
        <v>-56</v>
      </c>
    </row>
    <row r="107" spans="1:12" ht="12.75">
      <c r="A107" s="93"/>
      <c r="B107" s="24"/>
      <c r="J107" s="57"/>
      <c r="K107" s="57"/>
      <c r="L107" s="57"/>
    </row>
    <row r="108" spans="1:12" ht="12.75">
      <c r="A108" s="93"/>
      <c r="B108" s="24" t="s">
        <v>44</v>
      </c>
      <c r="J108" s="57">
        <v>-34</v>
      </c>
      <c r="K108" s="57"/>
      <c r="L108" s="57">
        <v>0</v>
      </c>
    </row>
    <row r="109" spans="1:12" ht="12.75">
      <c r="A109" s="93"/>
      <c r="B109" s="24"/>
      <c r="J109" s="57"/>
      <c r="K109" s="57"/>
      <c r="L109" s="57"/>
    </row>
    <row r="110" spans="1:12" ht="13.5" thickBot="1">
      <c r="A110" s="93"/>
      <c r="B110" s="24"/>
      <c r="J110" s="56">
        <f>SUM(J106:J109)</f>
        <v>12848</v>
      </c>
      <c r="K110" s="57"/>
      <c r="L110" s="56">
        <f>SUM(L106:L109)</f>
        <v>-56</v>
      </c>
    </row>
    <row r="111" spans="1:2" ht="13.5" thickTop="1">
      <c r="A111" s="94"/>
      <c r="B111" s="24"/>
    </row>
    <row r="112" spans="1:2" ht="12.75">
      <c r="A112" s="93" t="s">
        <v>203</v>
      </c>
      <c r="B112" s="9" t="s">
        <v>226</v>
      </c>
    </row>
    <row r="113" spans="1:12" ht="12.75">
      <c r="A113" s="94"/>
      <c r="B113" s="121" t="s">
        <v>227</v>
      </c>
      <c r="C113" s="121"/>
      <c r="D113" s="121"/>
      <c r="E113" s="121"/>
      <c r="F113" s="121"/>
      <c r="G113" s="121"/>
      <c r="H113" s="121"/>
      <c r="I113" s="121"/>
      <c r="J113" s="121"/>
      <c r="K113" s="121"/>
      <c r="L113" s="121"/>
    </row>
    <row r="114" spans="1:12" ht="12.75">
      <c r="A114" s="94"/>
      <c r="B114" s="121"/>
      <c r="C114" s="121"/>
      <c r="D114" s="121"/>
      <c r="E114" s="121"/>
      <c r="F114" s="121"/>
      <c r="G114" s="121"/>
      <c r="H114" s="121"/>
      <c r="I114" s="121"/>
      <c r="J114" s="121"/>
      <c r="K114" s="121"/>
      <c r="L114" s="121"/>
    </row>
    <row r="115" ht="12.75">
      <c r="A115" s="94"/>
    </row>
    <row r="116" spans="1:2" ht="12.75">
      <c r="A116" s="93" t="s">
        <v>204</v>
      </c>
      <c r="B116" s="9" t="s">
        <v>228</v>
      </c>
    </row>
    <row r="117" spans="1:12" ht="12.75">
      <c r="A117" s="94"/>
      <c r="B117" s="129" t="s">
        <v>229</v>
      </c>
      <c r="C117" s="129"/>
      <c r="D117" s="129"/>
      <c r="E117" s="129"/>
      <c r="F117" s="129"/>
      <c r="G117" s="129"/>
      <c r="H117" s="129"/>
      <c r="I117" s="129"/>
      <c r="J117" s="129"/>
      <c r="K117" s="129"/>
      <c r="L117" s="129"/>
    </row>
    <row r="118" spans="1:12" ht="12.75">
      <c r="A118" s="94"/>
      <c r="B118" s="129"/>
      <c r="C118" s="129"/>
      <c r="D118" s="129"/>
      <c r="E118" s="129"/>
      <c r="F118" s="129"/>
      <c r="G118" s="129"/>
      <c r="H118" s="129"/>
      <c r="I118" s="129"/>
      <c r="J118" s="129"/>
      <c r="K118" s="129"/>
      <c r="L118" s="129"/>
    </row>
    <row r="119" ht="12.75">
      <c r="A119" s="94"/>
    </row>
    <row r="120" spans="1:12" ht="12.75">
      <c r="A120" s="93" t="s">
        <v>205</v>
      </c>
      <c r="B120" s="9" t="s">
        <v>233</v>
      </c>
      <c r="C120" s="24"/>
      <c r="D120" s="24"/>
      <c r="E120" s="24"/>
      <c r="F120" s="24"/>
      <c r="G120" s="24"/>
      <c r="H120" s="24"/>
      <c r="I120" s="24"/>
      <c r="J120" s="24"/>
      <c r="K120" s="24"/>
      <c r="L120" s="24"/>
    </row>
    <row r="121" spans="1:12" ht="12.75">
      <c r="A121" s="94"/>
      <c r="B121" s="127" t="s">
        <v>230</v>
      </c>
      <c r="C121" s="127"/>
      <c r="D121" s="127"/>
      <c r="E121" s="127"/>
      <c r="F121" s="127"/>
      <c r="G121" s="127"/>
      <c r="H121" s="127"/>
      <c r="I121" s="127"/>
      <c r="J121" s="127"/>
      <c r="K121" s="127"/>
      <c r="L121" s="127"/>
    </row>
    <row r="122" ht="12.75">
      <c r="A122" s="94"/>
    </row>
    <row r="123" spans="1:2" ht="12.75">
      <c r="A123" s="93" t="s">
        <v>206</v>
      </c>
      <c r="B123" s="9" t="s">
        <v>232</v>
      </c>
    </row>
    <row r="124" spans="1:12" ht="12.75">
      <c r="A124" s="93"/>
      <c r="B124" s="115" t="s">
        <v>231</v>
      </c>
      <c r="C124" s="99"/>
      <c r="D124" s="99"/>
      <c r="E124" s="99"/>
      <c r="F124" s="99"/>
      <c r="G124" s="99"/>
      <c r="H124" s="99"/>
      <c r="I124" s="99"/>
      <c r="J124" s="99"/>
      <c r="K124" s="99"/>
      <c r="L124" s="99"/>
    </row>
    <row r="125" spans="1:12" ht="12.75">
      <c r="A125" s="93"/>
      <c r="B125" s="99"/>
      <c r="C125" s="99"/>
      <c r="D125" s="99"/>
      <c r="E125" s="99"/>
      <c r="F125" s="99"/>
      <c r="G125" s="99"/>
      <c r="H125" s="99"/>
      <c r="I125" s="99"/>
      <c r="J125" s="99"/>
      <c r="K125" s="99"/>
      <c r="L125" s="99"/>
    </row>
    <row r="126" spans="1:2" ht="12.75">
      <c r="A126" s="94"/>
      <c r="B126" t="s">
        <v>14</v>
      </c>
    </row>
    <row r="127" spans="1:2" ht="12.75">
      <c r="A127" s="93" t="s">
        <v>207</v>
      </c>
      <c r="B127" s="9" t="s">
        <v>234</v>
      </c>
    </row>
    <row r="128" spans="1:10" ht="12.75">
      <c r="A128" s="93"/>
      <c r="B128" s="9"/>
      <c r="J128" s="9" t="s">
        <v>122</v>
      </c>
    </row>
    <row r="129" spans="1:10" ht="12.75">
      <c r="A129" s="93"/>
      <c r="B129" s="9"/>
      <c r="J129" s="22" t="s">
        <v>82</v>
      </c>
    </row>
    <row r="130" spans="1:10" ht="12.75">
      <c r="A130" s="93"/>
      <c r="B130" s="9" t="s">
        <v>83</v>
      </c>
      <c r="J130" s="65"/>
    </row>
    <row r="131" spans="1:10" ht="12.75">
      <c r="A131" s="93"/>
      <c r="B131" s="24" t="s">
        <v>84</v>
      </c>
      <c r="J131" s="65">
        <v>8436</v>
      </c>
    </row>
    <row r="132" spans="1:10" ht="12.75">
      <c r="A132" s="93"/>
      <c r="B132" s="24" t="s">
        <v>277</v>
      </c>
      <c r="J132" s="65">
        <v>19800</v>
      </c>
    </row>
    <row r="133" spans="1:2" ht="12.75">
      <c r="A133" s="93"/>
      <c r="B133" s="9"/>
    </row>
    <row r="134" spans="1:10" ht="12.75">
      <c r="A134" s="93"/>
      <c r="B134" s="9" t="s">
        <v>85</v>
      </c>
      <c r="J134" s="54"/>
    </row>
    <row r="135" spans="1:10" ht="12.75">
      <c r="A135" s="93"/>
      <c r="B135" s="24" t="s">
        <v>86</v>
      </c>
      <c r="J135" s="54">
        <v>5317</v>
      </c>
    </row>
    <row r="136" spans="1:12" ht="12.75">
      <c r="A136" s="94"/>
      <c r="B136" t="s">
        <v>14</v>
      </c>
      <c r="J136" s="73"/>
      <c r="L136" s="25"/>
    </row>
    <row r="137" spans="1:12" ht="13.5" thickBot="1">
      <c r="A137" s="94"/>
      <c r="J137" s="64">
        <f>SUM(J131:J135)</f>
        <v>33553</v>
      </c>
      <c r="L137" s="25"/>
    </row>
    <row r="138" spans="1:12" ht="13.5" thickTop="1">
      <c r="A138" s="94"/>
      <c r="L138" s="25"/>
    </row>
    <row r="139" ht="12.75">
      <c r="A139" s="94"/>
    </row>
    <row r="140" spans="1:2" ht="12.75">
      <c r="A140" s="93" t="s">
        <v>208</v>
      </c>
      <c r="B140" s="9" t="s">
        <v>235</v>
      </c>
    </row>
    <row r="141" spans="1:12" ht="12.75">
      <c r="A141" s="93"/>
      <c r="B141" s="9"/>
      <c r="I141" s="22"/>
      <c r="J141" s="22" t="s">
        <v>121</v>
      </c>
      <c r="L141" s="22"/>
    </row>
    <row r="142" spans="1:12" ht="12.75">
      <c r="A142" s="93"/>
      <c r="B142" s="9"/>
      <c r="I142" s="22"/>
      <c r="J142" s="22" t="s">
        <v>123</v>
      </c>
      <c r="L142" s="22"/>
    </row>
    <row r="143" spans="1:12" ht="12.75">
      <c r="A143" s="94"/>
      <c r="I143" s="22"/>
      <c r="J143" s="22" t="s">
        <v>40</v>
      </c>
      <c r="L143" s="22"/>
    </row>
    <row r="144" spans="1:2" ht="12.75">
      <c r="A144" s="94"/>
      <c r="B144" s="9" t="s">
        <v>45</v>
      </c>
    </row>
    <row r="145" spans="1:12" ht="12.75">
      <c r="A145" s="94"/>
      <c r="B145" t="s">
        <v>46</v>
      </c>
      <c r="I145" s="54"/>
      <c r="J145" s="54">
        <v>1346</v>
      </c>
      <c r="L145" s="54"/>
    </row>
    <row r="146" ht="12.75">
      <c r="A146" s="94"/>
    </row>
    <row r="147" spans="1:2" ht="12.75">
      <c r="A147" s="94"/>
      <c r="B147" s="9" t="s">
        <v>47</v>
      </c>
    </row>
    <row r="148" spans="1:12" ht="12.75">
      <c r="A148" s="94"/>
      <c r="B148" t="s">
        <v>48</v>
      </c>
      <c r="I148" s="54"/>
      <c r="J148" s="54">
        <v>290</v>
      </c>
      <c r="L148" s="54"/>
    </row>
    <row r="149" ht="12.75">
      <c r="A149" s="94"/>
    </row>
    <row r="150" spans="1:2" ht="12.75">
      <c r="A150" s="94"/>
      <c r="B150" s="9" t="s">
        <v>49</v>
      </c>
    </row>
    <row r="151" spans="1:12" ht="12.75">
      <c r="A151" s="94"/>
      <c r="B151" t="s">
        <v>50</v>
      </c>
      <c r="I151" s="54"/>
      <c r="J151" s="54">
        <v>148</v>
      </c>
      <c r="L151" s="54"/>
    </row>
    <row r="152" spans="1:12" ht="12.75">
      <c r="A152" s="94"/>
      <c r="I152" s="54"/>
      <c r="J152" s="54"/>
      <c r="L152" s="54"/>
    </row>
    <row r="153" spans="1:2" ht="12.75">
      <c r="A153" s="94"/>
      <c r="B153" t="s">
        <v>51</v>
      </c>
    </row>
    <row r="154" ht="12.75">
      <c r="A154" s="94"/>
    </row>
    <row r="155" spans="1:12" ht="12.75">
      <c r="A155" s="94"/>
      <c r="B155" s="122" t="s">
        <v>52</v>
      </c>
      <c r="C155" s="122"/>
      <c r="D155" s="122"/>
      <c r="E155" s="122"/>
      <c r="F155" s="122"/>
      <c r="G155" s="122"/>
      <c r="H155" s="122"/>
      <c r="I155" s="122"/>
      <c r="J155" s="122"/>
      <c r="K155" s="122"/>
      <c r="L155" s="122"/>
    </row>
    <row r="156" spans="1:12" ht="12.75">
      <c r="A156" s="94"/>
      <c r="B156" s="122"/>
      <c r="C156" s="122"/>
      <c r="D156" s="122"/>
      <c r="E156" s="122"/>
      <c r="F156" s="122"/>
      <c r="G156" s="122"/>
      <c r="H156" s="122"/>
      <c r="I156" s="122"/>
      <c r="J156" s="122"/>
      <c r="K156" s="122"/>
      <c r="L156" s="122"/>
    </row>
    <row r="157" ht="12.75">
      <c r="A157" s="94"/>
    </row>
    <row r="158" spans="1:12" ht="12.75">
      <c r="A158" s="93"/>
      <c r="B158" s="42"/>
      <c r="C158" s="42"/>
      <c r="D158" s="42"/>
      <c r="E158" s="42"/>
      <c r="F158" s="42"/>
      <c r="G158" s="42"/>
      <c r="H158" s="42"/>
      <c r="I158" s="42"/>
      <c r="J158" s="42"/>
      <c r="K158" s="42"/>
      <c r="L158" s="42"/>
    </row>
    <row r="159" spans="1:12" ht="12.75">
      <c r="A159" s="116" t="s">
        <v>209</v>
      </c>
      <c r="B159" s="116"/>
      <c r="C159" s="116"/>
      <c r="D159" s="116"/>
      <c r="E159" s="116"/>
      <c r="F159" s="117"/>
      <c r="G159" s="117"/>
      <c r="H159" s="117"/>
      <c r="I159" s="117"/>
      <c r="J159" s="117"/>
      <c r="K159" s="117"/>
      <c r="L159" s="117"/>
    </row>
    <row r="160" spans="1:12" ht="18.75" customHeight="1">
      <c r="A160" s="118"/>
      <c r="B160" s="118"/>
      <c r="C160" s="118"/>
      <c r="D160" s="118"/>
      <c r="E160" s="118"/>
      <c r="F160" s="118"/>
      <c r="G160" s="118"/>
      <c r="H160" s="118"/>
      <c r="I160" s="118"/>
      <c r="J160" s="118"/>
      <c r="K160" s="118"/>
      <c r="L160" s="118"/>
    </row>
    <row r="161" ht="12.75">
      <c r="A161" s="94"/>
    </row>
    <row r="162" spans="1:12" ht="12.75">
      <c r="A162" s="93" t="s">
        <v>259</v>
      </c>
      <c r="B162" s="9" t="s">
        <v>241</v>
      </c>
      <c r="C162" s="24"/>
      <c r="D162" s="24"/>
      <c r="E162" s="24"/>
      <c r="F162" s="24"/>
      <c r="G162" s="24"/>
      <c r="H162" s="24"/>
      <c r="I162" s="24"/>
      <c r="J162" s="24"/>
      <c r="K162" s="24"/>
      <c r="L162" s="24"/>
    </row>
    <row r="163" spans="1:12" ht="12.75" customHeight="1">
      <c r="A163" s="93"/>
      <c r="B163" s="128" t="s">
        <v>281</v>
      </c>
      <c r="C163" s="129"/>
      <c r="D163" s="129"/>
      <c r="E163" s="129"/>
      <c r="F163" s="129"/>
      <c r="G163" s="129"/>
      <c r="H163" s="129"/>
      <c r="I163" s="129"/>
      <c r="J163" s="129"/>
      <c r="K163" s="129"/>
      <c r="L163" s="129"/>
    </row>
    <row r="164" spans="1:12" ht="12.75">
      <c r="A164" s="93"/>
      <c r="B164" s="129"/>
      <c r="C164" s="129"/>
      <c r="D164" s="129"/>
      <c r="E164" s="129"/>
      <c r="F164" s="129"/>
      <c r="G164" s="129"/>
      <c r="H164" s="129"/>
      <c r="I164" s="129"/>
      <c r="J164" s="129"/>
      <c r="K164" s="129"/>
      <c r="L164" s="129"/>
    </row>
    <row r="165" spans="1:12" ht="12.75">
      <c r="A165" s="93"/>
      <c r="B165" s="77"/>
      <c r="C165" s="77"/>
      <c r="D165" s="77"/>
      <c r="E165" s="77"/>
      <c r="F165" s="77"/>
      <c r="G165" s="77"/>
      <c r="H165" s="77"/>
      <c r="I165" s="77"/>
      <c r="J165" s="77"/>
      <c r="K165" s="77"/>
      <c r="L165" s="77"/>
    </row>
    <row r="166" spans="1:12" ht="12.75">
      <c r="A166" s="93" t="s">
        <v>260</v>
      </c>
      <c r="B166" s="9" t="s">
        <v>242</v>
      </c>
      <c r="C166" s="24"/>
      <c r="D166" s="24"/>
      <c r="E166" s="24"/>
      <c r="F166" s="24"/>
      <c r="G166" s="24"/>
      <c r="H166" s="24"/>
      <c r="I166" s="24"/>
      <c r="J166" s="24"/>
      <c r="K166" s="24"/>
      <c r="L166" s="24"/>
    </row>
    <row r="167" spans="1:12" ht="12.75" customHeight="1">
      <c r="A167" s="93"/>
      <c r="B167" s="98" t="s">
        <v>282</v>
      </c>
      <c r="C167" s="99"/>
      <c r="D167" s="99"/>
      <c r="E167" s="99"/>
      <c r="F167" s="99"/>
      <c r="G167" s="99"/>
      <c r="H167" s="99"/>
      <c r="I167" s="99"/>
      <c r="J167" s="99"/>
      <c r="K167" s="99"/>
      <c r="L167" s="99"/>
    </row>
    <row r="168" spans="1:12" ht="12.75">
      <c r="A168" s="93"/>
      <c r="B168" s="99"/>
      <c r="C168" s="99"/>
      <c r="D168" s="99"/>
      <c r="E168" s="99"/>
      <c r="F168" s="99"/>
      <c r="G168" s="99"/>
      <c r="H168" s="99"/>
      <c r="I168" s="99"/>
      <c r="J168" s="99"/>
      <c r="K168" s="99"/>
      <c r="L168" s="99"/>
    </row>
    <row r="169" spans="1:12" ht="12.75">
      <c r="A169" s="94"/>
      <c r="B169" s="99"/>
      <c r="C169" s="99"/>
      <c r="D169" s="99"/>
      <c r="E169" s="99"/>
      <c r="F169" s="99"/>
      <c r="G169" s="99"/>
      <c r="H169" s="99"/>
      <c r="I169" s="99"/>
      <c r="J169" s="99"/>
      <c r="K169" s="99"/>
      <c r="L169" s="99"/>
    </row>
    <row r="170" spans="1:12" ht="12.75">
      <c r="A170" s="94"/>
      <c r="B170" s="99"/>
      <c r="C170" s="99"/>
      <c r="D170" s="99"/>
      <c r="E170" s="99"/>
      <c r="F170" s="99"/>
      <c r="G170" s="99"/>
      <c r="H170" s="99"/>
      <c r="I170" s="99"/>
      <c r="J170" s="99"/>
      <c r="K170" s="99"/>
      <c r="L170" s="99"/>
    </row>
    <row r="171" spans="1:12" ht="12.75">
      <c r="A171" s="95"/>
      <c r="B171" s="23"/>
      <c r="C171" s="23"/>
      <c r="D171" s="23"/>
      <c r="E171" s="23"/>
      <c r="F171" s="23"/>
      <c r="G171" s="23"/>
      <c r="H171" s="23"/>
      <c r="I171" s="23"/>
      <c r="J171" s="23"/>
      <c r="K171" s="23"/>
      <c r="L171" s="23"/>
    </row>
    <row r="172" spans="1:12" ht="12.75">
      <c r="A172" s="93" t="s">
        <v>261</v>
      </c>
      <c r="B172" s="9" t="s">
        <v>32</v>
      </c>
      <c r="C172" s="24"/>
      <c r="D172" s="24"/>
      <c r="E172" s="24"/>
      <c r="F172" s="24"/>
      <c r="G172" s="24"/>
      <c r="H172" s="24"/>
      <c r="I172" s="24"/>
      <c r="J172" s="24"/>
      <c r="K172" s="24"/>
      <c r="L172" s="24"/>
    </row>
    <row r="173" spans="1:12" ht="12.75" customHeight="1">
      <c r="A173" s="95"/>
      <c r="B173" s="119" t="s">
        <v>286</v>
      </c>
      <c r="C173" s="120"/>
      <c r="D173" s="120"/>
      <c r="E173" s="120"/>
      <c r="F173" s="120"/>
      <c r="G173" s="120"/>
      <c r="H173" s="120"/>
      <c r="I173" s="120"/>
      <c r="J173" s="120"/>
      <c r="K173" s="120"/>
      <c r="L173" s="120"/>
    </row>
    <row r="174" spans="1:12" ht="12.75" customHeight="1">
      <c r="A174" s="95"/>
      <c r="B174" s="120"/>
      <c r="C174" s="120"/>
      <c r="D174" s="120"/>
      <c r="E174" s="120"/>
      <c r="F174" s="120"/>
      <c r="G174" s="120"/>
      <c r="H174" s="120"/>
      <c r="I174" s="120"/>
      <c r="J174" s="120"/>
      <c r="K174" s="120"/>
      <c r="L174" s="120"/>
    </row>
    <row r="175" spans="1:12" ht="12.75" customHeight="1">
      <c r="A175" s="95"/>
      <c r="B175" s="120"/>
      <c r="C175" s="120"/>
      <c r="D175" s="120"/>
      <c r="E175" s="120"/>
      <c r="F175" s="120"/>
      <c r="G175" s="120"/>
      <c r="H175" s="120"/>
      <c r="I175" s="120"/>
      <c r="J175" s="120"/>
      <c r="K175" s="120"/>
      <c r="L175" s="120"/>
    </row>
    <row r="176" spans="1:12" ht="12.75" customHeight="1">
      <c r="A176" s="95"/>
      <c r="B176" s="97"/>
      <c r="C176" s="97"/>
      <c r="D176" s="97"/>
      <c r="E176" s="97"/>
      <c r="F176" s="97"/>
      <c r="G176" s="97"/>
      <c r="H176" s="97"/>
      <c r="I176" s="97"/>
      <c r="J176" s="97"/>
      <c r="K176" s="97"/>
      <c r="L176" s="97"/>
    </row>
    <row r="177" spans="1:12" ht="12.75" customHeight="1">
      <c r="A177" s="95"/>
      <c r="B177" s="120" t="s">
        <v>285</v>
      </c>
      <c r="C177" s="120"/>
      <c r="D177" s="120"/>
      <c r="E177" s="120"/>
      <c r="F177" s="120"/>
      <c r="G177" s="120"/>
      <c r="H177" s="120"/>
      <c r="I177" s="120"/>
      <c r="J177" s="120"/>
      <c r="K177" s="120"/>
      <c r="L177" s="120"/>
    </row>
    <row r="178" spans="1:12" ht="12.75" customHeight="1">
      <c r="A178" s="95"/>
      <c r="B178" s="120"/>
      <c r="C178" s="120"/>
      <c r="D178" s="120"/>
      <c r="E178" s="120"/>
      <c r="F178" s="120"/>
      <c r="G178" s="120"/>
      <c r="H178" s="120"/>
      <c r="I178" s="120"/>
      <c r="J178" s="120"/>
      <c r="K178" s="120"/>
      <c r="L178" s="120"/>
    </row>
    <row r="179" ht="12.75">
      <c r="A179" s="94"/>
    </row>
    <row r="180" spans="1:2" ht="12.75">
      <c r="A180" s="93" t="s">
        <v>262</v>
      </c>
      <c r="B180" s="9" t="s">
        <v>104</v>
      </c>
    </row>
    <row r="181" spans="1:12" ht="12.75">
      <c r="A181" s="93"/>
      <c r="B181" s="74" t="s">
        <v>105</v>
      </c>
      <c r="C181" s="42"/>
      <c r="D181" s="72"/>
      <c r="E181" s="72"/>
      <c r="F181" s="72"/>
      <c r="G181" s="72"/>
      <c r="H181" s="72"/>
      <c r="I181" s="72"/>
      <c r="J181" s="72"/>
      <c r="K181" s="72"/>
      <c r="L181" s="72"/>
    </row>
    <row r="182" spans="1:12" ht="12.75">
      <c r="A182" s="93"/>
      <c r="B182" s="71"/>
      <c r="C182" s="71"/>
      <c r="D182" s="71"/>
      <c r="E182" s="71"/>
      <c r="F182" s="71"/>
      <c r="G182" s="71"/>
      <c r="H182" s="71"/>
      <c r="I182" s="71"/>
      <c r="J182" s="71"/>
      <c r="K182" s="71"/>
      <c r="L182" s="71"/>
    </row>
    <row r="183" spans="1:2" ht="12.75">
      <c r="A183" s="93" t="s">
        <v>263</v>
      </c>
      <c r="B183" s="9" t="s">
        <v>6</v>
      </c>
    </row>
    <row r="184" spans="1:12" ht="12.75">
      <c r="A184" s="94"/>
      <c r="H184" s="10"/>
      <c r="J184" s="10" t="s">
        <v>59</v>
      </c>
      <c r="L184" s="52" t="s">
        <v>59</v>
      </c>
    </row>
    <row r="185" spans="1:12" ht="12.75">
      <c r="A185" s="94"/>
      <c r="H185" s="10"/>
      <c r="J185" s="10" t="s">
        <v>60</v>
      </c>
      <c r="L185" s="52" t="s">
        <v>61</v>
      </c>
    </row>
    <row r="186" spans="1:12" ht="12.75">
      <c r="A186" s="94"/>
      <c r="J186" s="52" t="s">
        <v>123</v>
      </c>
      <c r="K186" s="28"/>
      <c r="L186" s="52" t="s">
        <v>123</v>
      </c>
    </row>
    <row r="187" spans="1:12" ht="12.75">
      <c r="A187" s="94"/>
      <c r="J187" s="52" t="s">
        <v>40</v>
      </c>
      <c r="K187" s="28"/>
      <c r="L187" s="52" t="s">
        <v>40</v>
      </c>
    </row>
    <row r="188" spans="1:12" ht="12.75">
      <c r="A188" s="94"/>
      <c r="B188" t="s">
        <v>69</v>
      </c>
      <c r="J188" s="57">
        <v>0</v>
      </c>
      <c r="L188" s="57">
        <v>0</v>
      </c>
    </row>
    <row r="189" spans="1:12" ht="12.75">
      <c r="A189" s="94"/>
      <c r="B189" t="s">
        <v>70</v>
      </c>
      <c r="J189" s="57">
        <v>53</v>
      </c>
      <c r="L189" s="57">
        <v>53</v>
      </c>
    </row>
    <row r="190" spans="1:12" ht="12.75">
      <c r="A190" s="94"/>
      <c r="J190" s="57"/>
      <c r="L190" s="57"/>
    </row>
    <row r="191" spans="1:12" ht="13.5" thickBot="1">
      <c r="A191" s="94"/>
      <c r="J191" s="56">
        <f>SUM(J188:J190)</f>
        <v>53</v>
      </c>
      <c r="L191" s="56">
        <f>SUM(L188:L190)</f>
        <v>53</v>
      </c>
    </row>
    <row r="192" ht="13.5" thickTop="1">
      <c r="A192" s="94"/>
    </row>
    <row r="193" spans="1:12" ht="12.75" customHeight="1">
      <c r="A193" s="94"/>
      <c r="B193" s="99" t="s">
        <v>276</v>
      </c>
      <c r="C193" s="99"/>
      <c r="D193" s="99"/>
      <c r="E193" s="99"/>
      <c r="F193" s="99"/>
      <c r="G193" s="99"/>
      <c r="H193" s="99"/>
      <c r="I193" s="99"/>
      <c r="J193" s="99"/>
      <c r="K193" s="99"/>
      <c r="L193" s="99"/>
    </row>
    <row r="194" spans="1:12" ht="12.75">
      <c r="A194" s="94"/>
      <c r="B194" s="99"/>
      <c r="C194" s="99"/>
      <c r="D194" s="99"/>
      <c r="E194" s="99"/>
      <c r="F194" s="99"/>
      <c r="G194" s="99"/>
      <c r="H194" s="99"/>
      <c r="I194" s="99"/>
      <c r="J194" s="99"/>
      <c r="K194" s="99"/>
      <c r="L194" s="99"/>
    </row>
    <row r="195" ht="12.75">
      <c r="A195" s="94"/>
    </row>
    <row r="196" spans="1:12" ht="12.75">
      <c r="A196" s="93" t="s">
        <v>264</v>
      </c>
      <c r="B196" s="9" t="s">
        <v>273</v>
      </c>
      <c r="C196" s="24"/>
      <c r="D196" s="24"/>
      <c r="E196" s="24"/>
      <c r="F196" s="24"/>
      <c r="G196" s="24"/>
      <c r="H196" s="24"/>
      <c r="I196" s="24"/>
      <c r="J196" s="24"/>
      <c r="K196" s="24"/>
      <c r="L196" s="24"/>
    </row>
    <row r="197" spans="1:12" ht="12.75">
      <c r="A197" s="94"/>
      <c r="B197" s="11" t="s">
        <v>272</v>
      </c>
      <c r="C197" s="28"/>
      <c r="D197" s="28"/>
      <c r="E197" s="28"/>
      <c r="F197" s="28"/>
      <c r="G197" s="28"/>
      <c r="H197" s="28"/>
      <c r="I197" s="28"/>
      <c r="J197" s="28"/>
      <c r="K197" s="28"/>
      <c r="L197" s="28"/>
    </row>
    <row r="198" spans="1:12" ht="12.75">
      <c r="A198" s="94"/>
      <c r="B198" s="28"/>
      <c r="C198" s="28"/>
      <c r="D198" s="28"/>
      <c r="E198" s="28"/>
      <c r="F198" s="28"/>
      <c r="G198" s="28"/>
      <c r="H198" s="28"/>
      <c r="I198" s="28"/>
      <c r="J198" s="52"/>
      <c r="K198" s="28"/>
      <c r="L198" s="52"/>
    </row>
    <row r="199" spans="1:2" ht="12.75">
      <c r="A199" s="93" t="s">
        <v>265</v>
      </c>
      <c r="B199" s="9" t="s">
        <v>243</v>
      </c>
    </row>
    <row r="200" spans="1:12" ht="12.75">
      <c r="A200" s="94"/>
      <c r="B200" s="11" t="s">
        <v>79</v>
      </c>
      <c r="C200" s="11"/>
      <c r="D200" s="11"/>
      <c r="E200" s="11"/>
      <c r="F200" s="11"/>
      <c r="G200" s="11"/>
      <c r="H200" s="11"/>
      <c r="I200" s="11"/>
      <c r="J200" s="11"/>
      <c r="K200" s="11"/>
      <c r="L200" s="11"/>
    </row>
    <row r="201" spans="1:12" ht="12.75">
      <c r="A201" s="94"/>
      <c r="B201" s="11"/>
      <c r="C201" s="11"/>
      <c r="D201" s="11"/>
      <c r="E201" s="11"/>
      <c r="F201" s="11"/>
      <c r="G201" s="11"/>
      <c r="H201" s="11"/>
      <c r="I201" s="11"/>
      <c r="J201" s="11"/>
      <c r="K201" s="11"/>
      <c r="L201" s="11"/>
    </row>
    <row r="202" spans="1:12" ht="12.75">
      <c r="A202" s="93" t="s">
        <v>266</v>
      </c>
      <c r="B202" s="9" t="s">
        <v>244</v>
      </c>
      <c r="C202" s="24"/>
      <c r="D202" s="24"/>
      <c r="E202" s="24"/>
      <c r="F202" s="24"/>
      <c r="G202" s="24"/>
      <c r="H202" s="24"/>
      <c r="I202" s="24"/>
      <c r="J202" s="24"/>
      <c r="K202" s="24"/>
      <c r="L202" s="24"/>
    </row>
    <row r="203" spans="1:12" ht="12.75">
      <c r="A203" s="93"/>
      <c r="B203" s="24" t="s">
        <v>113</v>
      </c>
      <c r="D203" s="24"/>
      <c r="E203" s="24"/>
      <c r="F203" s="24"/>
      <c r="G203" s="24"/>
      <c r="H203" s="24"/>
      <c r="I203" s="24"/>
      <c r="J203" s="24"/>
      <c r="K203" s="24"/>
      <c r="L203" s="24"/>
    </row>
    <row r="204" spans="1:12" ht="12.75">
      <c r="A204" s="93"/>
      <c r="B204" s="24"/>
      <c r="D204" s="24"/>
      <c r="E204" s="24"/>
      <c r="F204" s="24"/>
      <c r="G204" s="24"/>
      <c r="H204" s="24"/>
      <c r="I204" s="24"/>
      <c r="J204" s="24"/>
      <c r="K204" s="24"/>
      <c r="L204" s="24"/>
    </row>
    <row r="205" spans="1:12" ht="12.75">
      <c r="A205" s="93"/>
      <c r="B205" s="25" t="s">
        <v>4</v>
      </c>
      <c r="C205" s="99" t="s">
        <v>283</v>
      </c>
      <c r="D205" s="99"/>
      <c r="E205" s="99"/>
      <c r="F205" s="99"/>
      <c r="G205" s="99"/>
      <c r="H205" s="99"/>
      <c r="I205" s="99"/>
      <c r="J205" s="99"/>
      <c r="K205" s="99"/>
      <c r="L205" s="99"/>
    </row>
    <row r="206" spans="1:12" ht="12.75">
      <c r="A206" s="93"/>
      <c r="B206" s="24"/>
      <c r="C206" s="99"/>
      <c r="D206" s="99"/>
      <c r="E206" s="99"/>
      <c r="F206" s="99"/>
      <c r="G206" s="99"/>
      <c r="H206" s="99"/>
      <c r="I206" s="99"/>
      <c r="J206" s="99"/>
      <c r="K206" s="99"/>
      <c r="L206" s="99"/>
    </row>
    <row r="207" spans="1:12" ht="12.75">
      <c r="A207" s="93"/>
      <c r="B207" s="25"/>
      <c r="C207" s="72"/>
      <c r="D207" s="72"/>
      <c r="E207" s="72"/>
      <c r="F207" s="72"/>
      <c r="G207" s="72"/>
      <c r="H207" s="72"/>
      <c r="I207" s="72"/>
      <c r="J207" s="72"/>
      <c r="K207" s="72"/>
      <c r="L207" s="72"/>
    </row>
    <row r="208" spans="1:12" ht="12.75">
      <c r="A208" s="93"/>
      <c r="B208" s="25" t="s">
        <v>5</v>
      </c>
      <c r="C208" s="100" t="s">
        <v>114</v>
      </c>
      <c r="D208" s="99"/>
      <c r="E208" s="99"/>
      <c r="F208" s="99"/>
      <c r="G208" s="99"/>
      <c r="H208" s="99"/>
      <c r="I208" s="99"/>
      <c r="J208" s="99"/>
      <c r="K208" s="99"/>
      <c r="L208" s="99"/>
    </row>
    <row r="209" spans="1:12" ht="12.75">
      <c r="A209" s="93"/>
      <c r="B209" s="25"/>
      <c r="C209" s="99"/>
      <c r="D209" s="99"/>
      <c r="E209" s="99"/>
      <c r="F209" s="99"/>
      <c r="G209" s="99"/>
      <c r="H209" s="99"/>
      <c r="I209" s="99"/>
      <c r="J209" s="99"/>
      <c r="K209" s="99"/>
      <c r="L209" s="99"/>
    </row>
    <row r="210" spans="1:12" ht="12.75">
      <c r="A210" s="93"/>
      <c r="B210" s="25"/>
      <c r="C210" s="99"/>
      <c r="D210" s="99"/>
      <c r="E210" s="99"/>
      <c r="F210" s="99"/>
      <c r="G210" s="99"/>
      <c r="H210" s="99"/>
      <c r="I210" s="99"/>
      <c r="J210" s="99"/>
      <c r="K210" s="99"/>
      <c r="L210" s="99"/>
    </row>
    <row r="211" spans="1:12" ht="12.75">
      <c r="A211" s="95"/>
      <c r="B211" s="24"/>
      <c r="C211" s="24"/>
      <c r="D211" s="24"/>
      <c r="E211" s="24"/>
      <c r="F211" s="24"/>
      <c r="G211" s="24"/>
      <c r="H211" s="24"/>
      <c r="I211" s="24"/>
      <c r="J211" s="24"/>
      <c r="K211" s="24"/>
      <c r="L211" s="24"/>
    </row>
    <row r="212" spans="1:10" ht="12.75">
      <c r="A212" s="93" t="s">
        <v>267</v>
      </c>
      <c r="B212" s="9" t="s">
        <v>245</v>
      </c>
      <c r="C212" s="24"/>
      <c r="D212" s="24"/>
      <c r="E212" s="24"/>
      <c r="F212" s="24"/>
      <c r="G212" s="24"/>
      <c r="H212" s="24"/>
      <c r="I212" s="24"/>
      <c r="J212" s="24"/>
    </row>
    <row r="213" spans="1:9" ht="12.75">
      <c r="A213" s="95"/>
      <c r="B213" s="24"/>
      <c r="C213" s="24"/>
      <c r="D213" s="24"/>
      <c r="E213" s="24"/>
      <c r="F213" s="24"/>
      <c r="G213" s="24"/>
      <c r="H213" s="25" t="s">
        <v>40</v>
      </c>
      <c r="I213" s="24"/>
    </row>
    <row r="214" spans="1:9" ht="12.75">
      <c r="A214" s="95"/>
      <c r="B214" s="24" t="s">
        <v>4</v>
      </c>
      <c r="C214" s="9" t="s">
        <v>55</v>
      </c>
      <c r="D214" s="24"/>
      <c r="E214" s="24"/>
      <c r="F214" s="24"/>
      <c r="G214" s="24"/>
      <c r="H214" s="24"/>
      <c r="I214" s="24"/>
    </row>
    <row r="215" spans="1:9" ht="13.5" thickBot="1">
      <c r="A215" s="95"/>
      <c r="B215" s="24"/>
      <c r="C215" s="24" t="s">
        <v>56</v>
      </c>
      <c r="D215" s="24"/>
      <c r="E215" s="24"/>
      <c r="F215" s="24"/>
      <c r="G215" s="24"/>
      <c r="H215" s="40">
        <f>'Balance Sheet'!D47</f>
        <v>3416</v>
      </c>
      <c r="I215" s="24"/>
    </row>
    <row r="216" spans="1:9" ht="13.5" thickTop="1">
      <c r="A216" s="95"/>
      <c r="B216" s="24"/>
      <c r="C216" s="24"/>
      <c r="D216" s="24"/>
      <c r="E216" s="24"/>
      <c r="F216" s="24"/>
      <c r="G216" s="24"/>
      <c r="H216" s="41"/>
      <c r="I216" s="24"/>
    </row>
    <row r="217" spans="1:9" ht="12.75">
      <c r="A217" s="95"/>
      <c r="B217" s="24" t="s">
        <v>5</v>
      </c>
      <c r="C217" s="9" t="s">
        <v>57</v>
      </c>
      <c r="D217" s="24"/>
      <c r="E217" s="24"/>
      <c r="F217" s="24"/>
      <c r="G217" s="24"/>
      <c r="H217" s="26"/>
      <c r="I217" s="24"/>
    </row>
    <row r="218" spans="1:9" ht="13.5" thickBot="1">
      <c r="A218" s="95"/>
      <c r="B218" s="24"/>
      <c r="C218" s="24" t="s">
        <v>56</v>
      </c>
      <c r="D218" s="24"/>
      <c r="E218" s="24"/>
      <c r="F218" s="24"/>
      <c r="G218" s="24"/>
      <c r="H218" s="40">
        <f>'Balance Sheet'!D39</f>
        <v>7247</v>
      </c>
      <c r="I218" s="24"/>
    </row>
    <row r="219" ht="13.5" thickTop="1">
      <c r="A219" s="94"/>
    </row>
    <row r="220" spans="1:2" ht="12.75">
      <c r="A220" s="93" t="s">
        <v>268</v>
      </c>
      <c r="B220" s="9" t="s">
        <v>246</v>
      </c>
    </row>
    <row r="221" spans="1:2" ht="12.75">
      <c r="A221" s="94"/>
      <c r="B221" t="s">
        <v>13</v>
      </c>
    </row>
    <row r="222" ht="12.75">
      <c r="A222" s="94"/>
    </row>
    <row r="223" spans="1:2" ht="12.75">
      <c r="A223" s="93" t="s">
        <v>269</v>
      </c>
      <c r="B223" s="9" t="s">
        <v>247</v>
      </c>
    </row>
    <row r="224" spans="1:2" ht="12.75">
      <c r="A224" s="94"/>
      <c r="B224" t="s">
        <v>34</v>
      </c>
    </row>
    <row r="225" ht="12.75">
      <c r="A225" s="94"/>
    </row>
    <row r="226" spans="1:2" ht="12.75">
      <c r="A226" s="93" t="s">
        <v>270</v>
      </c>
      <c r="B226" s="9" t="s">
        <v>88</v>
      </c>
    </row>
    <row r="227" spans="1:12" ht="12.75">
      <c r="A227" s="93"/>
      <c r="B227" s="71" t="s">
        <v>109</v>
      </c>
      <c r="C227" s="42"/>
      <c r="D227" s="42"/>
      <c r="E227" s="42"/>
      <c r="F227" s="42"/>
      <c r="G227" s="42"/>
      <c r="H227" s="42"/>
      <c r="I227" s="42"/>
      <c r="J227" s="42"/>
      <c r="K227" s="42"/>
      <c r="L227" s="42"/>
    </row>
    <row r="228" ht="12.75">
      <c r="A228" s="94"/>
    </row>
    <row r="229" spans="1:2" ht="12.75">
      <c r="A229" s="93" t="s">
        <v>271</v>
      </c>
      <c r="B229" s="9" t="s">
        <v>248</v>
      </c>
    </row>
    <row r="230" spans="1:12" ht="12.75" customHeight="1">
      <c r="A230" s="94"/>
      <c r="B230" s="122" t="s">
        <v>76</v>
      </c>
      <c r="C230" s="122"/>
      <c r="D230" s="122"/>
      <c r="E230" s="122"/>
      <c r="F230" s="122"/>
      <c r="G230" s="122"/>
      <c r="H230" s="122"/>
      <c r="I230" s="122"/>
      <c r="J230" s="122"/>
      <c r="K230" s="122"/>
      <c r="L230" s="122"/>
    </row>
    <row r="231" spans="1:12" ht="12.75">
      <c r="A231" s="94"/>
      <c r="B231" s="75"/>
      <c r="C231" s="75"/>
      <c r="D231" s="75"/>
      <c r="E231" s="75"/>
      <c r="F231" s="75"/>
      <c r="G231" s="75"/>
      <c r="H231" s="75"/>
      <c r="I231" s="75"/>
      <c r="J231" s="75"/>
      <c r="K231" s="75"/>
      <c r="L231" s="75"/>
    </row>
    <row r="232" spans="1:12" ht="12.75">
      <c r="A232" s="94"/>
      <c r="B232" s="46"/>
      <c r="C232" s="42"/>
      <c r="D232" s="42"/>
      <c r="E232" s="42"/>
      <c r="F232" s="10" t="s">
        <v>65</v>
      </c>
      <c r="G232" s="42"/>
      <c r="H232" s="10" t="s">
        <v>67</v>
      </c>
      <c r="I232" s="42"/>
      <c r="J232" s="10" t="s">
        <v>65</v>
      </c>
      <c r="K232" s="42"/>
      <c r="L232" s="10" t="s">
        <v>67</v>
      </c>
    </row>
    <row r="233" spans="1:12" ht="12.75">
      <c r="A233" s="94"/>
      <c r="B233" s="46"/>
      <c r="C233" s="42"/>
      <c r="D233" s="42"/>
      <c r="E233" s="42"/>
      <c r="F233" s="10" t="s">
        <v>60</v>
      </c>
      <c r="G233" s="42"/>
      <c r="H233" s="10" t="s">
        <v>60</v>
      </c>
      <c r="I233" s="42"/>
      <c r="J233" s="10" t="s">
        <v>68</v>
      </c>
      <c r="K233" s="42"/>
      <c r="L233" s="10" t="s">
        <v>68</v>
      </c>
    </row>
    <row r="234" spans="1:12" ht="12.75">
      <c r="A234" s="94"/>
      <c r="B234" s="46"/>
      <c r="C234" s="42"/>
      <c r="D234" s="42"/>
      <c r="E234" s="42"/>
      <c r="F234" s="10" t="s">
        <v>66</v>
      </c>
      <c r="G234" s="42"/>
      <c r="H234" s="10" t="s">
        <v>66</v>
      </c>
      <c r="I234" s="42"/>
      <c r="J234" s="10" t="s">
        <v>66</v>
      </c>
      <c r="K234" s="42"/>
      <c r="L234" s="10" t="s">
        <v>66</v>
      </c>
    </row>
    <row r="235" spans="1:12" ht="12.75">
      <c r="A235" s="94"/>
      <c r="B235" s="46"/>
      <c r="C235" s="42"/>
      <c r="D235" s="42"/>
      <c r="E235" s="42"/>
      <c r="F235" s="52" t="s">
        <v>123</v>
      </c>
      <c r="G235" s="42"/>
      <c r="H235" s="52" t="s">
        <v>124</v>
      </c>
      <c r="I235" s="42"/>
      <c r="J235" s="52" t="s">
        <v>123</v>
      </c>
      <c r="K235" s="42"/>
      <c r="L235" s="52" t="s">
        <v>124</v>
      </c>
    </row>
    <row r="236" spans="1:12" ht="12.75">
      <c r="A236" s="94"/>
      <c r="B236" s="59"/>
      <c r="C236" s="42"/>
      <c r="D236" s="42"/>
      <c r="E236" s="42"/>
      <c r="F236" s="25"/>
      <c r="G236" s="42"/>
      <c r="H236" s="25"/>
      <c r="I236" s="42"/>
      <c r="J236" s="25"/>
      <c r="K236" s="42"/>
      <c r="L236" s="25"/>
    </row>
    <row r="237" spans="1:12" ht="12.75">
      <c r="A237" s="94"/>
      <c r="B237" s="59" t="s">
        <v>87</v>
      </c>
      <c r="C237" s="42"/>
      <c r="D237" s="42"/>
      <c r="E237" s="42"/>
      <c r="F237" s="60">
        <f>'Income Statements'!E31</f>
        <v>-109</v>
      </c>
      <c r="G237" s="60"/>
      <c r="H237" s="61">
        <f>'Income Statements'!G29</f>
        <v>630</v>
      </c>
      <c r="I237" s="60"/>
      <c r="J237" s="60">
        <f>'Income Statements'!I31</f>
        <v>-109</v>
      </c>
      <c r="K237" s="60"/>
      <c r="L237" s="61">
        <f>'Income Statements'!K29</f>
        <v>630</v>
      </c>
    </row>
    <row r="238" spans="1:12" ht="12.75">
      <c r="A238" s="94"/>
      <c r="B238" s="59"/>
      <c r="C238" s="42"/>
      <c r="D238" s="42"/>
      <c r="E238" s="42"/>
      <c r="F238" s="60"/>
      <c r="G238" s="60"/>
      <c r="H238" s="61"/>
      <c r="I238" s="60"/>
      <c r="J238" s="60"/>
      <c r="K238" s="60"/>
      <c r="L238" s="61"/>
    </row>
    <row r="239" spans="1:12" ht="12.75">
      <c r="A239" s="94"/>
      <c r="B239" s="59" t="s">
        <v>106</v>
      </c>
      <c r="C239" s="42"/>
      <c r="D239" s="42"/>
      <c r="E239" s="42"/>
      <c r="F239" s="60">
        <v>126000</v>
      </c>
      <c r="G239" s="60"/>
      <c r="H239" s="61">
        <v>126000</v>
      </c>
      <c r="I239" s="60"/>
      <c r="J239" s="60">
        <v>126000</v>
      </c>
      <c r="K239" s="60"/>
      <c r="L239" s="61">
        <v>126000</v>
      </c>
    </row>
    <row r="240" spans="1:12" ht="12.75">
      <c r="A240" s="94"/>
      <c r="B240" s="59"/>
      <c r="C240" s="42"/>
      <c r="D240" s="42"/>
      <c r="E240" s="42"/>
      <c r="F240" s="60"/>
      <c r="G240" s="60"/>
      <c r="H240" s="61"/>
      <c r="I240" s="60"/>
      <c r="J240" s="60"/>
      <c r="K240" s="60"/>
      <c r="L240" s="61"/>
    </row>
    <row r="241" spans="1:12" ht="12.75">
      <c r="A241" s="94"/>
      <c r="B241" s="59" t="s">
        <v>77</v>
      </c>
      <c r="C241" s="42"/>
      <c r="D241" s="42"/>
      <c r="E241" s="42"/>
      <c r="F241" s="62">
        <f>F237/F239*100</f>
        <v>-0.0865079365079365</v>
      </c>
      <c r="G241" s="62"/>
      <c r="H241" s="62">
        <f>H237/H239*100</f>
        <v>0.5</v>
      </c>
      <c r="I241" s="62"/>
      <c r="J241" s="62">
        <f>J237/J239*100</f>
        <v>-0.0865079365079365</v>
      </c>
      <c r="K241" s="62"/>
      <c r="L241" s="62">
        <f>L237/L239*100</f>
        <v>0.5</v>
      </c>
    </row>
    <row r="242" spans="1:12" ht="12.75">
      <c r="A242" s="94"/>
      <c r="B242" s="59"/>
      <c r="C242" s="42"/>
      <c r="D242" s="42"/>
      <c r="E242" s="42"/>
      <c r="F242" s="42"/>
      <c r="G242" s="42"/>
      <c r="H242" s="42"/>
      <c r="I242" s="42"/>
      <c r="J242" s="42"/>
      <c r="K242" s="42"/>
      <c r="L242" s="42"/>
    </row>
    <row r="243" spans="1:12" ht="12.75">
      <c r="A243" s="94"/>
      <c r="C243" s="42"/>
      <c r="D243" s="42"/>
      <c r="E243" s="42"/>
      <c r="F243" s="42"/>
      <c r="G243" s="42"/>
      <c r="H243" s="42"/>
      <c r="I243" s="42"/>
      <c r="J243" s="42"/>
      <c r="K243" s="42"/>
      <c r="L243" s="42"/>
    </row>
    <row r="244" spans="1:2" ht="12.75">
      <c r="A244" s="96"/>
      <c r="B244" s="63"/>
    </row>
    <row r="245" ht="12.75">
      <c r="A245" s="96"/>
    </row>
    <row r="246" ht="12.75">
      <c r="A246" s="96"/>
    </row>
    <row r="247" ht="12.75">
      <c r="A247" s="94"/>
    </row>
    <row r="248" ht="12.75">
      <c r="A248" s="94"/>
    </row>
    <row r="249" ht="12.75">
      <c r="A249" s="94"/>
    </row>
    <row r="250" ht="12.75">
      <c r="A250" s="94"/>
    </row>
    <row r="251" ht="12.75">
      <c r="A251" s="94"/>
    </row>
    <row r="252" ht="12.75">
      <c r="A252" s="94"/>
    </row>
    <row r="253" ht="12.75">
      <c r="A253" s="94"/>
    </row>
    <row r="254" ht="12.75">
      <c r="A254" s="94"/>
    </row>
    <row r="255" ht="12.75">
      <c r="A255" s="94"/>
    </row>
    <row r="256" ht="12.75">
      <c r="A256" s="94"/>
    </row>
    <row r="257" ht="12.75">
      <c r="A257" s="94"/>
    </row>
    <row r="258" ht="12.75">
      <c r="A258" s="94"/>
    </row>
    <row r="259" ht="12.75">
      <c r="A259" s="94"/>
    </row>
    <row r="260" ht="12.75">
      <c r="A260" s="94"/>
    </row>
    <row r="261" ht="12.75">
      <c r="A261" s="94"/>
    </row>
    <row r="262" ht="12.75">
      <c r="A262" s="94"/>
    </row>
    <row r="263" ht="12.75">
      <c r="A263" s="94"/>
    </row>
    <row r="264" ht="12.75">
      <c r="A264" s="94"/>
    </row>
    <row r="265" ht="12.75">
      <c r="A265" s="94"/>
    </row>
    <row r="266" ht="12.75">
      <c r="A266" s="94"/>
    </row>
    <row r="267" ht="12.75">
      <c r="A267" s="94"/>
    </row>
    <row r="268" ht="12.75">
      <c r="A268" s="96"/>
    </row>
    <row r="269" ht="12.75">
      <c r="A269" s="96"/>
    </row>
    <row r="270" ht="12.75">
      <c r="A270" s="96"/>
    </row>
    <row r="271" ht="12.75">
      <c r="A271" s="96"/>
    </row>
    <row r="272" ht="12.75">
      <c r="A272" s="96"/>
    </row>
    <row r="273" ht="12.75">
      <c r="A273" s="96"/>
    </row>
    <row r="274" ht="12.75">
      <c r="A274" s="96"/>
    </row>
    <row r="275" ht="12.75">
      <c r="A275" s="96"/>
    </row>
    <row r="276" ht="12.75">
      <c r="A276" s="96"/>
    </row>
    <row r="277" ht="12.75">
      <c r="A277" s="96"/>
    </row>
    <row r="278" ht="12.75">
      <c r="A278" s="96"/>
    </row>
    <row r="279" ht="12.75">
      <c r="A279" s="96"/>
    </row>
    <row r="280" ht="12.75">
      <c r="A280" s="96"/>
    </row>
    <row r="281" ht="12.75">
      <c r="A281" s="96"/>
    </row>
    <row r="282" ht="12.75">
      <c r="A282" s="96"/>
    </row>
    <row r="283" ht="12.75">
      <c r="A283" s="96"/>
    </row>
    <row r="284" ht="12.75">
      <c r="A284" s="96"/>
    </row>
    <row r="285" ht="12.75">
      <c r="A285" s="96"/>
    </row>
    <row r="286" ht="12.75">
      <c r="A286" s="96"/>
    </row>
    <row r="287" ht="12.75">
      <c r="A287" s="96"/>
    </row>
    <row r="288" ht="12.75">
      <c r="A288" s="96"/>
    </row>
    <row r="289" ht="12.75">
      <c r="A289" s="96"/>
    </row>
    <row r="290" ht="12.75">
      <c r="A290" s="96"/>
    </row>
    <row r="291" ht="12.75">
      <c r="A291" s="96"/>
    </row>
    <row r="292" ht="12.75">
      <c r="A292" s="96"/>
    </row>
    <row r="293" ht="12.75">
      <c r="A293" s="96"/>
    </row>
    <row r="294" ht="12.75">
      <c r="A294" s="96"/>
    </row>
    <row r="295" ht="12.75">
      <c r="A295" s="96"/>
    </row>
    <row r="296" ht="12.75">
      <c r="A296" s="96"/>
    </row>
    <row r="297" ht="12.75">
      <c r="A297" s="96"/>
    </row>
    <row r="298" ht="12.75">
      <c r="A298" s="96"/>
    </row>
    <row r="299" ht="12.75">
      <c r="A299" s="96"/>
    </row>
    <row r="300" ht="12.75">
      <c r="A300" s="96"/>
    </row>
    <row r="301" ht="12.75">
      <c r="A301" s="96"/>
    </row>
    <row r="302" ht="12.75">
      <c r="A302" s="96"/>
    </row>
    <row r="303" ht="12.75">
      <c r="A303" s="96"/>
    </row>
    <row r="304" ht="12.75">
      <c r="A304" s="96"/>
    </row>
    <row r="305" ht="12.75">
      <c r="A305" s="96"/>
    </row>
    <row r="306" ht="12.75">
      <c r="A306" s="96"/>
    </row>
    <row r="307" ht="12.75">
      <c r="A307" s="96"/>
    </row>
    <row r="308" ht="12.75">
      <c r="A308" s="96"/>
    </row>
    <row r="309" ht="12.75">
      <c r="A309" s="96"/>
    </row>
    <row r="310" ht="12.75">
      <c r="A310" s="96"/>
    </row>
    <row r="311" ht="12.75">
      <c r="A311" s="96"/>
    </row>
    <row r="312" ht="12.75">
      <c r="A312" s="96"/>
    </row>
    <row r="313" ht="12.75">
      <c r="A313" s="96"/>
    </row>
    <row r="314" ht="12.75">
      <c r="A314" s="96"/>
    </row>
    <row r="315" ht="12.75">
      <c r="A315" s="96"/>
    </row>
    <row r="316" ht="12.75">
      <c r="A316" s="96"/>
    </row>
    <row r="317" ht="12.75">
      <c r="A317" s="96"/>
    </row>
    <row r="318" ht="12.75">
      <c r="A318" s="96"/>
    </row>
    <row r="319" ht="12.75">
      <c r="A319" s="96"/>
    </row>
    <row r="320" ht="12.75">
      <c r="A320" s="96"/>
    </row>
    <row r="321" ht="12.75">
      <c r="A321" s="96"/>
    </row>
    <row r="322" ht="12.75">
      <c r="A322" s="96"/>
    </row>
    <row r="323" ht="12.75">
      <c r="A323" s="96"/>
    </row>
    <row r="324" ht="12.75">
      <c r="A324" s="96"/>
    </row>
    <row r="325" ht="12.75">
      <c r="A325" s="96"/>
    </row>
    <row r="326" ht="12.75">
      <c r="A326" s="96"/>
    </row>
    <row r="327" ht="12.75">
      <c r="A327" s="96"/>
    </row>
    <row r="328" ht="12.75">
      <c r="A328" s="96"/>
    </row>
    <row r="329" ht="12.75">
      <c r="A329" s="96"/>
    </row>
    <row r="330" ht="12.75">
      <c r="A330" s="96"/>
    </row>
    <row r="331" ht="12.75">
      <c r="A331" s="96"/>
    </row>
    <row r="332" ht="12.75">
      <c r="A332" s="96"/>
    </row>
    <row r="333" ht="12.75">
      <c r="A333" s="96"/>
    </row>
    <row r="334" ht="12.75">
      <c r="A334" s="96"/>
    </row>
    <row r="335" ht="12.75">
      <c r="A335" s="96"/>
    </row>
    <row r="336" ht="12.75">
      <c r="A336" s="96"/>
    </row>
    <row r="337" ht="12.75">
      <c r="A337" s="96"/>
    </row>
    <row r="338" ht="12.75">
      <c r="A338" s="96"/>
    </row>
    <row r="339" ht="12.75">
      <c r="A339" s="96"/>
    </row>
    <row r="340" ht="12.75">
      <c r="A340" s="96"/>
    </row>
    <row r="341" ht="12.75">
      <c r="A341" s="96"/>
    </row>
    <row r="342" ht="12.75">
      <c r="A342" s="96"/>
    </row>
    <row r="343" ht="12.75">
      <c r="A343" s="96"/>
    </row>
    <row r="344" ht="12.75">
      <c r="A344" s="96"/>
    </row>
    <row r="345" ht="12.75">
      <c r="A345" s="96"/>
    </row>
    <row r="346" ht="12.75">
      <c r="A346" s="96"/>
    </row>
    <row r="347" ht="12.75">
      <c r="A347" s="96"/>
    </row>
    <row r="348" ht="12.75">
      <c r="A348" s="96"/>
    </row>
    <row r="349" ht="12.75">
      <c r="A349" s="96"/>
    </row>
    <row r="350" ht="12.75">
      <c r="A350" s="96"/>
    </row>
    <row r="351" ht="12.75">
      <c r="A351" s="96"/>
    </row>
    <row r="352" ht="12.75">
      <c r="A352" s="96"/>
    </row>
    <row r="353" ht="12.75">
      <c r="A353" s="96"/>
    </row>
    <row r="354" ht="12.75">
      <c r="A354" s="96"/>
    </row>
    <row r="355" ht="12.75">
      <c r="A355" s="96"/>
    </row>
    <row r="356" ht="12.75">
      <c r="A356" s="96"/>
    </row>
    <row r="357" ht="12.75">
      <c r="A357" s="96"/>
    </row>
    <row r="358" ht="12.75">
      <c r="A358" s="96"/>
    </row>
    <row r="359" ht="12.75">
      <c r="A359" s="96"/>
    </row>
    <row r="360" ht="12.75">
      <c r="A360" s="96"/>
    </row>
    <row r="361" ht="12.75">
      <c r="A361" s="96"/>
    </row>
    <row r="362" ht="12.75">
      <c r="A362" s="96"/>
    </row>
    <row r="363" ht="12.75">
      <c r="A363" s="96"/>
    </row>
    <row r="364" ht="12.75">
      <c r="A364" s="96"/>
    </row>
    <row r="365" ht="12.75">
      <c r="A365" s="96"/>
    </row>
    <row r="366" ht="12.75">
      <c r="A366" s="96"/>
    </row>
    <row r="367" ht="12.75">
      <c r="A367" s="96"/>
    </row>
    <row r="368" ht="12.75">
      <c r="A368" s="96"/>
    </row>
    <row r="369" ht="12.75">
      <c r="A369" s="96"/>
    </row>
    <row r="370" ht="12.75">
      <c r="A370" s="96"/>
    </row>
    <row r="371" ht="12.75">
      <c r="A371" s="96"/>
    </row>
    <row r="372" ht="12.75">
      <c r="A372" s="96"/>
    </row>
    <row r="373" ht="12.75">
      <c r="A373" s="96"/>
    </row>
    <row r="374" ht="12.75">
      <c r="A374" s="96"/>
    </row>
    <row r="375" ht="12.75">
      <c r="A375" s="96"/>
    </row>
    <row r="376" ht="12.75">
      <c r="A376" s="96"/>
    </row>
    <row r="377" ht="12.75">
      <c r="A377" s="96"/>
    </row>
    <row r="378" ht="12.75">
      <c r="A378" s="96"/>
    </row>
    <row r="379" ht="12.75">
      <c r="A379" s="96"/>
    </row>
    <row r="380" ht="12.75">
      <c r="A380" s="96"/>
    </row>
    <row r="381" ht="12.75">
      <c r="A381" s="96"/>
    </row>
    <row r="382" ht="12.75">
      <c r="A382" s="96"/>
    </row>
    <row r="383" ht="12.75">
      <c r="A383" s="96"/>
    </row>
    <row r="384" ht="12.75">
      <c r="A384" s="96"/>
    </row>
    <row r="385" ht="12.75">
      <c r="A385" s="96"/>
    </row>
    <row r="386" ht="12.75">
      <c r="A386" s="96"/>
    </row>
    <row r="387" ht="12.75">
      <c r="A387" s="96"/>
    </row>
    <row r="388" ht="12.75">
      <c r="A388" s="96"/>
    </row>
    <row r="389" ht="12.75">
      <c r="A389" s="96"/>
    </row>
    <row r="390" ht="12.75">
      <c r="A390" s="96"/>
    </row>
    <row r="391" ht="12.75">
      <c r="A391" s="96"/>
    </row>
    <row r="392" ht="12.75">
      <c r="A392" s="96"/>
    </row>
    <row r="393" ht="12.75">
      <c r="A393" s="96"/>
    </row>
    <row r="394" ht="12.75">
      <c r="A394" s="96"/>
    </row>
    <row r="395" ht="12.75">
      <c r="A395" s="96"/>
    </row>
    <row r="396" ht="12.75">
      <c r="A396" s="96"/>
    </row>
    <row r="397" ht="12.75">
      <c r="A397" s="96"/>
    </row>
    <row r="398" ht="12.75">
      <c r="A398" s="96"/>
    </row>
    <row r="399" ht="12.75">
      <c r="A399" s="96"/>
    </row>
    <row r="400" ht="12.75">
      <c r="A400" s="96"/>
    </row>
    <row r="401" ht="12.75">
      <c r="A401" s="96"/>
    </row>
    <row r="402" ht="12.75">
      <c r="A402" s="96"/>
    </row>
    <row r="403" ht="12.75">
      <c r="A403" s="96"/>
    </row>
    <row r="404" ht="12.75">
      <c r="A404" s="96"/>
    </row>
    <row r="405" ht="12.75">
      <c r="A405" s="96"/>
    </row>
    <row r="406" ht="12.75">
      <c r="A406" s="96"/>
    </row>
    <row r="407" ht="12.75">
      <c r="A407" s="96"/>
    </row>
    <row r="408" ht="12.75">
      <c r="A408" s="96"/>
    </row>
    <row r="409" ht="12.75">
      <c r="A409" s="96"/>
    </row>
    <row r="410" ht="12.75">
      <c r="A410" s="96"/>
    </row>
    <row r="411" ht="12.75">
      <c r="A411" s="96"/>
    </row>
    <row r="412" ht="12.75">
      <c r="A412" s="96"/>
    </row>
    <row r="413" ht="12.75">
      <c r="A413" s="96"/>
    </row>
    <row r="414" ht="12.75">
      <c r="A414" s="96"/>
    </row>
    <row r="415" ht="12.75">
      <c r="A415" s="96"/>
    </row>
    <row r="416" ht="12.75">
      <c r="A416" s="96"/>
    </row>
    <row r="417" ht="12.75">
      <c r="A417" s="96"/>
    </row>
    <row r="418" ht="12.75">
      <c r="A418" s="96"/>
    </row>
    <row r="419" ht="12.75">
      <c r="A419" s="96"/>
    </row>
    <row r="420" ht="12.75">
      <c r="A420" s="96"/>
    </row>
    <row r="421" ht="12.75">
      <c r="A421" s="96"/>
    </row>
    <row r="422" ht="12.75">
      <c r="A422" s="96"/>
    </row>
    <row r="423" ht="12.75">
      <c r="A423" s="96"/>
    </row>
    <row r="424" ht="12.75">
      <c r="A424" s="96"/>
    </row>
    <row r="425" ht="12.75">
      <c r="A425" s="96"/>
    </row>
    <row r="426" ht="12.75">
      <c r="A426" s="96"/>
    </row>
    <row r="427" ht="12.75">
      <c r="A427" s="96"/>
    </row>
    <row r="428" ht="12.75">
      <c r="A428" s="96"/>
    </row>
    <row r="429" ht="12.75">
      <c r="A429" s="96"/>
    </row>
    <row r="430" ht="12.75">
      <c r="A430" s="96"/>
    </row>
    <row r="431" ht="12.75">
      <c r="A431" s="96"/>
    </row>
    <row r="432" ht="12.75">
      <c r="A432" s="96"/>
    </row>
    <row r="433" ht="12.75">
      <c r="A433" s="96"/>
    </row>
    <row r="434" ht="12.75">
      <c r="A434" s="96"/>
    </row>
    <row r="435" ht="12.75">
      <c r="A435" s="96"/>
    </row>
    <row r="436" ht="12.75">
      <c r="A436" s="96"/>
    </row>
    <row r="437" ht="12.75">
      <c r="A437" s="96"/>
    </row>
    <row r="438" ht="12.75">
      <c r="A438" s="96"/>
    </row>
    <row r="439" ht="12.75">
      <c r="A439" s="96"/>
    </row>
    <row r="440" ht="12.75">
      <c r="A440" s="96"/>
    </row>
    <row r="441" ht="12.75">
      <c r="A441" s="96"/>
    </row>
    <row r="442" ht="12.75">
      <c r="A442" s="96"/>
    </row>
    <row r="443" ht="12.75">
      <c r="A443" s="96"/>
    </row>
    <row r="444" ht="12.75">
      <c r="A444" s="96"/>
    </row>
    <row r="445" ht="12.75">
      <c r="A445" s="96"/>
    </row>
    <row r="446" ht="12.75">
      <c r="A446" s="96"/>
    </row>
    <row r="447" ht="12.75">
      <c r="A447" s="96"/>
    </row>
    <row r="448" ht="12.75">
      <c r="A448" s="96"/>
    </row>
    <row r="449" ht="12.75">
      <c r="A449" s="96"/>
    </row>
    <row r="450" ht="12.75">
      <c r="A450" s="96"/>
    </row>
    <row r="451" ht="12.75">
      <c r="A451" s="96"/>
    </row>
    <row r="452" ht="12.75">
      <c r="A452" s="96"/>
    </row>
    <row r="453" ht="12.75">
      <c r="A453" s="96"/>
    </row>
    <row r="454" ht="12.75">
      <c r="A454" s="96"/>
    </row>
    <row r="455" ht="12.75">
      <c r="A455" s="96"/>
    </row>
    <row r="456" ht="12.75">
      <c r="A456" s="96"/>
    </row>
    <row r="457" ht="12.75">
      <c r="A457" s="96"/>
    </row>
    <row r="458" ht="12.75">
      <c r="A458" s="96"/>
    </row>
    <row r="459" ht="12.75">
      <c r="A459" s="96"/>
    </row>
    <row r="460" ht="12.75">
      <c r="A460" s="96"/>
    </row>
    <row r="461" ht="12.75">
      <c r="A461" s="96"/>
    </row>
    <row r="462" ht="12.75">
      <c r="A462" s="96"/>
    </row>
    <row r="463" ht="12.75">
      <c r="A463" s="96"/>
    </row>
    <row r="464" ht="12.75">
      <c r="A464" s="96"/>
    </row>
    <row r="465" ht="12.75">
      <c r="A465" s="96"/>
    </row>
    <row r="466" ht="12.75">
      <c r="A466" s="96"/>
    </row>
    <row r="467" ht="12.75">
      <c r="A467" s="96"/>
    </row>
    <row r="468" ht="12.75">
      <c r="A468" s="96"/>
    </row>
    <row r="469" ht="12.75">
      <c r="A469" s="96"/>
    </row>
    <row r="470" ht="12.75">
      <c r="A470" s="96"/>
    </row>
    <row r="471" ht="12.75">
      <c r="A471" s="96"/>
    </row>
    <row r="472" ht="12.75">
      <c r="A472" s="96"/>
    </row>
    <row r="473" ht="12.75">
      <c r="A473" s="96"/>
    </row>
    <row r="474" ht="12.75">
      <c r="A474" s="96"/>
    </row>
    <row r="475" ht="12.75">
      <c r="A475" s="96"/>
    </row>
    <row r="476" ht="12.75">
      <c r="A476" s="96"/>
    </row>
    <row r="477" ht="12.75">
      <c r="A477" s="96"/>
    </row>
    <row r="478" ht="12.75">
      <c r="A478" s="96"/>
    </row>
    <row r="479" ht="12.75">
      <c r="A479" s="96"/>
    </row>
    <row r="480" ht="12.75">
      <c r="A480" s="96"/>
    </row>
    <row r="481" ht="12.75">
      <c r="A481" s="96"/>
    </row>
    <row r="482" ht="12.75">
      <c r="A482" s="96"/>
    </row>
    <row r="483" ht="12.75">
      <c r="A483" s="96"/>
    </row>
    <row r="484" ht="12.75">
      <c r="A484" s="96"/>
    </row>
    <row r="485" ht="12.75">
      <c r="A485" s="96"/>
    </row>
    <row r="486" ht="12.75">
      <c r="A486" s="96"/>
    </row>
    <row r="487" ht="12.75">
      <c r="A487" s="96"/>
    </row>
    <row r="488" ht="12.75">
      <c r="A488" s="96"/>
    </row>
    <row r="489" ht="12.75">
      <c r="A489" s="96"/>
    </row>
    <row r="490" ht="12.75">
      <c r="A490" s="96"/>
    </row>
    <row r="491" ht="12.75">
      <c r="A491" s="96"/>
    </row>
    <row r="492" ht="12.75">
      <c r="A492" s="96"/>
    </row>
    <row r="493" ht="12.75">
      <c r="A493" s="96"/>
    </row>
    <row r="494" ht="12.75">
      <c r="A494" s="96"/>
    </row>
    <row r="495" ht="12.75">
      <c r="A495" s="96"/>
    </row>
    <row r="496" ht="12.75">
      <c r="A496" s="96"/>
    </row>
    <row r="497" ht="12.75">
      <c r="A497" s="96"/>
    </row>
    <row r="498" ht="12.75">
      <c r="A498" s="96"/>
    </row>
    <row r="499" ht="12.75">
      <c r="A499" s="96"/>
    </row>
    <row r="500" ht="12.75">
      <c r="A500" s="96"/>
    </row>
    <row r="501" ht="12.75">
      <c r="A501" s="96"/>
    </row>
    <row r="502" ht="12.75">
      <c r="A502" s="96"/>
    </row>
    <row r="503" ht="12.75">
      <c r="A503" s="96"/>
    </row>
    <row r="504" ht="12.75">
      <c r="A504" s="96"/>
    </row>
    <row r="505" ht="12.75">
      <c r="A505" s="96"/>
    </row>
    <row r="506" ht="12.75">
      <c r="A506" s="96"/>
    </row>
    <row r="507" ht="12.75">
      <c r="A507" s="96"/>
    </row>
    <row r="508" ht="12.75">
      <c r="A508" s="96"/>
    </row>
    <row r="509" ht="12.75">
      <c r="A509" s="96"/>
    </row>
    <row r="510" ht="12.75">
      <c r="A510" s="96"/>
    </row>
    <row r="511" ht="12.75">
      <c r="A511" s="96"/>
    </row>
    <row r="512" ht="12.75">
      <c r="A512" s="96"/>
    </row>
    <row r="513" ht="12.75">
      <c r="A513" s="96"/>
    </row>
    <row r="514" ht="12.75">
      <c r="A514" s="96"/>
    </row>
    <row r="515" ht="12.75">
      <c r="A515" s="96"/>
    </row>
    <row r="516" ht="12.75">
      <c r="A516" s="96"/>
    </row>
    <row r="517" ht="12.75">
      <c r="A517" s="96"/>
    </row>
    <row r="518" ht="12.75">
      <c r="A518" s="96"/>
    </row>
    <row r="519" ht="12.75">
      <c r="A519" s="96"/>
    </row>
    <row r="520" ht="12.75">
      <c r="A520" s="96"/>
    </row>
    <row r="521" ht="12.75">
      <c r="A521" s="96"/>
    </row>
    <row r="522" ht="12.75">
      <c r="A522" s="96"/>
    </row>
    <row r="523" ht="12.75">
      <c r="A523" s="96"/>
    </row>
    <row r="524" ht="12.75">
      <c r="A524" s="96"/>
    </row>
    <row r="525" ht="12.75">
      <c r="A525" s="96"/>
    </row>
    <row r="526" ht="12.75">
      <c r="A526" s="96"/>
    </row>
    <row r="527" ht="12.75">
      <c r="A527" s="96"/>
    </row>
    <row r="528" ht="12.75">
      <c r="A528" s="96"/>
    </row>
    <row r="529" ht="12.75">
      <c r="A529" s="96"/>
    </row>
    <row r="530" ht="12.75">
      <c r="A530" s="96"/>
    </row>
    <row r="531" ht="12.75">
      <c r="A531" s="96"/>
    </row>
    <row r="532" ht="12.75">
      <c r="A532" s="96"/>
    </row>
    <row r="533" ht="12.75">
      <c r="A533" s="96"/>
    </row>
    <row r="534" ht="12.75">
      <c r="A534" s="96"/>
    </row>
    <row r="535" ht="12.75">
      <c r="A535" s="96"/>
    </row>
    <row r="536" ht="12.75">
      <c r="A536" s="96"/>
    </row>
    <row r="537" ht="12.75">
      <c r="A537" s="96"/>
    </row>
    <row r="538" ht="12.75">
      <c r="A538" s="96"/>
    </row>
    <row r="539" ht="12.75">
      <c r="A539" s="96"/>
    </row>
    <row r="540" ht="12.75">
      <c r="A540" s="96"/>
    </row>
    <row r="541" ht="12.75">
      <c r="A541" s="96"/>
    </row>
    <row r="542" ht="12.75">
      <c r="A542" s="96"/>
    </row>
    <row r="543" ht="12.75">
      <c r="A543" s="96"/>
    </row>
    <row r="544" ht="12.75">
      <c r="A544" s="96"/>
    </row>
    <row r="545" ht="12.75">
      <c r="A545" s="96"/>
    </row>
    <row r="546" ht="12.75">
      <c r="A546" s="96"/>
    </row>
    <row r="547" ht="12.75">
      <c r="A547" s="96"/>
    </row>
    <row r="548" ht="12.75">
      <c r="A548" s="96"/>
    </row>
    <row r="549" ht="12.75">
      <c r="A549" s="96"/>
    </row>
    <row r="550" ht="12.75">
      <c r="A550" s="96"/>
    </row>
    <row r="551" ht="12.75">
      <c r="A551" s="96"/>
    </row>
    <row r="552" ht="12.75">
      <c r="A552" s="96"/>
    </row>
    <row r="553" ht="12.75">
      <c r="A553" s="96"/>
    </row>
    <row r="554" ht="12.75">
      <c r="A554" s="96"/>
    </row>
    <row r="555" ht="12.75">
      <c r="A555" s="96"/>
    </row>
    <row r="556" ht="12.75">
      <c r="A556" s="96"/>
    </row>
    <row r="557" ht="12.75">
      <c r="A557" s="96"/>
    </row>
    <row r="558" ht="12.75">
      <c r="A558" s="96"/>
    </row>
    <row r="559" ht="12.75">
      <c r="A559" s="96"/>
    </row>
    <row r="560" ht="12.75">
      <c r="A560" s="96"/>
    </row>
    <row r="561" ht="12.75">
      <c r="A561" s="96"/>
    </row>
    <row r="562" ht="12.75">
      <c r="A562" s="96"/>
    </row>
    <row r="563" ht="12.75">
      <c r="A563" s="96"/>
    </row>
    <row r="564" ht="12.75">
      <c r="A564" s="96"/>
    </row>
    <row r="565" ht="12.75">
      <c r="A565" s="96"/>
    </row>
    <row r="566" ht="12.75">
      <c r="A566" s="96"/>
    </row>
    <row r="567" ht="12.75">
      <c r="A567" s="96"/>
    </row>
    <row r="568" ht="12.75">
      <c r="A568" s="96"/>
    </row>
    <row r="569" ht="12.75">
      <c r="A569" s="96"/>
    </row>
    <row r="570" ht="12.75">
      <c r="A570" s="96"/>
    </row>
    <row r="571" ht="12.75">
      <c r="A571" s="96"/>
    </row>
    <row r="572" ht="12.75">
      <c r="A572" s="96"/>
    </row>
    <row r="573" ht="12.75">
      <c r="A573" s="96"/>
    </row>
    <row r="574" ht="12.75">
      <c r="A574" s="96"/>
    </row>
    <row r="575" ht="12.75">
      <c r="A575" s="96"/>
    </row>
    <row r="576" ht="12.75">
      <c r="A576" s="96"/>
    </row>
    <row r="577" ht="12.75">
      <c r="A577" s="96"/>
    </row>
    <row r="578" ht="12.75">
      <c r="A578" s="96"/>
    </row>
    <row r="579" ht="12.75">
      <c r="A579" s="96"/>
    </row>
    <row r="580" ht="12.75">
      <c r="A580" s="96"/>
    </row>
    <row r="581" ht="12.75">
      <c r="A581" s="96"/>
    </row>
    <row r="582" ht="12.75">
      <c r="A582" s="96"/>
    </row>
    <row r="583" ht="12.75">
      <c r="A583" s="96"/>
    </row>
    <row r="584" ht="12.75">
      <c r="A584" s="96"/>
    </row>
    <row r="585" ht="12.75">
      <c r="A585" s="96"/>
    </row>
    <row r="586" ht="12.75">
      <c r="A586" s="96"/>
    </row>
    <row r="587" ht="12.75">
      <c r="A587" s="96"/>
    </row>
    <row r="588" ht="12.75">
      <c r="A588" s="96"/>
    </row>
    <row r="589" ht="12.75">
      <c r="A589" s="96"/>
    </row>
    <row r="590" ht="12.75">
      <c r="A590" s="96"/>
    </row>
    <row r="591" ht="12.75">
      <c r="A591" s="96"/>
    </row>
    <row r="592" ht="12.75">
      <c r="A592" s="96"/>
    </row>
    <row r="593" ht="12.75">
      <c r="A593" s="96"/>
    </row>
    <row r="594" ht="12.75">
      <c r="A594" s="96"/>
    </row>
    <row r="595" ht="12.75">
      <c r="A595" s="96"/>
    </row>
    <row r="596" ht="12.75">
      <c r="A596" s="96"/>
    </row>
    <row r="597" ht="12.75">
      <c r="A597" s="96"/>
    </row>
    <row r="598" ht="12.75">
      <c r="A598" s="96"/>
    </row>
    <row r="599" ht="12.75">
      <c r="A599" s="96"/>
    </row>
    <row r="600" ht="12.75">
      <c r="A600" s="96"/>
    </row>
    <row r="601" ht="12.75">
      <c r="A601" s="96"/>
    </row>
    <row r="602" ht="12.75">
      <c r="A602" s="96"/>
    </row>
    <row r="603" ht="12.75">
      <c r="A603" s="96"/>
    </row>
    <row r="604" ht="12.75">
      <c r="A604" s="96"/>
    </row>
    <row r="605" ht="12.75">
      <c r="A605" s="96"/>
    </row>
    <row r="606" ht="12.75">
      <c r="A606" s="96"/>
    </row>
    <row r="607" ht="12.75">
      <c r="A607" s="96"/>
    </row>
    <row r="608" ht="12.75">
      <c r="A608" s="96"/>
    </row>
    <row r="609" ht="12.75">
      <c r="A609" s="96"/>
    </row>
    <row r="610" ht="12.75">
      <c r="A610" s="96"/>
    </row>
    <row r="611" ht="12.75">
      <c r="A611" s="96"/>
    </row>
    <row r="612" ht="12.75">
      <c r="A612" s="96"/>
    </row>
    <row r="613" ht="12.75">
      <c r="A613" s="96"/>
    </row>
    <row r="614" ht="12.75">
      <c r="A614" s="96"/>
    </row>
    <row r="615" ht="12.75">
      <c r="A615" s="96"/>
    </row>
    <row r="616" ht="12.75">
      <c r="A616" s="96"/>
    </row>
    <row r="617" ht="12.75">
      <c r="A617" s="96"/>
    </row>
    <row r="618" ht="12.75">
      <c r="A618" s="96"/>
    </row>
    <row r="619" ht="12.75">
      <c r="A619" s="96"/>
    </row>
    <row r="620" ht="12.75">
      <c r="A620" s="96"/>
    </row>
    <row r="621" ht="12.75">
      <c r="A621" s="96"/>
    </row>
    <row r="622" ht="12.75">
      <c r="A622" s="96"/>
    </row>
    <row r="623" ht="12.75">
      <c r="A623" s="96"/>
    </row>
    <row r="624" ht="12.75">
      <c r="A624" s="96"/>
    </row>
    <row r="625" ht="12.75">
      <c r="A625" s="96"/>
    </row>
    <row r="626" ht="12.75">
      <c r="A626" s="96"/>
    </row>
    <row r="627" ht="12.75">
      <c r="A627" s="96"/>
    </row>
    <row r="628" ht="12.75">
      <c r="A628" s="96"/>
    </row>
    <row r="629" ht="12.75">
      <c r="A629" s="96"/>
    </row>
    <row r="630" ht="12.75">
      <c r="A630" s="96"/>
    </row>
    <row r="631" ht="12.75">
      <c r="A631" s="96"/>
    </row>
    <row r="632" ht="12.75">
      <c r="A632" s="96"/>
    </row>
    <row r="633" ht="12.75">
      <c r="A633" s="96"/>
    </row>
    <row r="634" ht="12.75">
      <c r="A634" s="96"/>
    </row>
    <row r="635" ht="12.75">
      <c r="A635" s="96"/>
    </row>
    <row r="636" ht="12.75">
      <c r="A636" s="96"/>
    </row>
    <row r="637" ht="12.75">
      <c r="A637" s="96"/>
    </row>
    <row r="638" ht="12.75">
      <c r="A638" s="96"/>
    </row>
    <row r="639" ht="12.75">
      <c r="A639" s="96"/>
    </row>
    <row r="640" ht="12.75">
      <c r="A640" s="96"/>
    </row>
    <row r="641" ht="12.75">
      <c r="A641" s="96"/>
    </row>
    <row r="642" ht="12.75">
      <c r="A642" s="96"/>
    </row>
    <row r="643" ht="12.75">
      <c r="A643" s="96"/>
    </row>
    <row r="644" ht="12.75">
      <c r="A644" s="96"/>
    </row>
    <row r="645" ht="12.75">
      <c r="A645" s="96"/>
    </row>
    <row r="646" ht="12.75">
      <c r="A646" s="96"/>
    </row>
    <row r="647" ht="12.75">
      <c r="A647" s="96"/>
    </row>
    <row r="648" ht="12.75">
      <c r="A648" s="96"/>
    </row>
    <row r="649" ht="12.75">
      <c r="A649" s="96"/>
    </row>
    <row r="650" ht="12.75">
      <c r="A650" s="96"/>
    </row>
  </sheetData>
  <mergeCells count="71">
    <mergeCell ref="A5:L5"/>
    <mergeCell ref="B86:L86"/>
    <mergeCell ref="B89:L89"/>
    <mergeCell ref="B78:L79"/>
    <mergeCell ref="B10:L11"/>
    <mergeCell ref="B16:L18"/>
    <mergeCell ref="B25:C25"/>
    <mergeCell ref="D25:I25"/>
    <mergeCell ref="B30:C30"/>
    <mergeCell ref="B36:C36"/>
    <mergeCell ref="B117:L118"/>
    <mergeCell ref="C62:H62"/>
    <mergeCell ref="B27:C27"/>
    <mergeCell ref="D26:I26"/>
    <mergeCell ref="D27:I27"/>
    <mergeCell ref="B28:C28"/>
    <mergeCell ref="B29:C29"/>
    <mergeCell ref="B35:C35"/>
    <mergeCell ref="B37:C37"/>
    <mergeCell ref="B38:C38"/>
    <mergeCell ref="A1:L1"/>
    <mergeCell ref="A2:L2"/>
    <mergeCell ref="A3:L3"/>
    <mergeCell ref="A4:L4"/>
    <mergeCell ref="B230:L230"/>
    <mergeCell ref="A7:L7"/>
    <mergeCell ref="B13:L14"/>
    <mergeCell ref="J96:L96"/>
    <mergeCell ref="B155:L156"/>
    <mergeCell ref="J95:L95"/>
    <mergeCell ref="B121:L121"/>
    <mergeCell ref="B21:L23"/>
    <mergeCell ref="B163:L164"/>
    <mergeCell ref="B26:C26"/>
    <mergeCell ref="B31:C31"/>
    <mergeCell ref="B32:C32"/>
    <mergeCell ref="B33:C33"/>
    <mergeCell ref="B34:C34"/>
    <mergeCell ref="B113:L114"/>
    <mergeCell ref="C64:L69"/>
    <mergeCell ref="C71:L72"/>
    <mergeCell ref="B82:L83"/>
    <mergeCell ref="C49:L54"/>
    <mergeCell ref="C56:L60"/>
    <mergeCell ref="B39:C39"/>
    <mergeCell ref="B40:C40"/>
    <mergeCell ref="B41:C41"/>
    <mergeCell ref="C47:H47"/>
    <mergeCell ref="D38:I38"/>
    <mergeCell ref="D39:I39"/>
    <mergeCell ref="D33:I33"/>
    <mergeCell ref="D34:I34"/>
    <mergeCell ref="D35:I35"/>
    <mergeCell ref="D28:I28"/>
    <mergeCell ref="D40:I40"/>
    <mergeCell ref="D41:I41"/>
    <mergeCell ref="B43:L45"/>
    <mergeCell ref="D29:I29"/>
    <mergeCell ref="D30:I30"/>
    <mergeCell ref="D31:I31"/>
    <mergeCell ref="D32:I32"/>
    <mergeCell ref="D36:I36"/>
    <mergeCell ref="D37:I37"/>
    <mergeCell ref="B167:L170"/>
    <mergeCell ref="C205:L206"/>
    <mergeCell ref="C208:L210"/>
    <mergeCell ref="B124:L125"/>
    <mergeCell ref="A159:L160"/>
    <mergeCell ref="B173:L175"/>
    <mergeCell ref="B193:L194"/>
    <mergeCell ref="B177:L178"/>
  </mergeCells>
  <printOptions horizontalCentered="1"/>
  <pageMargins left="0.38" right="0.25" top="0.8" bottom="0.5" header="0.5" footer="0.5"/>
  <pageSetup horizontalDpi="300" verticalDpi="300" orientation="portrait" paperSize="9" scale="90" r:id="rId1"/>
  <rowBreaks count="3" manualBreakCount="3">
    <brk id="121" max="11" man="1"/>
    <brk id="157" max="11" man="1"/>
    <brk id="210"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S-USER1</cp:lastModifiedBy>
  <cp:lastPrinted>2006-05-29T05:01:53Z</cp:lastPrinted>
  <dcterms:created xsi:type="dcterms:W3CDTF">2001-10-16T10:02:43Z</dcterms:created>
  <dcterms:modified xsi:type="dcterms:W3CDTF">2006-05-29T05:20:18Z</dcterms:modified>
  <cp:category/>
  <cp:version/>
  <cp:contentType/>
  <cp:contentStatus/>
</cp:coreProperties>
</file>