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6030" activeTab="0"/>
  </bookViews>
  <sheets>
    <sheet name="Reporting" sheetId="1" r:id="rId1"/>
  </sheets>
  <definedNames/>
  <calcPr fullCalcOnLoad="1"/>
</workbook>
</file>

<file path=xl/sharedStrings.xml><?xml version="1.0" encoding="utf-8"?>
<sst xmlns="http://schemas.openxmlformats.org/spreadsheetml/2006/main" count="286" uniqueCount="156">
  <si>
    <t>Other income</t>
  </si>
  <si>
    <t>Revenue</t>
  </si>
  <si>
    <t>Finance cost</t>
  </si>
  <si>
    <t>Depreciation and amortisation</t>
  </si>
  <si>
    <t>Income Tax</t>
  </si>
  <si>
    <t>Minority interests</t>
  </si>
  <si>
    <t>Share capital</t>
  </si>
  <si>
    <t>Subsidiary company</t>
  </si>
  <si>
    <t>Associated company</t>
  </si>
  <si>
    <t>Freehold land &amp; building</t>
  </si>
  <si>
    <t>Leasehold land &amp; building</t>
  </si>
  <si>
    <t>Plant &amp; machinery</t>
  </si>
  <si>
    <t>Motor vehicle</t>
  </si>
  <si>
    <t>Furniture &amp; fittings</t>
  </si>
  <si>
    <t>Office equipment</t>
  </si>
  <si>
    <t>Office renovation</t>
  </si>
  <si>
    <t>Investments</t>
  </si>
  <si>
    <t>Quoted sahre investment</t>
  </si>
  <si>
    <t>General investment</t>
  </si>
  <si>
    <t>Current assets</t>
  </si>
  <si>
    <t>Project debtors</t>
  </si>
  <si>
    <t>Sundry debtors</t>
  </si>
  <si>
    <t>Amount due from customers</t>
  </si>
  <si>
    <t>Accrued - contract receipt</t>
  </si>
  <si>
    <t>Interest in suspense</t>
  </si>
  <si>
    <t>Sarawak current account</t>
  </si>
  <si>
    <t>Fixed deposit</t>
  </si>
  <si>
    <t>Sundry deposit</t>
  </si>
  <si>
    <t>Retention</t>
  </si>
  <si>
    <t>Cash at bank</t>
  </si>
  <si>
    <t>Cash in hand</t>
  </si>
  <si>
    <t>Prepayment</t>
  </si>
  <si>
    <t>Current liabilities</t>
  </si>
  <si>
    <t>Creditors</t>
  </si>
  <si>
    <t>Accruals</t>
  </si>
  <si>
    <t>AMMB-Factoring creditor</t>
  </si>
  <si>
    <t>Provision for bad debts</t>
  </si>
  <si>
    <t>Bank acceptance</t>
  </si>
  <si>
    <t>Bank borrowings</t>
  </si>
  <si>
    <t>Contra</t>
  </si>
  <si>
    <t>Project advance</t>
  </si>
  <si>
    <t>Taxation</t>
  </si>
  <si>
    <t>Reserves</t>
  </si>
  <si>
    <t>Retained P/L</t>
  </si>
  <si>
    <t>Current P/L</t>
  </si>
  <si>
    <t>Computer system</t>
  </si>
  <si>
    <t>Trade debtors</t>
  </si>
  <si>
    <t>Electrical installation</t>
  </si>
  <si>
    <t>Profit before finance cost, depreciation</t>
  </si>
  <si>
    <t>and amortisation, exceptional items</t>
  </si>
  <si>
    <t>Deferred expenditure</t>
  </si>
  <si>
    <t>TRC SYNERGY BERHAD</t>
  </si>
  <si>
    <t>Reserve on consolidation</t>
  </si>
  <si>
    <t>Telecommunication equipment</t>
  </si>
  <si>
    <t>Advances-contra</t>
  </si>
  <si>
    <t>Share Premium</t>
  </si>
  <si>
    <t>Amount due from/(to) subsidiary co</t>
  </si>
  <si>
    <t>Progress billings</t>
  </si>
  <si>
    <t>(Company No. 413192-D)</t>
  </si>
  <si>
    <t>(Incorporated in Malaysia)</t>
  </si>
  <si>
    <t>Quarterly report on consolidatd results for the second quarter ended 30 June 2002</t>
  </si>
  <si>
    <t>(The figures have not been audited)</t>
  </si>
  <si>
    <t>CONSOLIDATED INCOME STATEMENT</t>
  </si>
  <si>
    <t xml:space="preserve">CURRENT </t>
  </si>
  <si>
    <t xml:space="preserve">YEAR </t>
  </si>
  <si>
    <t>QUARTER</t>
  </si>
  <si>
    <t xml:space="preserve">PRECEDING </t>
  </si>
  <si>
    <t xml:space="preserve">YEAR  </t>
  </si>
  <si>
    <t>CORRESPONDING</t>
  </si>
  <si>
    <t>INDIVIDUAL QUARTER</t>
  </si>
  <si>
    <t>CUMULATIVE QUARTER</t>
  </si>
  <si>
    <t>30/6/2002</t>
  </si>
  <si>
    <t>30/6/2001</t>
  </si>
  <si>
    <t>RM'000</t>
  </si>
  <si>
    <t>Investment income</t>
  </si>
  <si>
    <t>income tax, minority interests and</t>
  </si>
  <si>
    <t>extraordinary items</t>
  </si>
  <si>
    <t>Exceptional items</t>
  </si>
  <si>
    <t xml:space="preserve">Share of profits and losses of associated </t>
  </si>
  <si>
    <t>company</t>
  </si>
  <si>
    <t>Profit before income tax, minority interests</t>
  </si>
  <si>
    <t>and extraordinary items</t>
  </si>
  <si>
    <t xml:space="preserve">Priofit after income tax before deducting </t>
  </si>
  <si>
    <t>Pre-acquisition profit, if applicable</t>
  </si>
  <si>
    <t>Net profit from ordinary activities attributable</t>
  </si>
  <si>
    <t>to members of the company</t>
  </si>
  <si>
    <t xml:space="preserve">Net profit attributable to members of </t>
  </si>
  <si>
    <t>the company</t>
  </si>
  <si>
    <t>Earnings per share based on 2(m) above after</t>
  </si>
  <si>
    <t>if any:</t>
  </si>
  <si>
    <t>Dividend per share (sen)</t>
  </si>
  <si>
    <t>Dividend description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</si>
  <si>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</si>
  <si>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</si>
  <si>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</si>
  <si>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</si>
  <si>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</si>
  <si>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</si>
  <si>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</si>
  <si>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</si>
  <si>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</si>
  <si>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</si>
  <si>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</si>
  <si>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</si>
  <si>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(ii)  Minority interests</t>
  </si>
  <si>
    <t>(iii)  Extraordinary items attributable to members</t>
  </si>
  <si>
    <t xml:space="preserve">      of the company</t>
  </si>
  <si>
    <t>(I)   Extraordinary items</t>
  </si>
  <si>
    <t>(m)</t>
  </si>
  <si>
    <t>(I)  Basic (based on ordinary shares) (sen)</t>
  </si>
  <si>
    <t>(ii)  Fully diluted (based on ordinary shares) (sen)</t>
  </si>
  <si>
    <t>N/A</t>
  </si>
  <si>
    <t>CONSOLIDATD BALANCE SHEET</t>
  </si>
  <si>
    <t xml:space="preserve">AS AT </t>
  </si>
  <si>
    <t xml:space="preserve">FINANCIAL </t>
  </si>
  <si>
    <t>YEAR END</t>
  </si>
  <si>
    <t>AS AT</t>
  </si>
  <si>
    <t>END OF</t>
  </si>
  <si>
    <t>31/12/2001</t>
  </si>
  <si>
    <t>Property, plant &amp; equipment</t>
  </si>
  <si>
    <t>Investment in associated company</t>
  </si>
  <si>
    <t>Long term investment</t>
  </si>
  <si>
    <t>Investment properties</t>
  </si>
  <si>
    <t>Goodwill on consolidation</t>
  </si>
  <si>
    <t>Intangible assets</t>
  </si>
  <si>
    <t>Other long term assets</t>
  </si>
  <si>
    <t>Stock</t>
  </si>
  <si>
    <t>Trade receivables</t>
  </si>
  <si>
    <t>Other receivables &amp; prepayment</t>
  </si>
  <si>
    <t>Cash and bank balances</t>
  </si>
  <si>
    <t>Trade payables</t>
  </si>
  <si>
    <t>Other payables and accruals</t>
  </si>
  <si>
    <t>Short term borrowings</t>
  </si>
  <si>
    <t>Amount due to directos</t>
  </si>
  <si>
    <t>Retained profit</t>
  </si>
  <si>
    <t>Minority interest</t>
  </si>
  <si>
    <t>Long term borrowings</t>
  </si>
  <si>
    <t>Net tangible assets per share (RM)</t>
  </si>
  <si>
    <t>Expenditure carried forward</t>
  </si>
  <si>
    <t>Net current assets</t>
  </si>
  <si>
    <t xml:space="preserve">     (see note 1)</t>
  </si>
  <si>
    <t xml:space="preserve">      (see note 1)</t>
  </si>
  <si>
    <t>Note</t>
  </si>
  <si>
    <t>2    TRC Synergy Berhad was incorporated as a private limited company in Malaysia under the Companies Act, 1965</t>
  </si>
  <si>
    <t xml:space="preserve">      on 11 December 1996 under the name of TRC Synergy Sdn Bhd.  On 8 January 1997, the company changed its</t>
  </si>
  <si>
    <t xml:space="preserve">      status from a private limited company to a public company and assumed the name TRC Synergy Berhad.</t>
  </si>
  <si>
    <t>TO</t>
  </si>
  <si>
    <t>DATE</t>
  </si>
  <si>
    <t>PERIOD</t>
  </si>
  <si>
    <t>Shareholders' funds</t>
  </si>
  <si>
    <t>deducting any provision for preference dividends,</t>
  </si>
  <si>
    <t xml:space="preserve">1   The basic earning per share has been computed based on 49,735,644 shares, being weighted average number of </t>
  </si>
  <si>
    <t xml:space="preserve">     shares in issue after taking into account that the Acquisition has been completed on 27 March 2002 and the</t>
  </si>
  <si>
    <t xml:space="preserve">     rights issue completed on 6 June 2002.</t>
  </si>
  <si>
    <t xml:space="preserve">     The fully diluted earning per share has been computed based on the enlarged issue and paid-up capital of </t>
  </si>
  <si>
    <t xml:space="preserve">     70,000,000 shares.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</si>
</sst>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0.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43" fontId="0" fillId="0" borderId="1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2" xfId="0" applyNumberFormat="1" applyBorder="1" applyAlignment="1">
      <alignment/>
    </xf>
    <xf numFmtId="165" fontId="0" fillId="0" borderId="0" xfId="0" applyNumberFormat="1" applyAlignment="1">
      <alignment/>
    </xf>
    <xf numFmtId="43" fontId="0" fillId="0" borderId="0" xfId="15" applyFont="1" applyAlignment="1">
      <alignment horizontal="center"/>
    </xf>
    <xf numFmtId="43" fontId="0" fillId="0" borderId="2" xfId="15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5" xfId="0" applyBorder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1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5" fontId="0" fillId="0" borderId="3" xfId="0" applyNumberFormat="1" applyBorder="1" applyAlignment="1">
      <alignment/>
    </xf>
    <xf numFmtId="165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165" fontId="0" fillId="0" borderId="4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3" fontId="0" fillId="0" borderId="3" xfId="0" applyNumberFormat="1" applyBorder="1" applyAlignment="1">
      <alignment horizontal="center"/>
    </xf>
    <xf numFmtId="43" fontId="0" fillId="0" borderId="6" xfId="0" applyNumberFormat="1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15" applyBorder="1" applyAlignment="1">
      <alignment/>
    </xf>
    <xf numFmtId="43" fontId="0" fillId="0" borderId="0" xfId="15" applyFont="1" applyBorder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6"/>
  <sheetViews>
    <sheetView tabSelected="1" zoomScale="75" zoomScaleNormal="75" workbookViewId="0" topLeftCell="A73">
      <selection activeCell="C83" sqref="C83"/>
    </sheetView>
  </sheetViews>
  <sheetFormatPr defaultColWidth="9.140625" defaultRowHeight="12.75"/>
  <cols>
    <col min="1" max="1" width="3.7109375" style="2" customWidth="1"/>
    <col min="2" max="2" width="3.421875" style="2" customWidth="1"/>
    <col min="3" max="3" width="44.8515625" style="0" customWidth="1"/>
    <col min="4" max="4" width="15.57421875" style="0" customWidth="1"/>
    <col min="5" max="5" width="1.57421875" style="0" customWidth="1"/>
    <col min="6" max="6" width="17.57421875" style="0" customWidth="1"/>
    <col min="7" max="7" width="3.140625" style="0" customWidth="1"/>
    <col min="8" max="8" width="9.7109375" style="0" customWidth="1"/>
    <col min="9" max="9" width="1.7109375" style="0" customWidth="1"/>
    <col min="10" max="10" width="17.57421875" style="0" customWidth="1"/>
  </cols>
  <sheetData>
    <row r="1" ht="18">
      <c r="A1" s="10" t="s">
        <v>51</v>
      </c>
    </row>
    <row r="2" ht="12.75">
      <c r="A2" s="5" t="s">
        <v>58</v>
      </c>
    </row>
    <row r="3" ht="12.75">
      <c r="A3" s="5" t="s">
        <v>59</v>
      </c>
    </row>
    <row r="4" ht="12.75">
      <c r="A4"/>
    </row>
    <row r="5" ht="14.25">
      <c r="A5" s="12" t="s">
        <v>60</v>
      </c>
    </row>
    <row r="6" ht="14.25">
      <c r="A6" s="12" t="s">
        <v>61</v>
      </c>
    </row>
    <row r="7" ht="12.75">
      <c r="A7"/>
    </row>
    <row r="8" ht="15.75">
      <c r="A8" s="11" t="s">
        <v>62</v>
      </c>
    </row>
    <row r="11" spans="4:10" ht="12.75">
      <c r="D11" s="41" t="s">
        <v>69</v>
      </c>
      <c r="E11" s="41"/>
      <c r="F11" s="41"/>
      <c r="H11" s="41" t="s">
        <v>70</v>
      </c>
      <c r="I11" s="41"/>
      <c r="J11" s="41"/>
    </row>
    <row r="12" spans="4:10" ht="12.75">
      <c r="D12" s="2" t="s">
        <v>63</v>
      </c>
      <c r="E12" s="2"/>
      <c r="F12" s="2" t="s">
        <v>66</v>
      </c>
      <c r="H12" s="2" t="s">
        <v>63</v>
      </c>
      <c r="I12" s="2"/>
      <c r="J12" s="2" t="s">
        <v>66</v>
      </c>
    </row>
    <row r="13" spans="4:10" ht="12.75">
      <c r="D13" s="2" t="s">
        <v>64</v>
      </c>
      <c r="E13" s="2"/>
      <c r="F13" s="2" t="s">
        <v>67</v>
      </c>
      <c r="H13" s="2" t="s">
        <v>64</v>
      </c>
      <c r="I13" s="2"/>
      <c r="J13" s="2" t="s">
        <v>67</v>
      </c>
    </row>
    <row r="14" spans="4:10" ht="12.75">
      <c r="D14" s="2" t="s">
        <v>65</v>
      </c>
      <c r="E14" s="2"/>
      <c r="F14" s="2" t="s">
        <v>68</v>
      </c>
      <c r="H14" s="2" t="s">
        <v>146</v>
      </c>
      <c r="I14" s="2"/>
      <c r="J14" s="2" t="s">
        <v>68</v>
      </c>
    </row>
    <row r="15" spans="4:10" ht="12.75">
      <c r="D15" s="2"/>
      <c r="E15" s="2"/>
      <c r="F15" s="2" t="s">
        <v>65</v>
      </c>
      <c r="H15" s="2" t="s">
        <v>147</v>
      </c>
      <c r="I15" s="2"/>
      <c r="J15" s="2" t="s">
        <v>148</v>
      </c>
    </row>
    <row r="16" spans="4:10" ht="12.75">
      <c r="D16" s="2" t="s">
        <v>71</v>
      </c>
      <c r="F16" s="2" t="s">
        <v>72</v>
      </c>
      <c r="H16" s="2" t="s">
        <v>71</v>
      </c>
      <c r="J16" s="2" t="s">
        <v>72</v>
      </c>
    </row>
    <row r="17" spans="4:10" ht="12.75">
      <c r="D17" s="2" t="s">
        <v>73</v>
      </c>
      <c r="F17" s="2" t="s">
        <v>73</v>
      </c>
      <c r="H17" s="2" t="s">
        <v>73</v>
      </c>
      <c r="J17" s="2" t="s">
        <v>73</v>
      </c>
    </row>
    <row r="19" spans="1:11" ht="13.5" thickBot="1">
      <c r="A19" s="2">
        <v>1</v>
      </c>
      <c r="B19" s="2" t="s">
        <v>92</v>
      </c>
      <c r="C19" t="s">
        <v>1</v>
      </c>
      <c r="D19" s="17">
        <v>81642</v>
      </c>
      <c r="F19" s="13" t="s">
        <v>111</v>
      </c>
      <c r="H19" s="17">
        <v>150844</v>
      </c>
      <c r="J19" s="13" t="s">
        <v>111</v>
      </c>
      <c r="K19" s="18"/>
    </row>
    <row r="20" spans="6:10" ht="13.5" thickTop="1">
      <c r="F20" s="2"/>
      <c r="J20" s="2"/>
    </row>
    <row r="21" spans="2:10" ht="13.5" thickBot="1">
      <c r="B21" s="2" t="s">
        <v>93</v>
      </c>
      <c r="C21" t="s">
        <v>74</v>
      </c>
      <c r="D21" s="20" t="s">
        <v>111</v>
      </c>
      <c r="F21" s="13" t="s">
        <v>111</v>
      </c>
      <c r="H21" s="20" t="s">
        <v>111</v>
      </c>
      <c r="J21" s="13" t="s">
        <v>111</v>
      </c>
    </row>
    <row r="22" spans="6:10" ht="13.5" thickTop="1">
      <c r="F22" s="2"/>
      <c r="J22" s="2"/>
    </row>
    <row r="23" spans="2:11" ht="13.5" thickBot="1">
      <c r="B23" s="2" t="s">
        <v>94</v>
      </c>
      <c r="C23" t="s">
        <v>0</v>
      </c>
      <c r="D23" s="17">
        <v>5776</v>
      </c>
      <c r="F23" s="13" t="s">
        <v>111</v>
      </c>
      <c r="H23" s="17">
        <v>6215</v>
      </c>
      <c r="J23" s="13" t="s">
        <v>111</v>
      </c>
      <c r="K23" s="18"/>
    </row>
    <row r="24" spans="6:10" ht="13.5" thickTop="1">
      <c r="F24" s="2"/>
      <c r="J24" s="2"/>
    </row>
    <row r="25" spans="1:10" ht="12.75">
      <c r="A25" s="2">
        <v>2</v>
      </c>
      <c r="B25" s="2" t="s">
        <v>92</v>
      </c>
      <c r="C25" t="s">
        <v>48</v>
      </c>
      <c r="F25" s="2"/>
      <c r="J25" s="2"/>
    </row>
    <row r="26" spans="3:11" ht="12.75">
      <c r="C26" t="s">
        <v>49</v>
      </c>
      <c r="D26" s="18">
        <v>15571</v>
      </c>
      <c r="F26" s="2" t="s">
        <v>111</v>
      </c>
      <c r="H26" s="18">
        <v>22521</v>
      </c>
      <c r="J26" s="2" t="s">
        <v>111</v>
      </c>
      <c r="K26" s="18"/>
    </row>
    <row r="27" spans="3:10" ht="12.75">
      <c r="C27" t="s">
        <v>75</v>
      </c>
      <c r="F27" s="2"/>
      <c r="J27" s="2"/>
    </row>
    <row r="28" spans="3:10" ht="12.75">
      <c r="C28" t="s">
        <v>76</v>
      </c>
      <c r="F28" s="2"/>
      <c r="J28" s="2"/>
    </row>
    <row r="29" spans="6:10" ht="12.75">
      <c r="F29" s="2"/>
      <c r="J29" s="2"/>
    </row>
    <row r="30" spans="2:11" ht="12.75">
      <c r="B30" s="2" t="s">
        <v>93</v>
      </c>
      <c r="C30" t="s">
        <v>2</v>
      </c>
      <c r="D30" s="25">
        <v>1724</v>
      </c>
      <c r="F30" s="2" t="s">
        <v>111</v>
      </c>
      <c r="H30" s="18">
        <v>3357</v>
      </c>
      <c r="J30" s="2" t="s">
        <v>111</v>
      </c>
      <c r="K30" s="18"/>
    </row>
    <row r="31" spans="6:10" ht="12.75">
      <c r="F31" s="2"/>
      <c r="J31" s="2"/>
    </row>
    <row r="32" spans="2:11" ht="12.75">
      <c r="B32" s="2" t="s">
        <v>94</v>
      </c>
      <c r="C32" t="s">
        <v>3</v>
      </c>
      <c r="D32" s="18">
        <v>2184</v>
      </c>
      <c r="F32" s="2" t="s">
        <v>111</v>
      </c>
      <c r="H32" s="18">
        <v>4204</v>
      </c>
      <c r="J32" s="2" t="s">
        <v>111</v>
      </c>
      <c r="K32" s="18"/>
    </row>
    <row r="33" spans="6:10" ht="12.75">
      <c r="F33" s="2"/>
      <c r="J33" s="2"/>
    </row>
    <row r="34" spans="2:10" ht="12.75">
      <c r="B34" s="2" t="s">
        <v>95</v>
      </c>
      <c r="C34" t="s">
        <v>77</v>
      </c>
      <c r="D34" s="19" t="s">
        <v>111</v>
      </c>
      <c r="F34" s="2" t="s">
        <v>111</v>
      </c>
      <c r="H34" s="19" t="s">
        <v>111</v>
      </c>
      <c r="J34" s="2" t="s">
        <v>111</v>
      </c>
    </row>
    <row r="35" spans="4:10" ht="12.75">
      <c r="D35" s="1"/>
      <c r="F35" s="14"/>
      <c r="H35" s="1"/>
      <c r="J35" s="14"/>
    </row>
    <row r="36" spans="2:10" ht="12.75">
      <c r="B36" s="2" t="s">
        <v>96</v>
      </c>
      <c r="C36" t="s">
        <v>80</v>
      </c>
      <c r="F36" s="2"/>
      <c r="J36" s="2"/>
    </row>
    <row r="37" spans="3:11" ht="12.75">
      <c r="C37" t="s">
        <v>81</v>
      </c>
      <c r="D37" s="18">
        <f>D26-D30-D32</f>
        <v>11663</v>
      </c>
      <c r="F37" s="2" t="s">
        <v>111</v>
      </c>
      <c r="H37" s="18">
        <v>14960</v>
      </c>
      <c r="J37" s="2" t="s">
        <v>111</v>
      </c>
      <c r="K37" s="18"/>
    </row>
    <row r="38" spans="6:10" ht="12.75">
      <c r="F38" s="2"/>
      <c r="J38" s="2"/>
    </row>
    <row r="39" spans="2:3" ht="12.75">
      <c r="B39" s="2" t="s">
        <v>97</v>
      </c>
      <c r="C39" t="s">
        <v>78</v>
      </c>
    </row>
    <row r="40" spans="3:11" ht="12.75">
      <c r="C40" t="s">
        <v>79</v>
      </c>
      <c r="D40" s="18">
        <v>-37</v>
      </c>
      <c r="F40" s="2" t="s">
        <v>111</v>
      </c>
      <c r="H40" s="18">
        <v>2</v>
      </c>
      <c r="J40" s="2" t="s">
        <v>111</v>
      </c>
      <c r="K40" s="18"/>
    </row>
    <row r="41" spans="4:10" ht="12.75">
      <c r="D41" s="1"/>
      <c r="F41" s="14"/>
      <c r="H41" s="1"/>
      <c r="J41" s="14"/>
    </row>
    <row r="42" spans="2:10" ht="12.75">
      <c r="B42" s="2" t="s">
        <v>98</v>
      </c>
      <c r="C42" t="s">
        <v>80</v>
      </c>
      <c r="F42" s="2"/>
      <c r="J42" s="2"/>
    </row>
    <row r="43" spans="3:11" ht="12.75">
      <c r="C43" t="s">
        <v>81</v>
      </c>
      <c r="D43" s="18">
        <v>11626</v>
      </c>
      <c r="F43" s="2" t="s">
        <v>111</v>
      </c>
      <c r="H43" s="18">
        <f>H37+H40</f>
        <v>14962</v>
      </c>
      <c r="J43" s="2" t="s">
        <v>111</v>
      </c>
      <c r="K43" s="18"/>
    </row>
    <row r="44" spans="6:10" ht="12.75">
      <c r="F44" s="2"/>
      <c r="J44" s="2"/>
    </row>
    <row r="45" spans="2:11" ht="12.75">
      <c r="B45" s="2" t="s">
        <v>99</v>
      </c>
      <c r="C45" t="s">
        <v>4</v>
      </c>
      <c r="D45" s="18">
        <v>3281</v>
      </c>
      <c r="F45" s="2" t="s">
        <v>111</v>
      </c>
      <c r="H45" s="18">
        <v>4222</v>
      </c>
      <c r="J45" s="2" t="s">
        <v>111</v>
      </c>
      <c r="K45" s="18"/>
    </row>
    <row r="46" spans="4:10" ht="12.75">
      <c r="D46" s="1"/>
      <c r="F46" s="14"/>
      <c r="H46" s="1"/>
      <c r="J46" s="14"/>
    </row>
    <row r="47" spans="2:10" ht="12.75">
      <c r="B47" s="2" t="s">
        <v>100</v>
      </c>
      <c r="C47" t="s">
        <v>82</v>
      </c>
      <c r="F47" s="2"/>
      <c r="J47" s="2"/>
    </row>
    <row r="48" spans="3:11" ht="12.75">
      <c r="C48" t="s">
        <v>5</v>
      </c>
      <c r="D48" s="18">
        <f>D43-D45</f>
        <v>8345</v>
      </c>
      <c r="F48" s="2" t="s">
        <v>111</v>
      </c>
      <c r="H48" s="18">
        <f>H43-H45</f>
        <v>10740</v>
      </c>
      <c r="J48" s="2" t="s">
        <v>111</v>
      </c>
      <c r="K48" s="18"/>
    </row>
    <row r="49" spans="6:10" ht="12.75">
      <c r="F49" s="2"/>
      <c r="J49" s="2"/>
    </row>
    <row r="50" spans="3:10" ht="12.75">
      <c r="C50" t="s">
        <v>5</v>
      </c>
      <c r="D50" s="19" t="s">
        <v>111</v>
      </c>
      <c r="F50" s="2" t="s">
        <v>111</v>
      </c>
      <c r="H50" s="19" t="s">
        <v>111</v>
      </c>
      <c r="J50" s="2" t="s">
        <v>111</v>
      </c>
    </row>
    <row r="51" spans="6:10" ht="12.75">
      <c r="F51" s="2"/>
      <c r="J51" s="2"/>
    </row>
    <row r="52" spans="2:11" ht="12.75">
      <c r="B52" s="2" t="s">
        <v>101</v>
      </c>
      <c r="C52" t="s">
        <v>83</v>
      </c>
      <c r="D52" s="3">
        <v>0</v>
      </c>
      <c r="F52" s="2" t="s">
        <v>111</v>
      </c>
      <c r="H52" s="18">
        <v>-2262</v>
      </c>
      <c r="J52" s="2" t="s">
        <v>111</v>
      </c>
      <c r="K52" s="18"/>
    </row>
    <row r="53" spans="4:10" ht="12.75">
      <c r="D53" s="1"/>
      <c r="F53" s="14"/>
      <c r="H53" s="1"/>
      <c r="J53" s="14"/>
    </row>
    <row r="54" spans="2:10" ht="12.75">
      <c r="B54" s="2" t="s">
        <v>102</v>
      </c>
      <c r="C54" t="s">
        <v>84</v>
      </c>
      <c r="F54" s="2"/>
      <c r="J54" s="2"/>
    </row>
    <row r="55" spans="3:11" ht="12.75">
      <c r="C55" t="s">
        <v>85</v>
      </c>
      <c r="D55" s="18">
        <f>SUM(D48:D52)</f>
        <v>8345</v>
      </c>
      <c r="F55" s="2" t="s">
        <v>111</v>
      </c>
      <c r="H55" s="18">
        <v>8478</v>
      </c>
      <c r="J55" s="2" t="s">
        <v>111</v>
      </c>
      <c r="K55" s="18"/>
    </row>
    <row r="56" spans="6:10" ht="12.75">
      <c r="F56" s="2"/>
      <c r="J56" s="2"/>
    </row>
    <row r="57" spans="2:10" ht="12.75">
      <c r="B57" s="2" t="s">
        <v>103</v>
      </c>
      <c r="C57" t="s">
        <v>107</v>
      </c>
      <c r="D57" s="15" t="s">
        <v>111</v>
      </c>
      <c r="F57" s="15" t="s">
        <v>111</v>
      </c>
      <c r="H57" s="15" t="s">
        <v>111</v>
      </c>
      <c r="J57" s="15" t="s">
        <v>111</v>
      </c>
    </row>
    <row r="58" spans="3:10" ht="12.75">
      <c r="C58" t="s">
        <v>104</v>
      </c>
      <c r="D58" s="16" t="s">
        <v>111</v>
      </c>
      <c r="F58" s="16" t="s">
        <v>111</v>
      </c>
      <c r="H58" s="16" t="s">
        <v>111</v>
      </c>
      <c r="J58" s="16" t="s">
        <v>111</v>
      </c>
    </row>
    <row r="59" spans="6:10" ht="12.75">
      <c r="F59" s="2"/>
      <c r="J59" s="2"/>
    </row>
    <row r="60" ht="12.75">
      <c r="C60" t="s">
        <v>105</v>
      </c>
    </row>
    <row r="61" spans="3:10" ht="12.75">
      <c r="C61" t="s">
        <v>106</v>
      </c>
      <c r="D61" s="2" t="s">
        <v>111</v>
      </c>
      <c r="F61" s="2" t="s">
        <v>111</v>
      </c>
      <c r="H61" s="2" t="s">
        <v>111</v>
      </c>
      <c r="J61" s="2" t="s">
        <v>111</v>
      </c>
    </row>
    <row r="62" spans="4:10" ht="12.75">
      <c r="D62" s="1"/>
      <c r="F62" s="14"/>
      <c r="H62" s="1"/>
      <c r="J62" s="14"/>
    </row>
    <row r="63" spans="2:10" ht="12.75">
      <c r="B63" s="2" t="s">
        <v>108</v>
      </c>
      <c r="C63" t="s">
        <v>86</v>
      </c>
      <c r="F63" s="2"/>
      <c r="J63" s="2"/>
    </row>
    <row r="64" spans="3:11" ht="13.5" thickBot="1">
      <c r="C64" t="s">
        <v>87</v>
      </c>
      <c r="D64" s="17">
        <f>D55</f>
        <v>8345</v>
      </c>
      <c r="F64" s="21" t="str">
        <f>F55</f>
        <v>N/A</v>
      </c>
      <c r="H64" s="17">
        <f>H55</f>
        <v>8478</v>
      </c>
      <c r="J64" s="21" t="str">
        <f>J55</f>
        <v>N/A</v>
      </c>
      <c r="K64" s="18"/>
    </row>
    <row r="65" ht="13.5" thickTop="1">
      <c r="F65" s="2"/>
    </row>
    <row r="66" ht="12.75">
      <c r="F66" s="2"/>
    </row>
    <row r="67" spans="1:6" ht="12.75">
      <c r="A67" s="2">
        <v>3</v>
      </c>
      <c r="B67" s="2" t="s">
        <v>92</v>
      </c>
      <c r="C67" t="s">
        <v>88</v>
      </c>
      <c r="F67" s="2"/>
    </row>
    <row r="68" spans="3:6" ht="12.75">
      <c r="C68" t="s">
        <v>150</v>
      </c>
      <c r="F68" s="2"/>
    </row>
    <row r="69" spans="3:6" ht="12.75">
      <c r="C69" t="s">
        <v>89</v>
      </c>
      <c r="F69" s="2"/>
    </row>
    <row r="70" ht="12.75">
      <c r="F70" s="2"/>
    </row>
    <row r="71" spans="3:10" ht="12.75">
      <c r="C71" t="s">
        <v>109</v>
      </c>
      <c r="D71" s="4">
        <v>16.8</v>
      </c>
      <c r="F71" s="2" t="s">
        <v>111</v>
      </c>
      <c r="H71" s="4">
        <v>31.8</v>
      </c>
      <c r="J71" s="2" t="s">
        <v>111</v>
      </c>
    </row>
    <row r="72" spans="3:6" ht="12.75">
      <c r="C72" t="s">
        <v>140</v>
      </c>
      <c r="F72" s="2"/>
    </row>
    <row r="73" spans="3:10" ht="12.75">
      <c r="C73" t="s">
        <v>110</v>
      </c>
      <c r="D73" s="22">
        <v>11.92</v>
      </c>
      <c r="F73" s="2" t="s">
        <v>111</v>
      </c>
      <c r="H73" s="22">
        <v>12.11</v>
      </c>
      <c r="J73" s="2" t="s">
        <v>111</v>
      </c>
    </row>
    <row r="74" spans="3:6" ht="12.75">
      <c r="C74" t="s">
        <v>141</v>
      </c>
      <c r="F74" s="2"/>
    </row>
    <row r="75" ht="12.75">
      <c r="F75" s="2"/>
    </row>
    <row r="76" spans="1:10" ht="12.75">
      <c r="A76" s="2">
        <v>4</v>
      </c>
      <c r="B76" s="2" t="s">
        <v>92</v>
      </c>
      <c r="C76" t="s">
        <v>90</v>
      </c>
      <c r="D76" s="2" t="s">
        <v>111</v>
      </c>
      <c r="F76" s="2" t="s">
        <v>111</v>
      </c>
      <c r="H76" s="2" t="s">
        <v>111</v>
      </c>
      <c r="J76" s="2" t="s">
        <v>111</v>
      </c>
    </row>
    <row r="77" spans="4:10" ht="12.75">
      <c r="D77" s="2"/>
      <c r="F77" s="2"/>
      <c r="H77" s="2"/>
      <c r="J77" s="2"/>
    </row>
    <row r="78" spans="2:10" ht="12.75">
      <c r="B78" s="2" t="s">
        <v>93</v>
      </c>
      <c r="C78" t="s">
        <v>91</v>
      </c>
      <c r="D78" s="2" t="s">
        <v>111</v>
      </c>
      <c r="F78" s="2" t="s">
        <v>111</v>
      </c>
      <c r="H78" s="2" t="s">
        <v>111</v>
      </c>
      <c r="J78" s="2" t="s">
        <v>111</v>
      </c>
    </row>
    <row r="79" spans="4:10" ht="12.75">
      <c r="D79" s="2"/>
      <c r="F79" s="2"/>
      <c r="H79" s="2"/>
      <c r="J79" s="2"/>
    </row>
    <row r="80" spans="1:10" ht="12.75">
      <c r="A80" s="28"/>
      <c r="B80" s="28"/>
      <c r="C80" s="9"/>
      <c r="D80" s="28"/>
      <c r="E80" s="9"/>
      <c r="F80" s="28"/>
      <c r="G80" s="9"/>
      <c r="H80" s="28"/>
      <c r="I80" s="9"/>
      <c r="J80" s="28"/>
    </row>
    <row r="81" spans="1:10" s="9" customFormat="1" ht="18">
      <c r="A81" s="10" t="s">
        <v>51</v>
      </c>
      <c r="B81" s="2"/>
      <c r="D81"/>
      <c r="E81"/>
      <c r="F81"/>
      <c r="H81" s="28"/>
      <c r="J81" s="28"/>
    </row>
    <row r="82" spans="1:10" s="9" customFormat="1" ht="12.75">
      <c r="A82" s="5" t="s">
        <v>58</v>
      </c>
      <c r="B82" s="2"/>
      <c r="D82"/>
      <c r="E82"/>
      <c r="F82"/>
      <c r="H82" s="28"/>
      <c r="J82" s="28"/>
    </row>
    <row r="83" spans="1:10" s="9" customFormat="1" ht="12.75">
      <c r="A83" s="5" t="s">
        <v>59</v>
      </c>
      <c r="B83" s="2"/>
      <c r="D83"/>
      <c r="E83"/>
      <c r="F83"/>
      <c r="H83" s="28"/>
      <c r="J83" s="28"/>
    </row>
    <row r="84" spans="1:10" s="9" customFormat="1" ht="12.75">
      <c r="A84"/>
      <c r="B84" s="2"/>
      <c r="D84"/>
      <c r="E84"/>
      <c r="F84"/>
      <c r="H84" s="28"/>
      <c r="J84" s="28"/>
    </row>
    <row r="85" spans="1:10" s="9" customFormat="1" ht="14.25">
      <c r="A85" s="12" t="s">
        <v>60</v>
      </c>
      <c r="B85" s="2"/>
      <c r="D85"/>
      <c r="E85"/>
      <c r="F85"/>
      <c r="H85" s="28"/>
      <c r="J85" s="28"/>
    </row>
    <row r="86" spans="1:10" s="9" customFormat="1" ht="14.25">
      <c r="A86" s="12" t="s">
        <v>61</v>
      </c>
      <c r="B86" s="2"/>
      <c r="D86"/>
      <c r="E86"/>
      <c r="F86"/>
      <c r="H86" s="28"/>
      <c r="J86" s="28"/>
    </row>
    <row r="87" spans="1:10" s="9" customFormat="1" ht="14.25">
      <c r="A87" s="12"/>
      <c r="B87" s="2"/>
      <c r="D87"/>
      <c r="E87"/>
      <c r="F87"/>
      <c r="H87" s="28"/>
      <c r="J87" s="28"/>
    </row>
    <row r="88" spans="1:10" s="9" customFormat="1" ht="12.75">
      <c r="A88" s="2"/>
      <c r="B88" s="2"/>
      <c r="C88"/>
      <c r="D88"/>
      <c r="E88"/>
      <c r="F88"/>
      <c r="H88" s="28"/>
      <c r="J88" s="28"/>
    </row>
    <row r="89" spans="1:10" s="9" customFormat="1" ht="15.75">
      <c r="A89" s="11" t="s">
        <v>62</v>
      </c>
      <c r="B89" s="2"/>
      <c r="D89"/>
      <c r="E89"/>
      <c r="F89"/>
      <c r="H89" s="28"/>
      <c r="J89" s="28"/>
    </row>
    <row r="90" spans="1:10" s="9" customFormat="1" ht="15.75">
      <c r="A90" s="11"/>
      <c r="B90" s="2"/>
      <c r="D90"/>
      <c r="E90"/>
      <c r="F90"/>
      <c r="H90" s="28"/>
      <c r="J90" s="28"/>
    </row>
    <row r="91" spans="1:10" s="9" customFormat="1" ht="12.75">
      <c r="A91" s="28"/>
      <c r="B91" s="28"/>
      <c r="D91" s="28"/>
      <c r="F91" s="28"/>
      <c r="H91" s="28"/>
      <c r="J91" s="28"/>
    </row>
    <row r="92" spans="1:10" s="9" customFormat="1" ht="12.75">
      <c r="A92" s="29" t="s">
        <v>142</v>
      </c>
      <c r="B92" s="28"/>
      <c r="C92" s="29" t="s">
        <v>151</v>
      </c>
      <c r="D92" s="28"/>
      <c r="F92" s="28"/>
      <c r="H92" s="28"/>
      <c r="J92" s="28"/>
    </row>
    <row r="93" spans="1:10" s="9" customFormat="1" ht="12.75">
      <c r="A93" s="28"/>
      <c r="B93" s="28"/>
      <c r="C93" s="29" t="s">
        <v>152</v>
      </c>
      <c r="D93" s="28"/>
      <c r="F93" s="28"/>
      <c r="H93" s="28"/>
      <c r="J93" s="28"/>
    </row>
    <row r="94" spans="1:10" s="9" customFormat="1" ht="12.75">
      <c r="A94" s="28"/>
      <c r="B94" s="28"/>
      <c r="C94" s="29" t="s">
        <v>153</v>
      </c>
      <c r="D94" s="28"/>
      <c r="F94" s="28"/>
      <c r="H94" s="28"/>
      <c r="J94" s="28"/>
    </row>
    <row r="95" spans="1:10" s="9" customFormat="1" ht="12.75">
      <c r="A95" s="28"/>
      <c r="B95" s="28"/>
      <c r="C95" s="29"/>
      <c r="D95" s="28"/>
      <c r="F95" s="28"/>
      <c r="H95" s="28"/>
      <c r="J95" s="28"/>
    </row>
    <row r="96" spans="1:10" s="9" customFormat="1" ht="12.75">
      <c r="A96" s="28"/>
      <c r="B96" s="28"/>
      <c r="C96" s="29" t="s">
        <v>154</v>
      </c>
      <c r="D96" s="28"/>
      <c r="F96" s="28"/>
      <c r="H96" s="28"/>
      <c r="J96" s="28"/>
    </row>
    <row r="97" spans="1:10" s="9" customFormat="1" ht="12.75">
      <c r="A97" s="28"/>
      <c r="B97" s="28"/>
      <c r="C97" s="29" t="s">
        <v>155</v>
      </c>
      <c r="D97" s="28"/>
      <c r="F97" s="28"/>
      <c r="H97" s="28"/>
      <c r="J97" s="28"/>
    </row>
    <row r="98" spans="1:10" s="9" customFormat="1" ht="12.75">
      <c r="A98" s="28"/>
      <c r="B98" s="28"/>
      <c r="D98" s="28"/>
      <c r="F98" s="28"/>
      <c r="H98" s="28"/>
      <c r="J98" s="28"/>
    </row>
    <row r="99" spans="1:10" s="9" customFormat="1" ht="12.75">
      <c r="A99" s="28"/>
      <c r="B99" s="28"/>
      <c r="C99" s="9" t="s">
        <v>143</v>
      </c>
      <c r="D99" s="28"/>
      <c r="F99" s="28"/>
      <c r="H99" s="28"/>
      <c r="J99" s="28"/>
    </row>
    <row r="100" spans="1:10" s="9" customFormat="1" ht="12.75">
      <c r="A100" s="28"/>
      <c r="B100" s="28"/>
      <c r="C100" s="9" t="s">
        <v>144</v>
      </c>
      <c r="D100" s="28"/>
      <c r="F100" s="28"/>
      <c r="H100" s="28"/>
      <c r="J100" s="28"/>
    </row>
    <row r="101" spans="1:10" s="9" customFormat="1" ht="12.75">
      <c r="A101" s="28"/>
      <c r="B101" s="28"/>
      <c r="C101" s="9" t="s">
        <v>145</v>
      </c>
      <c r="D101" s="28"/>
      <c r="F101" s="28"/>
      <c r="H101" s="28"/>
      <c r="J101" s="28"/>
    </row>
    <row r="102" spans="1:10" s="9" customFormat="1" ht="12.75">
      <c r="A102" s="28"/>
      <c r="B102" s="28"/>
      <c r="D102" s="28"/>
      <c r="F102" s="28"/>
      <c r="H102" s="28"/>
      <c r="J102" s="28"/>
    </row>
    <row r="103" spans="1:10" s="9" customFormat="1" ht="12.75">
      <c r="A103" s="28"/>
      <c r="B103" s="28"/>
      <c r="D103" s="28"/>
      <c r="F103" s="28"/>
      <c r="H103" s="28"/>
      <c r="J103" s="28"/>
    </row>
    <row r="104" spans="1:10" s="9" customFormat="1" ht="12.75">
      <c r="A104" s="28"/>
      <c r="B104" s="28"/>
      <c r="D104" s="28"/>
      <c r="F104" s="28"/>
      <c r="H104" s="28"/>
      <c r="J104" s="28"/>
    </row>
    <row r="105" spans="1:10" s="9" customFormat="1" ht="12.75">
      <c r="A105" s="28"/>
      <c r="B105" s="28"/>
      <c r="D105" s="28"/>
      <c r="F105" s="28"/>
      <c r="H105" s="28"/>
      <c r="J105" s="28"/>
    </row>
    <row r="106" spans="1:10" s="9" customFormat="1" ht="12.75">
      <c r="A106" s="28"/>
      <c r="B106" s="28"/>
      <c r="D106" s="28"/>
      <c r="F106" s="28"/>
      <c r="H106" s="28"/>
      <c r="J106" s="28"/>
    </row>
    <row r="107" spans="1:10" s="9" customFormat="1" ht="12.75">
      <c r="A107" s="28"/>
      <c r="B107" s="28"/>
      <c r="D107" s="28"/>
      <c r="F107" s="28"/>
      <c r="H107" s="28"/>
      <c r="J107" s="28"/>
    </row>
    <row r="108" spans="1:10" s="9" customFormat="1" ht="12.75">
      <c r="A108" s="28"/>
      <c r="B108" s="28"/>
      <c r="D108" s="28"/>
      <c r="F108" s="28"/>
      <c r="H108" s="28"/>
      <c r="J108" s="28"/>
    </row>
    <row r="109" spans="1:10" s="9" customFormat="1" ht="12.75">
      <c r="A109" s="28"/>
      <c r="B109" s="28"/>
      <c r="D109" s="28"/>
      <c r="F109" s="28"/>
      <c r="H109" s="28"/>
      <c r="J109" s="28"/>
    </row>
    <row r="110" spans="1:10" s="9" customFormat="1" ht="12.75">
      <c r="A110" s="28"/>
      <c r="B110" s="28"/>
      <c r="D110" s="28"/>
      <c r="F110" s="28"/>
      <c r="H110" s="28"/>
      <c r="J110" s="28"/>
    </row>
    <row r="111" spans="1:10" s="9" customFormat="1" ht="12.75">
      <c r="A111" s="28"/>
      <c r="B111" s="28"/>
      <c r="D111" s="28"/>
      <c r="F111" s="28"/>
      <c r="H111" s="28"/>
      <c r="J111" s="28"/>
    </row>
    <row r="112" spans="1:10" s="9" customFormat="1" ht="12.75">
      <c r="A112" s="28"/>
      <c r="B112" s="28"/>
      <c r="D112" s="28"/>
      <c r="F112" s="28"/>
      <c r="H112" s="28"/>
      <c r="J112" s="28"/>
    </row>
    <row r="113" spans="1:10" s="9" customFormat="1" ht="12.75">
      <c r="A113" s="28"/>
      <c r="B113" s="28"/>
      <c r="D113" s="28"/>
      <c r="F113" s="28"/>
      <c r="H113" s="28"/>
      <c r="J113" s="28"/>
    </row>
    <row r="114" spans="1:10" s="9" customFormat="1" ht="12.75">
      <c r="A114" s="28"/>
      <c r="B114" s="28"/>
      <c r="D114" s="28"/>
      <c r="F114" s="28"/>
      <c r="H114" s="28"/>
      <c r="J114" s="28"/>
    </row>
    <row r="115" spans="1:10" s="9" customFormat="1" ht="12.75">
      <c r="A115" s="28"/>
      <c r="B115" s="28"/>
      <c r="D115" s="28"/>
      <c r="F115" s="28"/>
      <c r="H115" s="28"/>
      <c r="J115" s="28"/>
    </row>
    <row r="116" spans="1:10" s="9" customFormat="1" ht="12.75">
      <c r="A116" s="28"/>
      <c r="B116" s="28"/>
      <c r="D116" s="28"/>
      <c r="F116" s="28"/>
      <c r="H116" s="28"/>
      <c r="J116" s="28"/>
    </row>
    <row r="117" spans="1:10" s="9" customFormat="1" ht="12.75">
      <c r="A117" s="28"/>
      <c r="B117" s="28"/>
      <c r="D117" s="28"/>
      <c r="F117" s="28"/>
      <c r="H117" s="28"/>
      <c r="J117" s="28"/>
    </row>
    <row r="118" spans="1:10" s="9" customFormat="1" ht="12.75">
      <c r="A118" s="28"/>
      <c r="B118" s="28"/>
      <c r="D118" s="28"/>
      <c r="F118" s="28"/>
      <c r="H118" s="28"/>
      <c r="J118" s="28"/>
    </row>
    <row r="119" spans="1:10" s="9" customFormat="1" ht="12.75">
      <c r="A119" s="28"/>
      <c r="B119" s="28"/>
      <c r="D119" s="28"/>
      <c r="F119" s="28"/>
      <c r="H119" s="28"/>
      <c r="J119" s="28"/>
    </row>
    <row r="120" spans="1:10" s="9" customFormat="1" ht="12.75">
      <c r="A120" s="28"/>
      <c r="B120" s="28"/>
      <c r="D120" s="28"/>
      <c r="F120" s="28"/>
      <c r="H120" s="28"/>
      <c r="J120" s="28"/>
    </row>
    <row r="121" spans="1:10" s="9" customFormat="1" ht="12.75">
      <c r="A121" s="28"/>
      <c r="B121" s="28"/>
      <c r="D121" s="28"/>
      <c r="F121" s="28"/>
      <c r="H121" s="28"/>
      <c r="J121" s="28"/>
    </row>
    <row r="122" spans="1:10" s="9" customFormat="1" ht="12.75">
      <c r="A122" s="28"/>
      <c r="B122" s="28"/>
      <c r="D122" s="28"/>
      <c r="F122" s="28"/>
      <c r="H122" s="28"/>
      <c r="J122" s="28"/>
    </row>
    <row r="123" spans="1:10" s="9" customFormat="1" ht="12.75">
      <c r="A123" s="28"/>
      <c r="B123" s="28"/>
      <c r="D123" s="28"/>
      <c r="F123" s="28"/>
      <c r="H123" s="28"/>
      <c r="J123" s="28"/>
    </row>
    <row r="124" spans="1:10" s="9" customFormat="1" ht="12.75">
      <c r="A124" s="28"/>
      <c r="B124" s="28"/>
      <c r="D124" s="28"/>
      <c r="F124" s="28"/>
      <c r="H124" s="28"/>
      <c r="J124" s="28"/>
    </row>
    <row r="125" spans="1:10" s="9" customFormat="1" ht="12.75">
      <c r="A125" s="28"/>
      <c r="B125" s="28"/>
      <c r="D125" s="28"/>
      <c r="F125" s="28"/>
      <c r="H125" s="28"/>
      <c r="J125" s="28"/>
    </row>
    <row r="126" spans="1:10" s="9" customFormat="1" ht="12.75">
      <c r="A126" s="28"/>
      <c r="B126" s="28"/>
      <c r="D126" s="28"/>
      <c r="F126" s="28"/>
      <c r="H126" s="28"/>
      <c r="J126" s="28"/>
    </row>
    <row r="127" spans="1:10" s="9" customFormat="1" ht="12.75">
      <c r="A127" s="28"/>
      <c r="B127" s="28"/>
      <c r="D127" s="28"/>
      <c r="F127" s="28"/>
      <c r="H127" s="28"/>
      <c r="J127" s="28"/>
    </row>
    <row r="128" spans="1:10" s="9" customFormat="1" ht="12.75">
      <c r="A128" s="28"/>
      <c r="B128" s="28"/>
      <c r="D128" s="28"/>
      <c r="F128" s="28"/>
      <c r="H128" s="28"/>
      <c r="J128" s="28"/>
    </row>
    <row r="129" spans="1:10" s="9" customFormat="1" ht="12.75">
      <c r="A129" s="28"/>
      <c r="B129" s="28"/>
      <c r="D129" s="28"/>
      <c r="F129" s="28"/>
      <c r="H129" s="28"/>
      <c r="J129" s="28"/>
    </row>
    <row r="130" spans="1:10" s="9" customFormat="1" ht="12.75">
      <c r="A130" s="28"/>
      <c r="B130" s="28"/>
      <c r="D130" s="28"/>
      <c r="F130" s="28"/>
      <c r="H130" s="28"/>
      <c r="J130" s="28"/>
    </row>
    <row r="131" spans="1:10" s="9" customFormat="1" ht="12.75">
      <c r="A131" s="28"/>
      <c r="B131" s="28"/>
      <c r="D131" s="28"/>
      <c r="F131" s="28"/>
      <c r="H131" s="28"/>
      <c r="J131" s="28"/>
    </row>
    <row r="132" spans="1:10" s="9" customFormat="1" ht="12.75">
      <c r="A132" s="28"/>
      <c r="B132" s="28"/>
      <c r="D132" s="28"/>
      <c r="F132" s="28"/>
      <c r="H132" s="28"/>
      <c r="J132" s="28"/>
    </row>
    <row r="133" spans="1:10" s="9" customFormat="1" ht="12.75">
      <c r="A133" s="28"/>
      <c r="B133" s="28"/>
      <c r="D133" s="28"/>
      <c r="F133" s="28"/>
      <c r="H133" s="28"/>
      <c r="J133" s="28"/>
    </row>
    <row r="134" spans="1:10" s="9" customFormat="1" ht="12.75">
      <c r="A134" s="28"/>
      <c r="B134" s="28"/>
      <c r="D134" s="28"/>
      <c r="F134" s="28"/>
      <c r="H134" s="28"/>
      <c r="J134" s="28"/>
    </row>
    <row r="135" spans="1:10" s="9" customFormat="1" ht="12.75">
      <c r="A135" s="28"/>
      <c r="B135" s="28"/>
      <c r="D135" s="28"/>
      <c r="F135" s="28"/>
      <c r="H135" s="28"/>
      <c r="J135" s="28"/>
    </row>
    <row r="136" spans="1:10" s="9" customFormat="1" ht="12.75">
      <c r="A136" s="28"/>
      <c r="B136" s="28"/>
      <c r="D136" s="28"/>
      <c r="F136" s="28"/>
      <c r="H136" s="28"/>
      <c r="J136" s="28"/>
    </row>
    <row r="137" spans="1:10" s="9" customFormat="1" ht="12.75">
      <c r="A137" s="28"/>
      <c r="B137" s="28"/>
      <c r="D137" s="28"/>
      <c r="F137" s="28"/>
      <c r="H137" s="28"/>
      <c r="J137" s="28"/>
    </row>
    <row r="138" spans="1:10" s="9" customFormat="1" ht="12.75">
      <c r="A138" s="28"/>
      <c r="B138" s="28"/>
      <c r="D138" s="28"/>
      <c r="F138" s="28"/>
      <c r="H138" s="28"/>
      <c r="J138" s="28"/>
    </row>
    <row r="139" spans="1:10" s="9" customFormat="1" ht="12.75">
      <c r="A139" s="28"/>
      <c r="B139" s="28"/>
      <c r="D139" s="28"/>
      <c r="F139" s="28"/>
      <c r="H139" s="28"/>
      <c r="J139" s="28"/>
    </row>
    <row r="140" spans="1:10" s="9" customFormat="1" ht="12.75">
      <c r="A140" s="28"/>
      <c r="B140" s="28"/>
      <c r="D140" s="28"/>
      <c r="F140" s="28"/>
      <c r="H140" s="28"/>
      <c r="J140" s="28"/>
    </row>
    <row r="141" spans="1:10" s="9" customFormat="1" ht="12.75">
      <c r="A141" s="28"/>
      <c r="B141" s="28"/>
      <c r="D141" s="28"/>
      <c r="F141" s="28"/>
      <c r="H141" s="28"/>
      <c r="J141" s="28"/>
    </row>
    <row r="142" spans="1:10" s="9" customFormat="1" ht="12.75">
      <c r="A142" s="28"/>
      <c r="B142" s="28"/>
      <c r="D142" s="28"/>
      <c r="F142" s="28"/>
      <c r="H142" s="28"/>
      <c r="J142" s="28"/>
    </row>
    <row r="143" spans="1:10" s="9" customFormat="1" ht="12.75">
      <c r="A143" s="28"/>
      <c r="B143" s="28"/>
      <c r="D143" s="28"/>
      <c r="F143" s="28"/>
      <c r="H143" s="28"/>
      <c r="J143" s="28"/>
    </row>
    <row r="144" spans="1:10" s="9" customFormat="1" ht="12.75">
      <c r="A144" s="28"/>
      <c r="B144" s="28"/>
      <c r="D144" s="28"/>
      <c r="F144" s="28"/>
      <c r="H144" s="28"/>
      <c r="J144" s="28"/>
    </row>
    <row r="145" spans="1:10" s="9" customFormat="1" ht="12.75">
      <c r="A145" s="28"/>
      <c r="B145" s="28"/>
      <c r="D145" s="28"/>
      <c r="F145" s="28"/>
      <c r="H145" s="28"/>
      <c r="J145" s="28"/>
    </row>
    <row r="146" spans="1:10" s="9" customFormat="1" ht="12.75">
      <c r="A146" s="28"/>
      <c r="B146" s="28"/>
      <c r="D146" s="28"/>
      <c r="F146" s="28"/>
      <c r="H146" s="28"/>
      <c r="J146" s="28"/>
    </row>
    <row r="147" spans="1:10" s="9" customFormat="1" ht="12.75">
      <c r="A147" s="28"/>
      <c r="B147" s="28"/>
      <c r="D147" s="28"/>
      <c r="F147" s="28"/>
      <c r="H147" s="28"/>
      <c r="J147" s="28"/>
    </row>
    <row r="148" spans="1:10" s="9" customFormat="1" ht="12.75">
      <c r="A148" s="28"/>
      <c r="B148" s="28"/>
      <c r="D148" s="28"/>
      <c r="F148" s="28"/>
      <c r="H148" s="28"/>
      <c r="J148" s="28"/>
    </row>
    <row r="149" spans="1:10" s="9" customFormat="1" ht="12.75">
      <c r="A149" s="28"/>
      <c r="B149" s="28"/>
      <c r="D149" s="28"/>
      <c r="F149" s="28"/>
      <c r="H149" s="28"/>
      <c r="J149" s="28"/>
    </row>
    <row r="150" spans="1:10" s="9" customFormat="1" ht="12.75">
      <c r="A150" s="28"/>
      <c r="B150" s="28"/>
      <c r="D150" s="28"/>
      <c r="F150" s="28"/>
      <c r="H150" s="28"/>
      <c r="J150" s="28"/>
    </row>
    <row r="151" spans="1:10" s="9" customFormat="1" ht="12.75">
      <c r="A151" s="28"/>
      <c r="B151" s="28"/>
      <c r="D151" s="28"/>
      <c r="F151" s="28"/>
      <c r="H151" s="28"/>
      <c r="J151" s="28"/>
    </row>
    <row r="152" spans="1:10" s="9" customFormat="1" ht="12.75">
      <c r="A152" s="28"/>
      <c r="B152" s="28"/>
      <c r="D152" s="28"/>
      <c r="F152" s="28"/>
      <c r="H152" s="28"/>
      <c r="J152" s="28"/>
    </row>
    <row r="153" spans="1:10" s="9" customFormat="1" ht="12.75">
      <c r="A153" s="28"/>
      <c r="B153" s="28"/>
      <c r="D153" s="28"/>
      <c r="F153" s="28"/>
      <c r="H153" s="28"/>
      <c r="J153" s="28"/>
    </row>
    <row r="154" spans="1:10" s="9" customFormat="1" ht="12.75">
      <c r="A154" s="28"/>
      <c r="B154" s="28"/>
      <c r="D154" s="28"/>
      <c r="F154" s="28"/>
      <c r="H154" s="28"/>
      <c r="J154" s="28"/>
    </row>
    <row r="155" spans="1:10" s="9" customFormat="1" ht="12.75">
      <c r="A155" s="28"/>
      <c r="B155" s="28"/>
      <c r="D155" s="28"/>
      <c r="F155" s="28"/>
      <c r="H155" s="28"/>
      <c r="J155" s="28"/>
    </row>
    <row r="156" spans="1:10" s="9" customFormat="1" ht="12.75">
      <c r="A156" s="28"/>
      <c r="B156" s="28"/>
      <c r="D156" s="28"/>
      <c r="F156" s="28"/>
      <c r="H156" s="28"/>
      <c r="J156" s="28"/>
    </row>
    <row r="157" spans="1:10" s="9" customFormat="1" ht="12.75">
      <c r="A157" s="28"/>
      <c r="B157" s="28"/>
      <c r="D157" s="28"/>
      <c r="F157" s="28"/>
      <c r="H157" s="28"/>
      <c r="J157" s="28"/>
    </row>
    <row r="158" spans="1:10" s="9" customFormat="1" ht="12.75">
      <c r="A158" s="28"/>
      <c r="B158" s="28"/>
      <c r="D158" s="28"/>
      <c r="F158" s="28"/>
      <c r="H158" s="28"/>
      <c r="J158" s="28"/>
    </row>
    <row r="159" spans="1:10" s="9" customFormat="1" ht="12.75">
      <c r="A159" s="28"/>
      <c r="B159" s="28"/>
      <c r="D159" s="28"/>
      <c r="F159" s="28"/>
      <c r="H159" s="28"/>
      <c r="J159" s="28"/>
    </row>
    <row r="160" spans="1:7" ht="18">
      <c r="A160" s="10" t="s">
        <v>51</v>
      </c>
      <c r="F160" s="2"/>
      <c r="G160" s="9"/>
    </row>
    <row r="161" spans="1:7" ht="12.75">
      <c r="A161" s="5" t="s">
        <v>58</v>
      </c>
      <c r="F161" s="2"/>
      <c r="G161" s="9"/>
    </row>
    <row r="162" spans="1:7" ht="12.75">
      <c r="A162" s="5" t="s">
        <v>59</v>
      </c>
      <c r="F162" s="2"/>
      <c r="G162" s="9"/>
    </row>
    <row r="163" spans="1:7" ht="12.75">
      <c r="A163"/>
      <c r="F163" s="2"/>
      <c r="G163" s="9"/>
    </row>
    <row r="164" spans="1:7" ht="14.25">
      <c r="A164" s="12" t="s">
        <v>60</v>
      </c>
      <c r="G164" s="9"/>
    </row>
    <row r="165" spans="1:7" ht="14.25">
      <c r="A165" s="12" t="s">
        <v>61</v>
      </c>
      <c r="G165" s="9"/>
    </row>
    <row r="166" spans="1:7" ht="12.75">
      <c r="A166"/>
      <c r="F166" s="2"/>
      <c r="G166" s="9"/>
    </row>
    <row r="167" spans="1:7" ht="15.75">
      <c r="A167" s="11" t="s">
        <v>112</v>
      </c>
      <c r="F167" s="2"/>
      <c r="G167" s="9"/>
    </row>
    <row r="168" spans="6:7" ht="12.75">
      <c r="F168" s="2"/>
      <c r="G168" s="9"/>
    </row>
    <row r="169" spans="4:7" ht="12.75">
      <c r="D169" s="2" t="s">
        <v>116</v>
      </c>
      <c r="F169" s="2" t="s">
        <v>113</v>
      </c>
      <c r="G169" s="9"/>
    </row>
    <row r="170" spans="4:7" ht="12.75">
      <c r="D170" s="2" t="s">
        <v>117</v>
      </c>
      <c r="F170" s="2" t="s">
        <v>66</v>
      </c>
      <c r="G170" s="9"/>
    </row>
    <row r="171" spans="4:7" ht="12.75">
      <c r="D171" s="2" t="s">
        <v>63</v>
      </c>
      <c r="F171" s="2" t="s">
        <v>114</v>
      </c>
      <c r="G171" s="9"/>
    </row>
    <row r="172" spans="4:7" ht="12.75">
      <c r="D172" s="2" t="s">
        <v>65</v>
      </c>
      <c r="F172" s="2" t="s">
        <v>115</v>
      </c>
      <c r="G172" s="9"/>
    </row>
    <row r="173" spans="4:7" ht="12.75">
      <c r="D173" s="2" t="s">
        <v>71</v>
      </c>
      <c r="F173" s="2" t="s">
        <v>118</v>
      </c>
      <c r="G173" s="9"/>
    </row>
    <row r="174" spans="4:7" ht="12.75">
      <c r="D174" s="2" t="s">
        <v>73</v>
      </c>
      <c r="F174" s="2" t="s">
        <v>73</v>
      </c>
      <c r="G174" s="9"/>
    </row>
    <row r="175" spans="4:7" ht="12.75">
      <c r="D175" s="2"/>
      <c r="F175" s="2"/>
      <c r="G175" s="9"/>
    </row>
    <row r="176" spans="1:7" ht="11.25" customHeight="1">
      <c r="A176" s="2">
        <v>1</v>
      </c>
      <c r="C176" s="5" t="s">
        <v>119</v>
      </c>
      <c r="D176" s="24">
        <v>68788</v>
      </c>
      <c r="F176" s="2" t="s">
        <v>111</v>
      </c>
      <c r="G176" s="9"/>
    </row>
    <row r="177" spans="3:10" ht="12.75" hidden="1">
      <c r="C177" s="5" t="s">
        <v>9</v>
      </c>
      <c r="F177" s="2"/>
      <c r="G177" s="9"/>
      <c r="J177" s="4"/>
    </row>
    <row r="178" spans="3:10" ht="12.75" hidden="1">
      <c r="C178" s="5" t="s">
        <v>10</v>
      </c>
      <c r="F178" s="2"/>
      <c r="G178" s="9"/>
      <c r="J178" s="4"/>
    </row>
    <row r="179" spans="3:10" ht="12.75" hidden="1">
      <c r="C179" s="5" t="s">
        <v>11</v>
      </c>
      <c r="F179" s="2"/>
      <c r="G179" s="9"/>
      <c r="J179" s="4"/>
    </row>
    <row r="180" spans="3:10" ht="12.75" hidden="1">
      <c r="C180" s="5" t="s">
        <v>12</v>
      </c>
      <c r="F180" s="2"/>
      <c r="G180" s="9"/>
      <c r="J180" s="4"/>
    </row>
    <row r="181" spans="3:10" ht="0.75" customHeight="1">
      <c r="C181" s="5" t="s">
        <v>13</v>
      </c>
      <c r="F181" s="2"/>
      <c r="G181" s="9"/>
      <c r="J181" s="4"/>
    </row>
    <row r="182" spans="3:10" ht="12.75" hidden="1">
      <c r="C182" s="5" t="s">
        <v>14</v>
      </c>
      <c r="F182" s="2"/>
      <c r="G182" s="9"/>
      <c r="J182" s="4"/>
    </row>
    <row r="183" spans="3:10" ht="12.75" hidden="1">
      <c r="C183" s="5" t="s">
        <v>15</v>
      </c>
      <c r="F183" s="2"/>
      <c r="G183" s="9"/>
      <c r="J183" s="4"/>
    </row>
    <row r="184" spans="3:10" ht="12.75" hidden="1">
      <c r="C184" s="5" t="s">
        <v>45</v>
      </c>
      <c r="F184" s="2"/>
      <c r="G184" s="9"/>
      <c r="J184" s="4"/>
    </row>
    <row r="185" spans="3:10" ht="12.75" hidden="1">
      <c r="C185" s="5" t="s">
        <v>53</v>
      </c>
      <c r="F185" s="2"/>
      <c r="G185" s="9"/>
      <c r="J185" s="4"/>
    </row>
    <row r="186" spans="3:10" ht="12.75" hidden="1">
      <c r="C186" s="5" t="s">
        <v>47</v>
      </c>
      <c r="F186" s="2"/>
      <c r="G186" s="9"/>
      <c r="J186" s="6"/>
    </row>
    <row r="187" spans="1:10" ht="12.75">
      <c r="A187" s="2">
        <v>2</v>
      </c>
      <c r="C187" s="5" t="s">
        <v>122</v>
      </c>
      <c r="D187" s="3">
        <v>0</v>
      </c>
      <c r="F187" s="2"/>
      <c r="G187" s="9"/>
      <c r="J187" s="7"/>
    </row>
    <row r="188" spans="1:10" ht="12.75">
      <c r="A188" s="2">
        <v>3</v>
      </c>
      <c r="C188" s="5" t="s">
        <v>120</v>
      </c>
      <c r="D188" s="18">
        <v>180</v>
      </c>
      <c r="F188" s="2" t="s">
        <v>111</v>
      </c>
      <c r="G188" s="9"/>
      <c r="J188" s="7"/>
    </row>
    <row r="189" spans="1:7" ht="12.75">
      <c r="A189" s="2">
        <v>4</v>
      </c>
      <c r="C189" s="5" t="s">
        <v>121</v>
      </c>
      <c r="D189" s="18">
        <v>255</v>
      </c>
      <c r="F189" s="2" t="s">
        <v>111</v>
      </c>
      <c r="G189" s="9"/>
    </row>
    <row r="190" spans="3:7" ht="12.75" hidden="1">
      <c r="C190" s="5" t="s">
        <v>16</v>
      </c>
      <c r="F190" s="2"/>
      <c r="G190" s="9"/>
    </row>
    <row r="191" spans="3:10" ht="12.75" hidden="1">
      <c r="C191" s="5" t="s">
        <v>8</v>
      </c>
      <c r="F191" s="2"/>
      <c r="G191" s="9"/>
      <c r="J191" s="4"/>
    </row>
    <row r="192" spans="3:10" ht="12.75" hidden="1">
      <c r="C192" s="5" t="s">
        <v>7</v>
      </c>
      <c r="F192" s="2"/>
      <c r="G192" s="9"/>
      <c r="J192" s="4"/>
    </row>
    <row r="193" spans="3:7" ht="12.75" hidden="1">
      <c r="C193" s="5"/>
      <c r="F193" s="2"/>
      <c r="G193" s="9"/>
    </row>
    <row r="194" spans="3:10" ht="12.75" hidden="1">
      <c r="C194" s="5" t="s">
        <v>17</v>
      </c>
      <c r="F194" s="2"/>
      <c r="G194" s="9"/>
      <c r="J194" s="4"/>
    </row>
    <row r="195" spans="3:10" ht="12.75" hidden="1">
      <c r="C195" s="5" t="s">
        <v>18</v>
      </c>
      <c r="F195" s="2"/>
      <c r="G195" s="9"/>
      <c r="J195" s="4"/>
    </row>
    <row r="196" spans="1:10" ht="12.75">
      <c r="A196" s="2">
        <v>5</v>
      </c>
      <c r="C196" s="5" t="s">
        <v>123</v>
      </c>
      <c r="D196" s="3">
        <v>0</v>
      </c>
      <c r="F196" s="2" t="s">
        <v>111</v>
      </c>
      <c r="G196" s="9"/>
      <c r="J196" s="4"/>
    </row>
    <row r="197" spans="1:10" ht="12.75">
      <c r="A197" s="2">
        <v>6</v>
      </c>
      <c r="C197" s="5" t="s">
        <v>124</v>
      </c>
      <c r="D197" s="3">
        <v>0</v>
      </c>
      <c r="F197" s="2" t="s">
        <v>111</v>
      </c>
      <c r="G197" s="9"/>
      <c r="J197" s="4"/>
    </row>
    <row r="198" spans="1:10" ht="12.75">
      <c r="A198" s="2">
        <v>7</v>
      </c>
      <c r="C198" s="5" t="s">
        <v>138</v>
      </c>
      <c r="D198" s="25">
        <v>1726</v>
      </c>
      <c r="F198" s="2" t="s">
        <v>111</v>
      </c>
      <c r="G198" s="9"/>
      <c r="J198" s="4"/>
    </row>
    <row r="199" spans="1:10" ht="12.75">
      <c r="A199" s="2">
        <v>8</v>
      </c>
      <c r="C199" s="5" t="s">
        <v>125</v>
      </c>
      <c r="D199" s="3">
        <v>0</v>
      </c>
      <c r="F199" s="2" t="s">
        <v>111</v>
      </c>
      <c r="G199" s="9"/>
      <c r="J199" s="4"/>
    </row>
    <row r="200" ht="12.75">
      <c r="G200" s="9"/>
    </row>
    <row r="201" spans="4:10" ht="12.75" hidden="1">
      <c r="D201" s="3"/>
      <c r="F201" s="2"/>
      <c r="G201" s="9"/>
      <c r="J201" s="4"/>
    </row>
    <row r="202" spans="3:10" ht="12.75" hidden="1">
      <c r="C202" t="s">
        <v>50</v>
      </c>
      <c r="F202" s="2"/>
      <c r="G202" s="9"/>
      <c r="J202" s="4"/>
    </row>
    <row r="203" spans="6:10" ht="12.75" hidden="1">
      <c r="F203" s="2"/>
      <c r="G203" s="9"/>
      <c r="J203" s="4"/>
    </row>
    <row r="204" spans="3:10" ht="12.75" hidden="1">
      <c r="C204" t="s">
        <v>56</v>
      </c>
      <c r="F204" s="2"/>
      <c r="G204" s="9"/>
      <c r="J204" s="4"/>
    </row>
    <row r="205" spans="6:10" ht="12.75">
      <c r="F205" s="2"/>
      <c r="G205" s="9"/>
      <c r="J205" s="4"/>
    </row>
    <row r="206" spans="1:10" ht="12.75">
      <c r="A206" s="2">
        <v>9</v>
      </c>
      <c r="C206" s="5" t="s">
        <v>19</v>
      </c>
      <c r="F206" s="2"/>
      <c r="G206" s="9"/>
      <c r="J206" s="4"/>
    </row>
    <row r="207" spans="3:10" ht="12.75">
      <c r="C207" t="s">
        <v>22</v>
      </c>
      <c r="D207" s="30">
        <v>69117</v>
      </c>
      <c r="F207" s="15" t="s">
        <v>111</v>
      </c>
      <c r="G207" s="9"/>
      <c r="J207" s="4"/>
    </row>
    <row r="208" spans="3:10" ht="12.75">
      <c r="C208" t="s">
        <v>126</v>
      </c>
      <c r="D208" s="31">
        <v>467</v>
      </c>
      <c r="F208" s="34" t="s">
        <v>111</v>
      </c>
      <c r="G208" s="9"/>
      <c r="J208" s="4"/>
    </row>
    <row r="209" spans="3:10" ht="12.75">
      <c r="C209" t="s">
        <v>127</v>
      </c>
      <c r="D209" s="31">
        <v>76332</v>
      </c>
      <c r="F209" s="34" t="s">
        <v>111</v>
      </c>
      <c r="G209" s="9"/>
      <c r="J209" s="4"/>
    </row>
    <row r="210" spans="3:10" ht="12.75" hidden="1">
      <c r="C210" s="8" t="s">
        <v>46</v>
      </c>
      <c r="D210" s="32"/>
      <c r="F210" s="34"/>
      <c r="G210" s="9"/>
      <c r="J210" s="4"/>
    </row>
    <row r="211" spans="3:10" ht="12.75" hidden="1">
      <c r="C211" t="s">
        <v>20</v>
      </c>
      <c r="D211" s="32"/>
      <c r="F211" s="34"/>
      <c r="G211" s="9"/>
      <c r="J211" s="4"/>
    </row>
    <row r="212" spans="3:7" ht="12.75">
      <c r="C212" t="s">
        <v>128</v>
      </c>
      <c r="D212" s="31">
        <v>8850</v>
      </c>
      <c r="F212" s="34" t="s">
        <v>111</v>
      </c>
      <c r="G212" s="9"/>
    </row>
    <row r="213" spans="3:10" ht="12.75">
      <c r="C213" t="s">
        <v>26</v>
      </c>
      <c r="D213" s="31">
        <v>39788</v>
      </c>
      <c r="F213" s="34" t="s">
        <v>111</v>
      </c>
      <c r="G213" s="9"/>
      <c r="J213" s="4"/>
    </row>
    <row r="214" spans="3:10" ht="12.75" hidden="1">
      <c r="C214" t="s">
        <v>21</v>
      </c>
      <c r="D214" s="32"/>
      <c r="F214" s="34"/>
      <c r="G214" s="9"/>
      <c r="J214" s="4"/>
    </row>
    <row r="215" spans="3:10" ht="12.75" hidden="1">
      <c r="C215" t="s">
        <v>23</v>
      </c>
      <c r="D215" s="32"/>
      <c r="F215" s="34"/>
      <c r="G215" s="9"/>
      <c r="J215" s="4"/>
    </row>
    <row r="216" spans="3:10" ht="12.75">
      <c r="C216" t="s">
        <v>129</v>
      </c>
      <c r="D216" s="33">
        <v>1118</v>
      </c>
      <c r="F216" s="34" t="s">
        <v>111</v>
      </c>
      <c r="G216" s="9"/>
      <c r="J216" s="4"/>
    </row>
    <row r="217" spans="3:10" ht="12.75" hidden="1">
      <c r="C217" t="s">
        <v>24</v>
      </c>
      <c r="D217" s="32"/>
      <c r="F217" s="34"/>
      <c r="G217" s="9"/>
      <c r="J217" s="4"/>
    </row>
    <row r="218" spans="3:10" ht="12.75" hidden="1">
      <c r="C218" t="s">
        <v>25</v>
      </c>
      <c r="D218" s="32"/>
      <c r="F218" s="34"/>
      <c r="G218" s="9"/>
      <c r="J218" s="4"/>
    </row>
    <row r="219" spans="4:7" ht="12.75">
      <c r="D219" s="33">
        <v>195672</v>
      </c>
      <c r="F219" s="35" t="s">
        <v>111</v>
      </c>
      <c r="G219" s="9"/>
    </row>
    <row r="220" spans="3:10" ht="12.75" hidden="1">
      <c r="C220" t="s">
        <v>27</v>
      </c>
      <c r="F220" s="2"/>
      <c r="G220" s="9"/>
      <c r="J220" s="4"/>
    </row>
    <row r="221" spans="3:10" ht="12.75" hidden="1">
      <c r="C221" t="s">
        <v>28</v>
      </c>
      <c r="F221" s="2"/>
      <c r="G221" s="9"/>
      <c r="J221" s="4"/>
    </row>
    <row r="222" spans="3:10" ht="12.75" hidden="1">
      <c r="C222" t="s">
        <v>29</v>
      </c>
      <c r="F222" s="2"/>
      <c r="G222" s="9"/>
      <c r="J222" s="4"/>
    </row>
    <row r="223" spans="3:10" ht="12.75" hidden="1">
      <c r="C223" t="s">
        <v>30</v>
      </c>
      <c r="F223" s="2"/>
      <c r="G223" s="9"/>
      <c r="J223" s="4"/>
    </row>
    <row r="224" spans="3:10" ht="12.75" hidden="1">
      <c r="C224" t="s">
        <v>31</v>
      </c>
      <c r="F224" s="2"/>
      <c r="G224" s="9"/>
      <c r="J224" s="4"/>
    </row>
    <row r="225" spans="3:10" ht="12.75" hidden="1">
      <c r="C225" t="s">
        <v>54</v>
      </c>
      <c r="F225" s="2"/>
      <c r="G225" s="9"/>
      <c r="J225" s="4"/>
    </row>
    <row r="226" spans="6:7" ht="12.75">
      <c r="F226" s="22"/>
      <c r="G226" s="9"/>
    </row>
    <row r="227" spans="1:7" ht="12.75">
      <c r="A227" s="2">
        <v>10</v>
      </c>
      <c r="C227" s="5" t="s">
        <v>32</v>
      </c>
      <c r="F227" s="22"/>
      <c r="G227" s="9"/>
    </row>
    <row r="228" spans="3:7" ht="12.75">
      <c r="C228" s="8" t="s">
        <v>130</v>
      </c>
      <c r="D228" s="30">
        <v>36674</v>
      </c>
      <c r="F228" s="36" t="s">
        <v>111</v>
      </c>
      <c r="G228" s="9"/>
    </row>
    <row r="229" spans="3:7" ht="12.75">
      <c r="C229" s="8" t="s">
        <v>131</v>
      </c>
      <c r="D229" s="31">
        <v>6059</v>
      </c>
      <c r="F229" s="37" t="s">
        <v>111</v>
      </c>
      <c r="G229" s="9"/>
    </row>
    <row r="230" spans="3:10" ht="12.75" hidden="1">
      <c r="C230" t="s">
        <v>33</v>
      </c>
      <c r="D230" s="32"/>
      <c r="F230" s="37"/>
      <c r="G230" s="9"/>
      <c r="J230" s="4"/>
    </row>
    <row r="231" spans="3:10" ht="12.75" hidden="1">
      <c r="C231" t="s">
        <v>34</v>
      </c>
      <c r="D231" s="32"/>
      <c r="F231" s="34"/>
      <c r="G231" s="9"/>
      <c r="J231" s="4"/>
    </row>
    <row r="232" spans="3:10" ht="12.75">
      <c r="C232" t="s">
        <v>132</v>
      </c>
      <c r="D232" s="31">
        <f>117428435.28/1000</f>
        <v>117428.43528</v>
      </c>
      <c r="F232" s="34" t="s">
        <v>111</v>
      </c>
      <c r="G232" s="9"/>
      <c r="J232" s="4"/>
    </row>
    <row r="233" spans="3:10" ht="12.75">
      <c r="C233" t="s">
        <v>36</v>
      </c>
      <c r="D233" s="31">
        <v>2200</v>
      </c>
      <c r="F233" s="37" t="s">
        <v>111</v>
      </c>
      <c r="G233" s="9"/>
      <c r="J233" s="4"/>
    </row>
    <row r="234" spans="3:10" ht="12.75">
      <c r="C234" t="s">
        <v>133</v>
      </c>
      <c r="D234" s="31">
        <v>15</v>
      </c>
      <c r="F234" s="37" t="s">
        <v>111</v>
      </c>
      <c r="G234" s="9"/>
      <c r="J234" s="7"/>
    </row>
    <row r="235" spans="3:10" ht="12.75" hidden="1">
      <c r="C235" t="s">
        <v>35</v>
      </c>
      <c r="D235" s="32"/>
      <c r="F235" s="34"/>
      <c r="G235" s="9"/>
      <c r="J235" s="7"/>
    </row>
    <row r="236" spans="3:10" ht="12.75" hidden="1">
      <c r="C236" t="s">
        <v>37</v>
      </c>
      <c r="D236" s="32"/>
      <c r="F236" s="34"/>
      <c r="G236" s="9"/>
      <c r="J236" s="7"/>
    </row>
    <row r="237" spans="3:10" ht="12.75" hidden="1">
      <c r="C237" t="s">
        <v>38</v>
      </c>
      <c r="D237" s="32"/>
      <c r="F237" s="34"/>
      <c r="G237" s="9"/>
      <c r="J237" s="7"/>
    </row>
    <row r="238" spans="3:10" ht="12.75" hidden="1">
      <c r="C238" t="s">
        <v>39</v>
      </c>
      <c r="D238" s="32"/>
      <c r="F238" s="34"/>
      <c r="G238" s="9"/>
      <c r="J238" s="39"/>
    </row>
    <row r="239" spans="3:10" ht="12.75" hidden="1">
      <c r="C239" t="s">
        <v>40</v>
      </c>
      <c r="D239" s="32"/>
      <c r="F239" s="34"/>
      <c r="G239" s="9"/>
      <c r="J239" s="7"/>
    </row>
    <row r="240" spans="3:10" ht="12.75">
      <c r="C240" t="s">
        <v>57</v>
      </c>
      <c r="D240" s="31">
        <v>739</v>
      </c>
      <c r="F240" s="34" t="s">
        <v>111</v>
      </c>
      <c r="G240" s="9"/>
      <c r="J240" s="7"/>
    </row>
    <row r="241" spans="3:10" ht="12.75">
      <c r="C241" t="s">
        <v>41</v>
      </c>
      <c r="D241" s="33">
        <v>9365</v>
      </c>
      <c r="F241" s="34" t="s">
        <v>111</v>
      </c>
      <c r="G241" s="9"/>
      <c r="J241" s="7"/>
    </row>
    <row r="242" spans="4:10" ht="12.75">
      <c r="D242" s="33">
        <f>SUM(D228:D241)</f>
        <v>172480.43528</v>
      </c>
      <c r="F242" s="35" t="s">
        <v>111</v>
      </c>
      <c r="G242" s="9"/>
      <c r="J242" s="7"/>
    </row>
    <row r="243" spans="3:10" ht="12.75">
      <c r="C243" s="4"/>
      <c r="F243" s="2"/>
      <c r="G243" s="9"/>
      <c r="J243" s="38"/>
    </row>
    <row r="244" spans="3:10" ht="12.75">
      <c r="C244" s="5" t="s">
        <v>139</v>
      </c>
      <c r="D244" s="18">
        <f>D219-D242</f>
        <v>23191.564719999995</v>
      </c>
      <c r="F244" s="2" t="s">
        <v>111</v>
      </c>
      <c r="G244" s="9"/>
      <c r="J244" s="40"/>
    </row>
    <row r="245" spans="6:10" ht="12.75">
      <c r="F245" s="2"/>
      <c r="G245" s="9"/>
      <c r="J245" s="38"/>
    </row>
    <row r="246" spans="4:10" ht="13.5" thickBot="1">
      <c r="D246" s="27">
        <v>94141</v>
      </c>
      <c r="F246" s="23" t="s">
        <v>111</v>
      </c>
      <c r="G246" s="9"/>
      <c r="J246" s="40"/>
    </row>
    <row r="247" spans="6:10" ht="13.5" thickTop="1">
      <c r="F247" s="2"/>
      <c r="G247" s="9"/>
      <c r="J247" s="38"/>
    </row>
    <row r="248" spans="6:10" ht="12.75">
      <c r="F248" s="2"/>
      <c r="G248" s="9"/>
      <c r="J248" s="38"/>
    </row>
    <row r="249" spans="3:10" ht="12.75">
      <c r="C249" s="5" t="s">
        <v>149</v>
      </c>
      <c r="F249" s="2"/>
      <c r="G249" s="9"/>
      <c r="J249" s="38"/>
    </row>
    <row r="250" spans="1:10" ht="12.75">
      <c r="A250" s="2">
        <v>11</v>
      </c>
      <c r="C250" s="5" t="s">
        <v>6</v>
      </c>
      <c r="D250" s="18">
        <v>54000</v>
      </c>
      <c r="F250" s="2" t="s">
        <v>111</v>
      </c>
      <c r="G250" s="9"/>
      <c r="J250" s="7"/>
    </row>
    <row r="251" spans="3:10" ht="12.75">
      <c r="C251" s="5" t="s">
        <v>42</v>
      </c>
      <c r="F251" s="2"/>
      <c r="G251" s="9"/>
      <c r="J251" s="39"/>
    </row>
    <row r="252" spans="3:10" ht="12.75">
      <c r="C252" s="8" t="s">
        <v>55</v>
      </c>
      <c r="D252" s="30">
        <v>5397</v>
      </c>
      <c r="F252" s="15" t="s">
        <v>111</v>
      </c>
      <c r="G252" s="9"/>
      <c r="J252" s="7"/>
    </row>
    <row r="253" spans="3:10" ht="12.75">
      <c r="C253" t="s">
        <v>52</v>
      </c>
      <c r="D253" s="31">
        <v>16412</v>
      </c>
      <c r="F253" s="34" t="s">
        <v>111</v>
      </c>
      <c r="G253" s="9"/>
      <c r="J253" s="7"/>
    </row>
    <row r="254" spans="3:10" ht="12.75">
      <c r="C254" t="s">
        <v>134</v>
      </c>
      <c r="D254" s="33">
        <v>8464</v>
      </c>
      <c r="E254" s="38"/>
      <c r="F254" s="16" t="s">
        <v>111</v>
      </c>
      <c r="G254" s="9"/>
      <c r="J254" s="7"/>
    </row>
    <row r="255" spans="3:10" ht="12.75" hidden="1">
      <c r="C255" t="s">
        <v>43</v>
      </c>
      <c r="D255" s="4">
        <f>J255</f>
        <v>0</v>
      </c>
      <c r="F255" s="2"/>
      <c r="G255" s="9"/>
      <c r="J255" s="7"/>
    </row>
    <row r="256" spans="3:10" ht="12.75" hidden="1">
      <c r="C256" t="s">
        <v>44</v>
      </c>
      <c r="D256" s="4">
        <f>J256</f>
        <v>0</v>
      </c>
      <c r="F256" s="2"/>
      <c r="G256" s="9"/>
      <c r="J256" s="7"/>
    </row>
    <row r="257" spans="4:10" ht="12.75">
      <c r="D257" s="4"/>
      <c r="F257" s="2"/>
      <c r="G257" s="9"/>
      <c r="J257" s="7"/>
    </row>
    <row r="258" spans="4:10" ht="12.75">
      <c r="D258" s="26">
        <f>SUM(D252:D254)</f>
        <v>30273</v>
      </c>
      <c r="F258" s="14" t="s">
        <v>111</v>
      </c>
      <c r="G258" s="9"/>
      <c r="J258" s="7"/>
    </row>
    <row r="259" spans="4:10" ht="12.75">
      <c r="D259" s="24">
        <f>D250+D258</f>
        <v>84273</v>
      </c>
      <c r="F259" s="2" t="s">
        <v>111</v>
      </c>
      <c r="G259" s="9"/>
      <c r="J259" s="39"/>
    </row>
    <row r="260" spans="6:10" ht="12.75">
      <c r="F260" s="2"/>
      <c r="G260" s="9"/>
      <c r="J260" s="38"/>
    </row>
    <row r="261" spans="1:10" ht="12.75">
      <c r="A261" s="2">
        <v>12</v>
      </c>
      <c r="C261" s="5" t="s">
        <v>135</v>
      </c>
      <c r="D261" s="3">
        <v>0</v>
      </c>
      <c r="F261" s="2" t="s">
        <v>111</v>
      </c>
      <c r="G261" s="9"/>
      <c r="J261" s="38"/>
    </row>
    <row r="262" spans="1:10" ht="12.75">
      <c r="A262" s="2">
        <v>13</v>
      </c>
      <c r="C262" s="5" t="s">
        <v>136</v>
      </c>
      <c r="D262" s="25">
        <f>9868076.08/1000</f>
        <v>9868.07608</v>
      </c>
      <c r="F262" s="2" t="s">
        <v>111</v>
      </c>
      <c r="G262" s="9"/>
      <c r="J262" s="38"/>
    </row>
    <row r="263" spans="4:10" ht="13.5" thickBot="1">
      <c r="D263" s="27">
        <f>D259+D262</f>
        <v>94141.07608</v>
      </c>
      <c r="F263" s="23" t="s">
        <v>111</v>
      </c>
      <c r="G263" s="9"/>
      <c r="J263" s="38"/>
    </row>
    <row r="264" spans="6:10" ht="13.5" thickTop="1">
      <c r="F264" s="2"/>
      <c r="G264" s="9"/>
      <c r="J264" s="38"/>
    </row>
    <row r="265" spans="1:10" ht="12.75">
      <c r="A265" s="2">
        <v>14</v>
      </c>
      <c r="C265" s="5" t="s">
        <v>137</v>
      </c>
      <c r="D265" s="4">
        <v>1.53</v>
      </c>
      <c r="F265" s="2" t="s">
        <v>111</v>
      </c>
      <c r="G265" s="9"/>
      <c r="J265" s="38"/>
    </row>
    <row r="266" spans="1:10" ht="12.75">
      <c r="A266" s="28"/>
      <c r="B266" s="28"/>
      <c r="C266" s="9"/>
      <c r="D266" s="9"/>
      <c r="E266" s="9"/>
      <c r="F266" s="9"/>
      <c r="G266" s="9"/>
      <c r="J266" s="38"/>
    </row>
  </sheetData>
  <mergeCells count="2">
    <mergeCell ref="D11:F11"/>
    <mergeCell ref="H11:J11"/>
  </mergeCells>
  <printOptions/>
  <pageMargins left="0.5" right="0.5" top="1" bottom="0.3" header="0.18" footer="0.3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 RESOURCES</dc:creator>
  <cp:keywords/>
  <dc:description/>
  <cp:lastModifiedBy>TRANS RESOURCES</cp:lastModifiedBy>
  <cp:lastPrinted>2002-08-01T07:44:39Z</cp:lastPrinted>
  <dcterms:created xsi:type="dcterms:W3CDTF">2002-05-07T02:10:29Z</dcterms:created>
  <dcterms:modified xsi:type="dcterms:W3CDTF">2002-08-01T07:47:41Z</dcterms:modified>
  <cp:category/>
  <cp:version/>
  <cp:contentType/>
  <cp:contentStatus/>
</cp:coreProperties>
</file>