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7695" windowHeight="8625" tabRatio="671" firstSheet="1" activeTab="2"/>
  </bookViews>
  <sheets>
    <sheet name="Income Statement &amp; B.sheet" sheetId="1" r:id="rId1"/>
    <sheet name="Stmt of changes in equity" sheetId="2" r:id="rId2"/>
    <sheet name="Cash flow Statement" sheetId="3" r:id="rId3"/>
    <sheet name="Sheet2" sheetId="4" r:id="rId4"/>
    <sheet name="Sheet3" sheetId="5" r:id="rId5"/>
  </sheets>
  <externalReferences>
    <externalReference r:id="rId8"/>
  </externalReferences>
  <definedNames>
    <definedName name="_xlnm.Print_Area" localSheetId="0">'Income Statement &amp; B.sheet'!$A$1:$L$114</definedName>
  </definedNames>
  <calcPr calcMode="manual" fullCalcOnLoad="1" calcCompleted="0" calcOnSave="0"/>
</workbook>
</file>

<file path=xl/sharedStrings.xml><?xml version="1.0" encoding="utf-8"?>
<sst xmlns="http://schemas.openxmlformats.org/spreadsheetml/2006/main" count="129" uniqueCount="109">
  <si>
    <t>CONSOLIDATED STATEMENT OF CHANGES IN EQUITY</t>
  </si>
  <si>
    <t>Non-distributable</t>
  </si>
  <si>
    <t>Distributable</t>
  </si>
  <si>
    <t>Retained</t>
  </si>
  <si>
    <t>profits/</t>
  </si>
  <si>
    <t>Share</t>
  </si>
  <si>
    <t xml:space="preserve">Share </t>
  </si>
  <si>
    <t>(Accumulated</t>
  </si>
  <si>
    <t>capital</t>
  </si>
  <si>
    <t>premium</t>
  </si>
  <si>
    <t>losses)</t>
  </si>
  <si>
    <t>Total</t>
  </si>
  <si>
    <t>-</t>
  </si>
  <si>
    <t>(The Condensed Consolidated Statement of Changes in Equity should be read in conjunction with the Annual</t>
  </si>
  <si>
    <t>EDARAN DIGITAL SYSTEMS BERHAD</t>
  </si>
  <si>
    <t>CONDENSED CONSOLIDATED CASH FLOW STATEMENT</t>
  </si>
  <si>
    <t>Current Year</t>
  </si>
  <si>
    <t>to date</t>
  </si>
  <si>
    <t>RM' 000</t>
  </si>
  <si>
    <t>Net cash (used in)/generated from operating activities</t>
  </si>
  <si>
    <t>Net cash (used in)/generated from investing activities</t>
  </si>
  <si>
    <t>Net cash generated from/(used in) financing activities</t>
  </si>
  <si>
    <t>NET INCREASE/(DECREASE) IN CASH AND CASH EQUIVALENTS</t>
  </si>
  <si>
    <t>Cash and cash equivalents comprise the following:</t>
  </si>
  <si>
    <t>Bank overdrafts</t>
  </si>
  <si>
    <t>Deposits with licensed banks</t>
  </si>
  <si>
    <t>Cash and bank balances</t>
  </si>
  <si>
    <t>Less: Deposits pledged as security with licensed banks</t>
  </si>
  <si>
    <t>CONDENSED CONSOLIDATED INCOME STATEMENTS</t>
  </si>
  <si>
    <t>INDIVIDUAL PERIOD</t>
  </si>
  <si>
    <t>CUMULATIVE PERIOD</t>
  </si>
  <si>
    <t xml:space="preserve">Current Year </t>
  </si>
  <si>
    <t xml:space="preserve">Corresponding </t>
  </si>
  <si>
    <t>Corresponding Year</t>
  </si>
  <si>
    <t>Quarter</t>
  </si>
  <si>
    <t>To Date</t>
  </si>
  <si>
    <t>RM'000</t>
  </si>
  <si>
    <t>REVENUE</t>
  </si>
  <si>
    <t>COST OF SALES</t>
  </si>
  <si>
    <t>GROSS PROFIT</t>
  </si>
  <si>
    <t>OTHER OPERATING INCOME</t>
  </si>
  <si>
    <t>ADMINISTRATIVE EXPENSES</t>
  </si>
  <si>
    <t>OTHER OPERATING EXPENSES</t>
  </si>
  <si>
    <t>FINANCE COSTS</t>
  </si>
  <si>
    <t>TAXATION</t>
  </si>
  <si>
    <t>(The Condensed Consolidated Income Statements should be read in conjuction with the Annual</t>
  </si>
  <si>
    <t>AS AT END</t>
  </si>
  <si>
    <t xml:space="preserve">AS AT </t>
  </si>
  <si>
    <t>PRECEDING YEAR</t>
  </si>
  <si>
    <t>FINANCIAL YEAR</t>
  </si>
  <si>
    <t>ENDED</t>
  </si>
  <si>
    <t>Note</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</si>
  <si>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</si>
  <si>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</si>
  <si>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</si>
  <si>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</si>
  <si>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</si>
  <si>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</si>
  <si>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</si>
  <si>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</si>
  <si>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</si>
  <si>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Amount due from associated company</t>
  </si>
  <si>
    <t xml:space="preserve">Fixed deposits </t>
  </si>
  <si>
    <t>CURRENT LIABILITIES</t>
  </si>
  <si>
    <t xml:space="preserve">Amount due to customers </t>
  </si>
  <si>
    <t>Trade payables</t>
  </si>
  <si>
    <t>Other payables</t>
  </si>
  <si>
    <t>Borrowings</t>
  </si>
  <si>
    <t>23 (a)</t>
  </si>
  <si>
    <t>Taxation</t>
  </si>
  <si>
    <t>NET CURRENT ASSETS</t>
  </si>
  <si>
    <t>FINANCED BY:</t>
  </si>
  <si>
    <t>SHARE CAPITAL</t>
  </si>
  <si>
    <t>SHARE PREMIUM</t>
  </si>
  <si>
    <t>SHAREHOLDERS' FUNDS</t>
  </si>
  <si>
    <t>DEFERRED AND</t>
  </si>
  <si>
    <t xml:space="preserve">   LONG TERM LIABILITIES</t>
  </si>
  <si>
    <t xml:space="preserve">  Borrowings</t>
  </si>
  <si>
    <t>23 (b)</t>
  </si>
  <si>
    <t xml:space="preserve">  Deferred taxation</t>
  </si>
  <si>
    <t>(The Condensed Consolidated Balance Sheets should be read in conjunction with the</t>
  </si>
  <si>
    <t>Tax recoverable</t>
  </si>
  <si>
    <t>Loss for the year</t>
  </si>
  <si>
    <t>Loss for the period</t>
  </si>
  <si>
    <t>30/09/2004</t>
  </si>
  <si>
    <t>30/09/04</t>
  </si>
  <si>
    <t>At 1 July 2004</t>
  </si>
  <si>
    <t>At 30 September 2004</t>
  </si>
  <si>
    <t>Amount due by related company</t>
  </si>
  <si>
    <t>LOSS BEFORE TAXATION</t>
  </si>
  <si>
    <t>LOSS AFTER TAXATION</t>
  </si>
  <si>
    <t>LOSS PER SHARE (SEN)</t>
  </si>
  <si>
    <t>ACCUMULATED LOSSES</t>
  </si>
  <si>
    <t>30/09/2005</t>
  </si>
  <si>
    <t>Financial Report for the year ended 30 June 2005)</t>
  </si>
  <si>
    <t>CONDENSED CONSOLIDATED BALANCE SHEETS AS AT 30 SEPTEMBER 2005</t>
  </si>
  <si>
    <t>30/06/2005</t>
  </si>
  <si>
    <t xml:space="preserve"> Annual Financial Report for the year ended 30 June 2005)</t>
  </si>
  <si>
    <t>OF CURRENT YEAR</t>
  </si>
  <si>
    <t>TO DATE</t>
  </si>
  <si>
    <t>30/09/05</t>
  </si>
  <si>
    <t>FOR THE QUARTER ENDED 30 SEPTEMBER 2005</t>
  </si>
  <si>
    <t>At 30 September 2005</t>
  </si>
  <si>
    <t>At 1 July 2005</t>
  </si>
  <si>
    <t>At 30 June 2005</t>
  </si>
  <si>
    <t>PROFIT / (LOSS) FROM OPERATIONS</t>
  </si>
  <si>
    <t>FOR THE PERIOD ENDED 30 SEPTEMBER 2005</t>
  </si>
  <si>
    <t>CASH AND CASH EQUIVALENTS AT BEGINNING OF PERIOD</t>
  </si>
  <si>
    <t>CASH AND CASH EQUIVALENTS AT END OF PERIOD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</si>
</sst>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 numFmtId="216" formatCode="_-* #,##0.0_-;\(#,##0.0\);_-* &quot;-&quot;??_-;_-@_-"/>
    <numFmt numFmtId="217" formatCode="_-* #,##0.00_-;\(#,##0.00\);_-* &quot;-&quot;??_-;_-@_-"/>
    <numFmt numFmtId="218" formatCode="#,##0.0_ ;[Red]\(#,##0.0\)\ "/>
    <numFmt numFmtId="219" formatCode="#,##0.00_ ;[Red]\(#,##0.00\)\ "/>
    <numFmt numFmtId="220" formatCode="mm/dd/yy"/>
    <numFmt numFmtId="221" formatCode="#,##0_ ;\-#,##0\ "/>
    <numFmt numFmtId="222" formatCode="#,##0.00;\(#,##0.00\)"/>
  </numFmts>
  <fonts count="14">
    <font>
      <sz val="10"/>
      <name val="Arial"/>
      <family val="0"/>
    </font>
    <font>
      <u val="single"/>
      <sz val="10"/>
      <color indexed="36"/>
      <name val="Arial"/>
      <family val="0"/>
    </font>
    <font>
      <u val="single"/>
      <sz val="10"/>
      <color indexed="12"/>
      <name val="Arial"/>
      <family val="0"/>
    </font>
    <font>
      <b/>
      <i/>
      <sz val="16"/>
      <name val="Helv"/>
      <family val="0"/>
    </font>
    <font>
      <sz val="12"/>
      <name val="Garamond"/>
      <family val="1"/>
    </font>
    <font>
      <sz val="12"/>
      <name val="Times New Roman"/>
      <family val="1"/>
    </font>
    <font>
      <b/>
      <sz val="12"/>
      <name val="Arial"/>
      <family val="2"/>
    </font>
    <font>
      <sz val="12"/>
      <name val="Arial"/>
      <family val="2"/>
    </font>
    <font>
      <sz val="11"/>
      <name val="Arial"/>
      <family val="2"/>
    </font>
    <font>
      <u val="single"/>
      <sz val="11"/>
      <name val="Arial"/>
      <family val="2"/>
    </font>
    <font>
      <b/>
      <sz val="10.5"/>
      <name val="Arial"/>
      <family val="2"/>
    </font>
    <font>
      <b/>
      <sz val="11"/>
      <name val="Arial"/>
      <family val="2"/>
    </font>
    <font>
      <b/>
      <u val="single"/>
      <sz val="11"/>
      <name val="Arial"/>
      <family val="2"/>
    </font>
    <font>
      <sz val="12"/>
      <color indexed="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204" fontId="3" fillId="0" borderId="0">
      <alignment/>
      <protection/>
    </xf>
    <xf numFmtId="0" fontId="4" fillId="0" borderId="0">
      <alignment/>
      <protection/>
    </xf>
    <xf numFmtId="38" fontId="5" fillId="0" borderId="0">
      <alignment/>
      <protection/>
    </xf>
    <xf numFmtId="0" fontId="0" fillId="0" borderId="0">
      <alignment/>
      <protection/>
    </xf>
    <xf numFmtId="9" fontId="0" fillId="0" borderId="0" applyFont="0" applyFill="0" applyBorder="0" applyAlignment="0" applyProtection="0"/>
  </cellStyleXfs>
  <cellXfs count="159">
    <xf numFmtId="0" fontId="0" fillId="0" borderId="0" xfId="0" applyAlignment="1">
      <alignment/>
    </xf>
    <xf numFmtId="38" fontId="6" fillId="0" borderId="0" xfId="22" applyNumberFormat="1" applyFont="1">
      <alignment/>
      <protection/>
    </xf>
    <xf numFmtId="0" fontId="6" fillId="0" borderId="0" xfId="22" applyFont="1">
      <alignment/>
      <protection/>
    </xf>
    <xf numFmtId="0" fontId="7" fillId="0" borderId="0" xfId="22" applyFont="1">
      <alignment/>
      <protection/>
    </xf>
    <xf numFmtId="0" fontId="6" fillId="0" borderId="0" xfId="24" applyFont="1">
      <alignment/>
      <protection/>
    </xf>
    <xf numFmtId="38" fontId="6" fillId="0" borderId="0" xfId="24" applyNumberFormat="1" applyFont="1">
      <alignment/>
      <protection/>
    </xf>
    <xf numFmtId="38" fontId="7" fillId="0" borderId="0" xfId="24" applyNumberFormat="1" applyFont="1">
      <alignment/>
      <protection/>
    </xf>
    <xf numFmtId="0" fontId="7" fillId="0" borderId="0" xfId="24" applyFont="1">
      <alignment/>
      <protection/>
    </xf>
    <xf numFmtId="0" fontId="8" fillId="0" borderId="0" xfId="24" applyFont="1">
      <alignment/>
      <protection/>
    </xf>
    <xf numFmtId="38" fontId="9" fillId="0" borderId="0" xfId="24" applyNumberFormat="1" applyFont="1" applyAlignment="1">
      <alignment horizontal="center"/>
      <protection/>
    </xf>
    <xf numFmtId="38" fontId="8" fillId="0" borderId="0" xfId="24" applyNumberFormat="1" applyFont="1">
      <alignment/>
      <protection/>
    </xf>
    <xf numFmtId="38" fontId="8" fillId="0" borderId="0" xfId="24" applyNumberFormat="1" applyFont="1" applyAlignment="1">
      <alignment horizontal="center"/>
      <protection/>
    </xf>
    <xf numFmtId="0" fontId="8" fillId="0" borderId="0" xfId="24" applyFont="1" applyAlignment="1">
      <alignment horizontal="center"/>
      <protection/>
    </xf>
    <xf numFmtId="37" fontId="8" fillId="0" borderId="0" xfId="24" applyNumberFormat="1" applyFont="1">
      <alignment/>
      <protection/>
    </xf>
    <xf numFmtId="0" fontId="9" fillId="0" borderId="0" xfId="24" applyFont="1" applyAlignment="1">
      <alignment horizontal="center"/>
      <protection/>
    </xf>
    <xf numFmtId="37" fontId="8" fillId="0" borderId="0" xfId="24" applyNumberFormat="1" applyFont="1" applyAlignment="1">
      <alignment horizontal="center"/>
      <protection/>
    </xf>
    <xf numFmtId="38" fontId="8" fillId="0" borderId="0" xfId="24" applyNumberFormat="1" applyFont="1" applyBorder="1" applyAlignment="1">
      <alignment horizontal="center"/>
      <protection/>
    </xf>
    <xf numFmtId="38" fontId="8" fillId="0" borderId="0" xfId="24" applyNumberFormat="1" applyFont="1" applyAlignment="1">
      <alignment horizontal="right"/>
      <protection/>
    </xf>
    <xf numFmtId="0" fontId="8" fillId="0" borderId="0" xfId="24" applyFont="1" applyAlignment="1">
      <alignment horizontal="right"/>
      <protection/>
    </xf>
    <xf numFmtId="37" fontId="8" fillId="0" borderId="0" xfId="24" applyNumberFormat="1" applyFont="1" applyBorder="1" applyAlignment="1">
      <alignment horizontal="center"/>
      <protection/>
    </xf>
    <xf numFmtId="38" fontId="8" fillId="0" borderId="0" xfId="24" applyNumberFormat="1" applyFont="1" applyBorder="1" applyAlignment="1">
      <alignment horizontal="right"/>
      <protection/>
    </xf>
    <xf numFmtId="38" fontId="7" fillId="0" borderId="0" xfId="24" applyNumberFormat="1" applyFont="1" applyBorder="1">
      <alignment/>
      <protection/>
    </xf>
    <xf numFmtId="38" fontId="7" fillId="0" borderId="0" xfId="23" applyFont="1">
      <alignment/>
      <protection/>
    </xf>
    <xf numFmtId="0" fontId="0" fillId="0" borderId="0" xfId="24" applyFont="1">
      <alignment/>
      <protection/>
    </xf>
    <xf numFmtId="0" fontId="11" fillId="0" borderId="0" xfId="0" applyFont="1" applyAlignment="1">
      <alignment/>
    </xf>
    <xf numFmtId="0" fontId="11" fillId="0" borderId="0" xfId="0" applyFont="1" applyAlignment="1">
      <alignment horizontal="center"/>
    </xf>
    <xf numFmtId="38" fontId="11" fillId="0" borderId="0" xfId="0" applyNumberFormat="1" applyFont="1" applyFill="1" applyAlignment="1">
      <alignment horizontal="center"/>
    </xf>
    <xf numFmtId="38" fontId="8" fillId="0" borderId="0" xfId="0" applyNumberFormat="1" applyFont="1" applyAlignment="1">
      <alignment/>
    </xf>
    <xf numFmtId="38" fontId="8" fillId="0" borderId="0" xfId="0" applyNumberFormat="1" applyFont="1" applyBorder="1" applyAlignment="1">
      <alignment/>
    </xf>
    <xf numFmtId="0" fontId="8" fillId="0" borderId="0" xfId="0" applyFont="1" applyAlignment="1">
      <alignment/>
    </xf>
    <xf numFmtId="220" fontId="11" fillId="0" borderId="0" xfId="0" applyNumberFormat="1" applyFont="1" applyAlignment="1">
      <alignment/>
    </xf>
    <xf numFmtId="0" fontId="8" fillId="0" borderId="0" xfId="0" applyFont="1" applyAlignment="1">
      <alignment horizontal="center"/>
    </xf>
    <xf numFmtId="38" fontId="8" fillId="0" borderId="0" xfId="0" applyNumberFormat="1" applyFont="1" applyFill="1" applyAlignment="1">
      <alignment horizontal="center"/>
    </xf>
    <xf numFmtId="197" fontId="8" fillId="0" borderId="0" xfId="23" applyNumberFormat="1" applyFont="1" applyFill="1" applyAlignment="1" quotePrefix="1">
      <alignment horizontal="center"/>
      <protection/>
    </xf>
    <xf numFmtId="0" fontId="9" fillId="0" borderId="0" xfId="0" applyFont="1" applyAlignment="1">
      <alignment horizontal="center"/>
    </xf>
    <xf numFmtId="197" fontId="9" fillId="0" borderId="0" xfId="0" applyNumberFormat="1" applyFont="1" applyFill="1" applyBorder="1" applyAlignment="1" quotePrefix="1">
      <alignment horizontal="center"/>
    </xf>
    <xf numFmtId="197" fontId="9" fillId="0" borderId="0" xfId="0" applyNumberFormat="1" applyFont="1" applyAlignment="1" quotePrefix="1">
      <alignment horizontal="center"/>
    </xf>
    <xf numFmtId="0" fontId="9" fillId="0" borderId="0" xfId="0" applyFont="1" applyBorder="1" applyAlignment="1">
      <alignment horizontal="center"/>
    </xf>
    <xf numFmtId="197" fontId="9" fillId="0" borderId="0" xfId="0" applyNumberFormat="1" applyFont="1" applyBorder="1" applyAlignment="1" quotePrefix="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22" applyFont="1">
      <alignment/>
      <protection/>
    </xf>
    <xf numFmtId="0" fontId="8" fillId="0" borderId="0" xfId="22" applyFont="1" applyAlignment="1">
      <alignment horizontal="center"/>
      <protection/>
    </xf>
    <xf numFmtId="41" fontId="8" fillId="0" borderId="0" xfId="22" applyNumberFormat="1" applyFont="1" applyAlignment="1">
      <alignment horizontal="center"/>
      <protection/>
    </xf>
    <xf numFmtId="41" fontId="8" fillId="0" borderId="0" xfId="22" applyNumberFormat="1" applyFont="1" applyBorder="1">
      <alignment/>
      <protection/>
    </xf>
    <xf numFmtId="0" fontId="8" fillId="0" borderId="0" xfId="22" applyFont="1" applyBorder="1">
      <alignment/>
      <protection/>
    </xf>
    <xf numFmtId="0" fontId="8" fillId="0" borderId="0" xfId="0" applyFont="1" applyBorder="1" applyAlignment="1">
      <alignment/>
    </xf>
    <xf numFmtId="37" fontId="8" fillId="0" borderId="0" xfId="22" applyNumberFormat="1" applyFont="1" applyAlignment="1">
      <alignment horizontal="center"/>
      <protection/>
    </xf>
    <xf numFmtId="37" fontId="8" fillId="0" borderId="0" xfId="22" applyNumberFormat="1" applyFont="1" applyAlignment="1">
      <alignment horizontal="right"/>
      <protection/>
    </xf>
    <xf numFmtId="181" fontId="8" fillId="0" borderId="0" xfId="22" applyNumberFormat="1" applyFont="1" applyBorder="1" applyAlignment="1">
      <alignment horizontal="center"/>
      <protection/>
    </xf>
    <xf numFmtId="38" fontId="8" fillId="0" borderId="0" xfId="22" applyNumberFormat="1" applyFont="1" applyBorder="1" applyAlignment="1">
      <alignment horizontal="center"/>
      <protection/>
    </xf>
    <xf numFmtId="172" fontId="8" fillId="0" borderId="0" xfId="0" applyNumberFormat="1" applyFont="1" applyBorder="1" applyAlignment="1">
      <alignment horizontal="center"/>
    </xf>
    <xf numFmtId="41" fontId="8" fillId="0" borderId="0" xfId="22" applyNumberFormat="1" applyFont="1" applyBorder="1" applyAlignment="1">
      <alignment/>
      <protection/>
    </xf>
    <xf numFmtId="37" fontId="8" fillId="0" borderId="0" xfId="22" applyNumberFormat="1" applyFont="1" applyBorder="1" applyAlignment="1">
      <alignment horizontal="right"/>
      <protection/>
    </xf>
    <xf numFmtId="0" fontId="11" fillId="0" borderId="0" xfId="22" applyFont="1">
      <alignment/>
      <protection/>
    </xf>
    <xf numFmtId="41" fontId="8" fillId="0" borderId="0" xfId="0" applyNumberFormat="1" applyFont="1" applyBorder="1" applyAlignment="1">
      <alignment/>
    </xf>
    <xf numFmtId="172" fontId="8" fillId="0" borderId="0" xfId="0" applyNumberFormat="1" applyFont="1" applyBorder="1" applyAlignment="1">
      <alignment horizontal="right"/>
    </xf>
    <xf numFmtId="38" fontId="8" fillId="0" borderId="0" xfId="22" applyNumberFormat="1" applyFont="1">
      <alignment/>
      <protection/>
    </xf>
    <xf numFmtId="172" fontId="8" fillId="0" borderId="0" xfId="22" applyNumberFormat="1" applyFont="1" applyBorder="1">
      <alignment/>
      <protection/>
    </xf>
    <xf numFmtId="0" fontId="8" fillId="0" borderId="0" xfId="22" applyFont="1" applyBorder="1" applyAlignment="1">
      <alignment horizontal="center"/>
      <protection/>
    </xf>
    <xf numFmtId="197" fontId="9" fillId="0" borderId="0" xfId="23" applyNumberFormat="1" applyFont="1" applyFill="1" applyBorder="1" applyAlignment="1" quotePrefix="1">
      <alignment horizontal="center"/>
      <protection/>
    </xf>
    <xf numFmtId="0" fontId="9" fillId="0" borderId="0" xfId="22" applyFont="1" applyBorder="1" applyAlignment="1">
      <alignment horizontal="center"/>
      <protection/>
    </xf>
    <xf numFmtId="0" fontId="9" fillId="0" borderId="0" xfId="22" applyFont="1" applyBorder="1" applyAlignment="1" quotePrefix="1">
      <alignment horizontal="center"/>
      <protection/>
    </xf>
    <xf numFmtId="0" fontId="9" fillId="0" borderId="0" xfId="22" applyFont="1" applyBorder="1">
      <alignment/>
      <protection/>
    </xf>
    <xf numFmtId="0" fontId="9" fillId="0" borderId="0" xfId="22" applyNumberFormat="1" applyFont="1" applyBorder="1" applyAlignment="1">
      <alignment horizontal="center"/>
      <protection/>
    </xf>
    <xf numFmtId="38" fontId="8" fillId="0" borderId="0" xfId="0" applyNumberFormat="1" applyFont="1" applyFill="1" applyBorder="1" applyAlignment="1">
      <alignment horizontal="right"/>
    </xf>
    <xf numFmtId="38" fontId="8" fillId="0" borderId="0" xfId="0" applyNumberFormat="1" applyFont="1" applyFill="1" applyBorder="1" applyAlignment="1">
      <alignment/>
    </xf>
    <xf numFmtId="41" fontId="8" fillId="0" borderId="0" xfId="22" applyNumberFormat="1" applyFont="1" applyBorder="1" applyAlignment="1">
      <alignment horizontal="right"/>
      <protection/>
    </xf>
    <xf numFmtId="41" fontId="8" fillId="0" borderId="0" xfId="22" applyNumberFormat="1" applyFont="1" applyBorder="1" applyAlignment="1">
      <alignment horizontal="center"/>
      <protection/>
    </xf>
    <xf numFmtId="38" fontId="11" fillId="0" borderId="0" xfId="23" applyFont="1">
      <alignment/>
      <protection/>
    </xf>
    <xf numFmtId="38" fontId="11" fillId="0" borderId="0" xfId="23" applyNumberFormat="1" applyFont="1">
      <alignment/>
      <protection/>
    </xf>
    <xf numFmtId="38" fontId="11" fillId="0" borderId="0" xfId="23" applyFont="1" applyFill="1">
      <alignment/>
      <protection/>
    </xf>
    <xf numFmtId="38" fontId="8" fillId="0" borderId="0" xfId="23" applyFont="1">
      <alignment/>
      <protection/>
    </xf>
    <xf numFmtId="38" fontId="12" fillId="0" borderId="0" xfId="23" applyFont="1">
      <alignment/>
      <protection/>
    </xf>
    <xf numFmtId="38" fontId="9" fillId="0" borderId="0" xfId="23" applyFont="1" applyFill="1" applyAlignment="1">
      <alignment horizontal="centerContinuous"/>
      <protection/>
    </xf>
    <xf numFmtId="38" fontId="9" fillId="0" borderId="0" xfId="23" applyFont="1" applyAlignment="1">
      <alignment horizontal="centerContinuous"/>
      <protection/>
    </xf>
    <xf numFmtId="38" fontId="9" fillId="0" borderId="0" xfId="23" applyFont="1" applyFill="1" applyAlignment="1">
      <alignment horizontal="center"/>
      <protection/>
    </xf>
    <xf numFmtId="38" fontId="9" fillId="0" borderId="0" xfId="23" applyFont="1" applyAlignment="1">
      <alignment horizontal="right"/>
      <protection/>
    </xf>
    <xf numFmtId="38" fontId="9" fillId="0" borderId="0" xfId="23" applyFont="1" applyAlignment="1">
      <alignment horizontal="center"/>
      <protection/>
    </xf>
    <xf numFmtId="38" fontId="8" fillId="0" borderId="0" xfId="23" applyFont="1" applyAlignment="1">
      <alignment horizontal="right"/>
      <protection/>
    </xf>
    <xf numFmtId="197" fontId="9" fillId="0" borderId="0" xfId="23" applyNumberFormat="1" applyFont="1" applyFill="1" applyAlignment="1" quotePrefix="1">
      <alignment horizontal="center"/>
      <protection/>
    </xf>
    <xf numFmtId="197" fontId="9" fillId="0" borderId="0" xfId="23" applyNumberFormat="1" applyFont="1" applyAlignment="1" quotePrefix="1">
      <alignment horizontal="right"/>
      <protection/>
    </xf>
    <xf numFmtId="38" fontId="8" fillId="0" borderId="0" xfId="23" applyFont="1" applyAlignment="1">
      <alignment horizontal="center"/>
      <protection/>
    </xf>
    <xf numFmtId="38" fontId="8" fillId="0" borderId="0" xfId="23" applyFont="1" applyFill="1" applyAlignment="1">
      <alignment horizontal="center"/>
      <protection/>
    </xf>
    <xf numFmtId="38" fontId="8" fillId="0" borderId="0" xfId="23" applyFont="1" applyFill="1" applyAlignment="1">
      <alignment horizontal="right"/>
      <protection/>
    </xf>
    <xf numFmtId="37" fontId="8" fillId="0" borderId="0" xfId="23" applyNumberFormat="1" applyFont="1" applyFill="1" applyBorder="1" applyAlignment="1">
      <alignment horizontal="center"/>
      <protection/>
    </xf>
    <xf numFmtId="37" fontId="8" fillId="0" borderId="0" xfId="23" applyNumberFormat="1" applyFont="1" applyAlignment="1">
      <alignment horizontal="center"/>
      <protection/>
    </xf>
    <xf numFmtId="38" fontId="8" fillId="0" borderId="0" xfId="23" applyFont="1" quotePrefix="1">
      <alignment/>
      <protection/>
    </xf>
    <xf numFmtId="38" fontId="8" fillId="0" borderId="0" xfId="23" applyFont="1" applyAlignment="1">
      <alignment/>
      <protection/>
    </xf>
    <xf numFmtId="37" fontId="8" fillId="0" borderId="0" xfId="23" applyNumberFormat="1" applyFont="1" applyFill="1" applyBorder="1" applyAlignment="1" quotePrefix="1">
      <alignment horizontal="center"/>
      <protection/>
    </xf>
    <xf numFmtId="40" fontId="8" fillId="0" borderId="0" xfId="23" applyNumberFormat="1" applyFont="1" applyFill="1" applyBorder="1" applyAlignment="1" quotePrefix="1">
      <alignment horizontal="right"/>
      <protection/>
    </xf>
    <xf numFmtId="38" fontId="8" fillId="0" borderId="0" xfId="23" applyNumberFormat="1" applyFont="1">
      <alignment/>
      <protection/>
    </xf>
    <xf numFmtId="40" fontId="8" fillId="0" borderId="0" xfId="23" applyNumberFormat="1" applyFont="1" applyFill="1" applyBorder="1">
      <alignment/>
      <protection/>
    </xf>
    <xf numFmtId="40" fontId="8" fillId="0" borderId="0" xfId="23" applyNumberFormat="1" applyFont="1" applyFill="1" applyBorder="1" applyAlignment="1">
      <alignment horizontal="center"/>
      <protection/>
    </xf>
    <xf numFmtId="38" fontId="9" fillId="0" borderId="0" xfId="23" applyFont="1" applyBorder="1" applyAlignment="1">
      <alignment horizontal="centerContinuous"/>
      <protection/>
    </xf>
    <xf numFmtId="197" fontId="9" fillId="0" borderId="0" xfId="23" applyNumberFormat="1" applyFont="1" applyAlignment="1" quotePrefix="1">
      <alignment horizontal="center"/>
      <protection/>
    </xf>
    <xf numFmtId="38" fontId="9" fillId="0" borderId="0" xfId="23" applyFont="1" applyBorder="1" applyAlignment="1">
      <alignment horizontal="center"/>
      <protection/>
    </xf>
    <xf numFmtId="197" fontId="9" fillId="0" borderId="0" xfId="23" applyNumberFormat="1" applyFont="1" applyBorder="1" applyAlignment="1" quotePrefix="1">
      <alignment horizontal="center"/>
      <protection/>
    </xf>
    <xf numFmtId="38" fontId="8" fillId="0" borderId="0" xfId="23" applyFont="1" applyBorder="1" applyAlignment="1">
      <alignment horizontal="center"/>
      <protection/>
    </xf>
    <xf numFmtId="38" fontId="8" fillId="0" borderId="1" xfId="23" applyNumberFormat="1" applyFont="1" applyFill="1" applyBorder="1">
      <alignment/>
      <protection/>
    </xf>
    <xf numFmtId="38" fontId="8" fillId="0" borderId="0" xfId="23" applyNumberFormat="1" applyFont="1" applyBorder="1">
      <alignment/>
      <protection/>
    </xf>
    <xf numFmtId="175" fontId="8" fillId="0" borderId="2" xfId="15" applyNumberFormat="1" applyFont="1" applyFill="1" applyBorder="1" applyAlignment="1">
      <alignment/>
    </xf>
    <xf numFmtId="38" fontId="8" fillId="0" borderId="0" xfId="23" applyFont="1" applyBorder="1" applyAlignment="1">
      <alignment/>
      <protection/>
    </xf>
    <xf numFmtId="172" fontId="8" fillId="0" borderId="0" xfId="23" applyNumberFormat="1" applyFont="1" applyBorder="1" applyAlignment="1">
      <alignment horizontal="center"/>
      <protection/>
    </xf>
    <xf numFmtId="175" fontId="8" fillId="0" borderId="3" xfId="15" applyNumberFormat="1" applyFont="1" applyFill="1" applyBorder="1" applyAlignment="1">
      <alignment/>
    </xf>
    <xf numFmtId="175" fontId="8" fillId="0" borderId="0" xfId="15" applyNumberFormat="1" applyFont="1" applyFill="1" applyAlignment="1">
      <alignment/>
    </xf>
    <xf numFmtId="175" fontId="8" fillId="0" borderId="1" xfId="15" applyNumberFormat="1" applyFont="1" applyFill="1" applyBorder="1" applyAlignment="1">
      <alignment/>
    </xf>
    <xf numFmtId="38" fontId="8" fillId="0" borderId="2" xfId="23" applyFont="1" applyBorder="1">
      <alignment/>
      <protection/>
    </xf>
    <xf numFmtId="0" fontId="8" fillId="0" borderId="2" xfId="0" applyFont="1" applyBorder="1" applyAlignment="1">
      <alignment/>
    </xf>
    <xf numFmtId="38" fontId="8" fillId="0" borderId="0" xfId="23" applyFont="1" applyBorder="1">
      <alignment/>
      <protection/>
    </xf>
    <xf numFmtId="175" fontId="8" fillId="0" borderId="0" xfId="15" applyNumberFormat="1" applyFont="1" applyBorder="1" applyAlignment="1">
      <alignment/>
    </xf>
    <xf numFmtId="38" fontId="8" fillId="0" borderId="0" xfId="23" applyNumberFormat="1" applyFont="1" applyAlignment="1">
      <alignment horizontal="center"/>
      <protection/>
    </xf>
    <xf numFmtId="38" fontId="8" fillId="0" borderId="0" xfId="23" applyNumberFormat="1" applyFont="1" applyBorder="1" applyAlignment="1">
      <alignment horizontal="center"/>
      <protection/>
    </xf>
    <xf numFmtId="38" fontId="8" fillId="0" borderId="0" xfId="23" applyNumberFormat="1" applyFont="1" applyBorder="1" applyAlignment="1">
      <alignment/>
      <protection/>
    </xf>
    <xf numFmtId="175" fontId="8" fillId="0" borderId="3" xfId="15" applyNumberFormat="1" applyFont="1" applyFill="1" applyBorder="1" applyAlignment="1">
      <alignment/>
    </xf>
    <xf numFmtId="38" fontId="8" fillId="0" borderId="3" xfId="23" applyNumberFormat="1" applyFont="1" applyFill="1" applyBorder="1">
      <alignment/>
      <protection/>
    </xf>
    <xf numFmtId="175" fontId="8" fillId="0" borderId="4" xfId="15" applyNumberFormat="1" applyFont="1" applyFill="1" applyBorder="1" applyAlignment="1">
      <alignment/>
    </xf>
    <xf numFmtId="175" fontId="8" fillId="0" borderId="2" xfId="15" applyNumberFormat="1" applyFont="1" applyFill="1" applyBorder="1" applyAlignment="1">
      <alignment/>
    </xf>
    <xf numFmtId="38" fontId="8" fillId="0" borderId="0" xfId="23" applyNumberFormat="1" applyFont="1" applyFill="1" applyBorder="1">
      <alignment/>
      <protection/>
    </xf>
    <xf numFmtId="38" fontId="8" fillId="0" borderId="3" xfId="23" applyNumberFormat="1" applyFont="1" applyFill="1" applyBorder="1" applyAlignment="1">
      <alignment/>
      <protection/>
    </xf>
    <xf numFmtId="175" fontId="8" fillId="0" borderId="5" xfId="15" applyNumberFormat="1" applyFont="1" applyFill="1" applyBorder="1" applyAlignment="1">
      <alignment/>
    </xf>
    <xf numFmtId="175" fontId="8" fillId="0" borderId="6" xfId="15" applyNumberFormat="1" applyFont="1" applyFill="1" applyBorder="1" applyAlignment="1">
      <alignment/>
    </xf>
    <xf numFmtId="175" fontId="8" fillId="0" borderId="0" xfId="15" applyNumberFormat="1" applyFont="1" applyFill="1" applyBorder="1" applyAlignment="1">
      <alignment/>
    </xf>
    <xf numFmtId="175" fontId="8" fillId="0" borderId="0" xfId="15" applyNumberFormat="1" applyFont="1" applyFill="1" applyBorder="1" applyAlignment="1">
      <alignment/>
    </xf>
    <xf numFmtId="175" fontId="8" fillId="0" borderId="1" xfId="15" applyNumberFormat="1" applyFont="1" applyFill="1" applyBorder="1" applyAlignment="1">
      <alignment/>
    </xf>
    <xf numFmtId="38" fontId="8" fillId="0" borderId="0" xfId="23" applyNumberFormat="1" applyFont="1" applyFill="1">
      <alignment/>
      <protection/>
    </xf>
    <xf numFmtId="38" fontId="8" fillId="0" borderId="0" xfId="23" applyFont="1" applyFill="1">
      <alignment/>
      <protection/>
    </xf>
    <xf numFmtId="175" fontId="8" fillId="0" borderId="7" xfId="15" applyNumberFormat="1" applyFont="1" applyFill="1" applyBorder="1" applyAlignment="1">
      <alignment/>
    </xf>
    <xf numFmtId="203" fontId="8" fillId="0" borderId="0" xfId="23" applyNumberFormat="1" applyFont="1" applyFill="1" applyBorder="1" applyAlignment="1">
      <alignment horizontal="center"/>
      <protection/>
    </xf>
    <xf numFmtId="203" fontId="8" fillId="0" borderId="0" xfId="23" applyNumberFormat="1" applyFont="1" applyAlignment="1">
      <alignment horizontal="center"/>
      <protection/>
    </xf>
    <xf numFmtId="203" fontId="8" fillId="0" borderId="5" xfId="23" applyNumberFormat="1" applyFont="1" applyFill="1" applyBorder="1" applyAlignment="1">
      <alignment horizontal="center"/>
      <protection/>
    </xf>
    <xf numFmtId="203" fontId="8" fillId="0" borderId="0" xfId="23" applyNumberFormat="1" applyFont="1" applyBorder="1" applyAlignment="1">
      <alignment horizontal="center"/>
      <protection/>
    </xf>
    <xf numFmtId="203" fontId="8" fillId="0" borderId="0" xfId="23" applyNumberFormat="1" applyFont="1" applyFill="1" applyBorder="1" applyAlignment="1">
      <alignment horizontal="right"/>
      <protection/>
    </xf>
    <xf numFmtId="203" fontId="8" fillId="0" borderId="0" xfId="23" applyNumberFormat="1" applyFont="1" applyAlignment="1">
      <alignment horizontal="right"/>
      <protection/>
    </xf>
    <xf numFmtId="203" fontId="8" fillId="0" borderId="1" xfId="23" applyNumberFormat="1" applyFont="1" applyFill="1" applyBorder="1" applyAlignment="1">
      <alignment horizontal="center"/>
      <protection/>
    </xf>
    <xf numFmtId="203" fontId="8" fillId="0" borderId="0" xfId="23" applyNumberFormat="1" applyFont="1" applyFill="1" applyAlignment="1">
      <alignment horizontal="center"/>
      <protection/>
    </xf>
    <xf numFmtId="203" fontId="8" fillId="0" borderId="5" xfId="23" applyNumberFormat="1" applyFont="1" applyFill="1" applyBorder="1" applyAlignment="1">
      <alignment horizontal="right"/>
      <protection/>
    </xf>
    <xf numFmtId="203" fontId="8" fillId="0" borderId="0" xfId="15" applyNumberFormat="1" applyFont="1" applyFill="1" applyAlignment="1">
      <alignment horizontal="center"/>
    </xf>
    <xf numFmtId="203" fontId="8" fillId="0" borderId="6" xfId="23" applyNumberFormat="1" applyFont="1" applyFill="1" applyBorder="1" applyAlignment="1">
      <alignment horizontal="center"/>
      <protection/>
    </xf>
    <xf numFmtId="222" fontId="8" fillId="0" borderId="6" xfId="23" applyNumberFormat="1" applyFont="1" applyFill="1" applyBorder="1" applyAlignment="1">
      <alignment horizontal="center"/>
      <protection/>
    </xf>
    <xf numFmtId="222" fontId="8" fillId="0" borderId="0" xfId="23" applyNumberFormat="1" applyFont="1" applyAlignment="1">
      <alignment horizontal="center"/>
      <protection/>
    </xf>
    <xf numFmtId="222" fontId="8" fillId="0" borderId="6" xfId="23" applyNumberFormat="1" applyFont="1" applyFill="1" applyBorder="1" applyAlignment="1" quotePrefix="1">
      <alignment horizontal="center"/>
      <protection/>
    </xf>
    <xf numFmtId="203" fontId="8" fillId="0" borderId="0" xfId="22" applyNumberFormat="1" applyFont="1" applyAlignment="1">
      <alignment horizontal="right"/>
      <protection/>
    </xf>
    <xf numFmtId="203" fontId="8" fillId="0" borderId="0" xfId="22" applyNumberFormat="1" applyFont="1" applyAlignment="1">
      <alignment horizontal="center"/>
      <protection/>
    </xf>
    <xf numFmtId="203" fontId="8" fillId="0" borderId="1" xfId="22" applyNumberFormat="1" applyFont="1" applyBorder="1" applyAlignment="1">
      <alignment horizontal="right"/>
      <protection/>
    </xf>
    <xf numFmtId="203" fontId="8" fillId="0" borderId="0" xfId="22" applyNumberFormat="1" applyFont="1" applyBorder="1" applyAlignment="1">
      <alignment horizontal="right"/>
      <protection/>
    </xf>
    <xf numFmtId="203" fontId="8" fillId="0" borderId="8" xfId="22" applyNumberFormat="1" applyFont="1" applyBorder="1" applyAlignment="1">
      <alignment horizontal="right"/>
      <protection/>
    </xf>
    <xf numFmtId="203" fontId="8" fillId="0" borderId="0" xfId="24" applyNumberFormat="1" applyFont="1" applyBorder="1" applyAlignment="1">
      <alignment horizontal="center"/>
      <protection/>
    </xf>
    <xf numFmtId="203" fontId="8" fillId="0" borderId="5" xfId="24" applyNumberFormat="1" applyFont="1" applyBorder="1" applyAlignment="1">
      <alignment horizontal="center"/>
      <protection/>
    </xf>
    <xf numFmtId="203" fontId="8" fillId="0" borderId="1" xfId="24" applyNumberFormat="1" applyFont="1" applyBorder="1" applyAlignment="1">
      <alignment horizontal="center"/>
      <protection/>
    </xf>
    <xf numFmtId="203" fontId="8" fillId="0" borderId="8" xfId="24" applyNumberFormat="1" applyFont="1" applyBorder="1" applyAlignment="1">
      <alignment horizontal="center"/>
      <protection/>
    </xf>
    <xf numFmtId="37" fontId="8" fillId="0" borderId="9" xfId="24" applyNumberFormat="1" applyFont="1" applyBorder="1" applyAlignment="1">
      <alignment horizontal="center"/>
      <protection/>
    </xf>
    <xf numFmtId="38" fontId="11" fillId="0" borderId="0" xfId="23" applyFont="1" applyAlignment="1">
      <alignment horizontal="center"/>
      <protection/>
    </xf>
    <xf numFmtId="0" fontId="11" fillId="0" borderId="0" xfId="0" applyFont="1" applyAlignment="1">
      <alignment horizontal="center"/>
    </xf>
    <xf numFmtId="38" fontId="9" fillId="0" borderId="0" xfId="24" applyNumberFormat="1" applyFont="1" applyAlignment="1">
      <alignment horizontal="center"/>
      <protection/>
    </xf>
    <xf numFmtId="0" fontId="10" fillId="0" borderId="0" xfId="24" applyFont="1" applyAlignment="1">
      <alignment horizontal="center"/>
      <protection/>
    </xf>
    <xf numFmtId="0" fontId="11" fillId="0" borderId="0" xfId="24" applyFont="1" applyAlignment="1">
      <alignment horizontal="center"/>
      <protection/>
    </xf>
    <xf numFmtId="38" fontId="11" fillId="0" borderId="0" xfId="22" applyNumberFormat="1"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86963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8696325"/>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8696325"/>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8696325"/>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8696325"/>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8696325"/>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8696325"/>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8696325"/>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86963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86963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86963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86963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86963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86963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8696325"/>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8696325"/>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8696325"/>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8696325"/>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8696325"/>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8696325"/>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8696325"/>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8696325"/>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8696325"/>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8696325"/>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8696325"/>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8696325"/>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8696325"/>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8696325"/>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86963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86963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86963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86963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86963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86963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86963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86963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86963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86963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86963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86963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8696325"/>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86963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8696325"/>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8696325"/>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114</xdr:row>
      <xdr:rowOff>0</xdr:rowOff>
    </xdr:from>
    <xdr:to>
      <xdr:col>12</xdr:col>
      <xdr:colOff>0</xdr:colOff>
      <xdr:row>114</xdr:row>
      <xdr:rowOff>0</xdr:rowOff>
    </xdr:to>
    <xdr:sp>
      <xdr:nvSpPr>
        <xdr:cNvPr id="120" name="Text 2"/>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114</xdr:row>
      <xdr:rowOff>0</xdr:rowOff>
    </xdr:from>
    <xdr:to>
      <xdr:col>12</xdr:col>
      <xdr:colOff>0</xdr:colOff>
      <xdr:row>114</xdr:row>
      <xdr:rowOff>0</xdr:rowOff>
    </xdr:to>
    <xdr:sp>
      <xdr:nvSpPr>
        <xdr:cNvPr id="121" name="Text 3"/>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114</xdr:row>
      <xdr:rowOff>0</xdr:rowOff>
    </xdr:from>
    <xdr:to>
      <xdr:col>12</xdr:col>
      <xdr:colOff>0</xdr:colOff>
      <xdr:row>114</xdr:row>
      <xdr:rowOff>0</xdr:rowOff>
    </xdr:to>
    <xdr:sp>
      <xdr:nvSpPr>
        <xdr:cNvPr id="122" name="Text 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114</xdr:row>
      <xdr:rowOff>0</xdr:rowOff>
    </xdr:from>
    <xdr:to>
      <xdr:col>12</xdr:col>
      <xdr:colOff>0</xdr:colOff>
      <xdr:row>114</xdr:row>
      <xdr:rowOff>0</xdr:rowOff>
    </xdr:to>
    <xdr:sp>
      <xdr:nvSpPr>
        <xdr:cNvPr id="123" name="Text 6"/>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114</xdr:row>
      <xdr:rowOff>0</xdr:rowOff>
    </xdr:from>
    <xdr:to>
      <xdr:col>12</xdr:col>
      <xdr:colOff>0</xdr:colOff>
      <xdr:row>114</xdr:row>
      <xdr:rowOff>0</xdr:rowOff>
    </xdr:to>
    <xdr:sp>
      <xdr:nvSpPr>
        <xdr:cNvPr id="124" name="Text 7"/>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114</xdr:row>
      <xdr:rowOff>0</xdr:rowOff>
    </xdr:from>
    <xdr:to>
      <xdr:col>12</xdr:col>
      <xdr:colOff>0</xdr:colOff>
      <xdr:row>114</xdr:row>
      <xdr:rowOff>0</xdr:rowOff>
    </xdr:to>
    <xdr:sp>
      <xdr:nvSpPr>
        <xdr:cNvPr id="125" name="Text 9"/>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114</xdr:row>
      <xdr:rowOff>0</xdr:rowOff>
    </xdr:from>
    <xdr:to>
      <xdr:col>12</xdr:col>
      <xdr:colOff>0</xdr:colOff>
      <xdr:row>114</xdr:row>
      <xdr:rowOff>0</xdr:rowOff>
    </xdr:to>
    <xdr:sp>
      <xdr:nvSpPr>
        <xdr:cNvPr id="126" name="Text 1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114</xdr:row>
      <xdr:rowOff>0</xdr:rowOff>
    </xdr:from>
    <xdr:to>
      <xdr:col>12</xdr:col>
      <xdr:colOff>0</xdr:colOff>
      <xdr:row>114</xdr:row>
      <xdr:rowOff>0</xdr:rowOff>
    </xdr:to>
    <xdr:sp>
      <xdr:nvSpPr>
        <xdr:cNvPr id="127"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128" name="Text 26"/>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114</xdr:row>
      <xdr:rowOff>0</xdr:rowOff>
    </xdr:from>
    <xdr:to>
      <xdr:col>11</xdr:col>
      <xdr:colOff>876300</xdr:colOff>
      <xdr:row>114</xdr:row>
      <xdr:rowOff>0</xdr:rowOff>
    </xdr:to>
    <xdr:sp>
      <xdr:nvSpPr>
        <xdr:cNvPr id="129" name="Text 27"/>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130" name="Text 28"/>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131" name="Text 29"/>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114</xdr:row>
      <xdr:rowOff>0</xdr:rowOff>
    </xdr:from>
    <xdr:to>
      <xdr:col>12</xdr:col>
      <xdr:colOff>0</xdr:colOff>
      <xdr:row>114</xdr:row>
      <xdr:rowOff>0</xdr:rowOff>
    </xdr:to>
    <xdr:sp>
      <xdr:nvSpPr>
        <xdr:cNvPr id="132" name="Text 30"/>
        <xdr:cNvSpPr txBox="1">
          <a:spLocks noChangeArrowheads="1"/>
        </xdr:cNvSpPr>
      </xdr:nvSpPr>
      <xdr:spPr>
        <a:xfrm>
          <a:off x="266700"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114</xdr:row>
      <xdr:rowOff>0</xdr:rowOff>
    </xdr:from>
    <xdr:to>
      <xdr:col>12</xdr:col>
      <xdr:colOff>9525</xdr:colOff>
      <xdr:row>114</xdr:row>
      <xdr:rowOff>0</xdr:rowOff>
    </xdr:to>
    <xdr:sp>
      <xdr:nvSpPr>
        <xdr:cNvPr id="133" name="Text 32"/>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114</xdr:row>
      <xdr:rowOff>0</xdr:rowOff>
    </xdr:from>
    <xdr:to>
      <xdr:col>12</xdr:col>
      <xdr:colOff>0</xdr:colOff>
      <xdr:row>114</xdr:row>
      <xdr:rowOff>0</xdr:rowOff>
    </xdr:to>
    <xdr:sp>
      <xdr:nvSpPr>
        <xdr:cNvPr id="134" name="Text 3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114</xdr:row>
      <xdr:rowOff>0</xdr:rowOff>
    </xdr:from>
    <xdr:to>
      <xdr:col>12</xdr:col>
      <xdr:colOff>0</xdr:colOff>
      <xdr:row>114</xdr:row>
      <xdr:rowOff>0</xdr:rowOff>
    </xdr:to>
    <xdr:sp>
      <xdr:nvSpPr>
        <xdr:cNvPr id="135" name="Text 35"/>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114</xdr:row>
      <xdr:rowOff>0</xdr:rowOff>
    </xdr:from>
    <xdr:to>
      <xdr:col>12</xdr:col>
      <xdr:colOff>9525</xdr:colOff>
      <xdr:row>114</xdr:row>
      <xdr:rowOff>0</xdr:rowOff>
    </xdr:to>
    <xdr:sp>
      <xdr:nvSpPr>
        <xdr:cNvPr id="136" name="Text 36"/>
        <xdr:cNvSpPr txBox="1">
          <a:spLocks noChangeArrowheads="1"/>
        </xdr:cNvSpPr>
      </xdr:nvSpPr>
      <xdr:spPr>
        <a:xfrm>
          <a:off x="685800"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114</xdr:row>
      <xdr:rowOff>0</xdr:rowOff>
    </xdr:from>
    <xdr:to>
      <xdr:col>12</xdr:col>
      <xdr:colOff>19050</xdr:colOff>
      <xdr:row>114</xdr:row>
      <xdr:rowOff>0</xdr:rowOff>
    </xdr:to>
    <xdr:sp>
      <xdr:nvSpPr>
        <xdr:cNvPr id="137" name="Text 37"/>
        <xdr:cNvSpPr txBox="1">
          <a:spLocks noChangeArrowheads="1"/>
        </xdr:cNvSpPr>
      </xdr:nvSpPr>
      <xdr:spPr>
        <a:xfrm>
          <a:off x="1028700" y="22298025"/>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114</xdr:row>
      <xdr:rowOff>0</xdr:rowOff>
    </xdr:from>
    <xdr:to>
      <xdr:col>11</xdr:col>
      <xdr:colOff>981075</xdr:colOff>
      <xdr:row>114</xdr:row>
      <xdr:rowOff>0</xdr:rowOff>
    </xdr:to>
    <xdr:sp>
      <xdr:nvSpPr>
        <xdr:cNvPr id="138" name="Text 38"/>
        <xdr:cNvSpPr txBox="1">
          <a:spLocks noChangeArrowheads="1"/>
        </xdr:cNvSpPr>
      </xdr:nvSpPr>
      <xdr:spPr>
        <a:xfrm>
          <a:off x="685800"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114</xdr:row>
      <xdr:rowOff>0</xdr:rowOff>
    </xdr:from>
    <xdr:to>
      <xdr:col>12</xdr:col>
      <xdr:colOff>0</xdr:colOff>
      <xdr:row>114</xdr:row>
      <xdr:rowOff>0</xdr:rowOff>
    </xdr:to>
    <xdr:sp>
      <xdr:nvSpPr>
        <xdr:cNvPr id="139" name="Text 39"/>
        <xdr:cNvSpPr txBox="1">
          <a:spLocks noChangeArrowheads="1"/>
        </xdr:cNvSpPr>
      </xdr:nvSpPr>
      <xdr:spPr>
        <a:xfrm>
          <a:off x="685800" y="22298025"/>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114</xdr:row>
      <xdr:rowOff>0</xdr:rowOff>
    </xdr:from>
    <xdr:to>
      <xdr:col>12</xdr:col>
      <xdr:colOff>0</xdr:colOff>
      <xdr:row>114</xdr:row>
      <xdr:rowOff>0</xdr:rowOff>
    </xdr:to>
    <xdr:sp>
      <xdr:nvSpPr>
        <xdr:cNvPr id="140" name="Text 40"/>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114</xdr:row>
      <xdr:rowOff>0</xdr:rowOff>
    </xdr:from>
    <xdr:to>
      <xdr:col>12</xdr:col>
      <xdr:colOff>0</xdr:colOff>
      <xdr:row>114</xdr:row>
      <xdr:rowOff>0</xdr:rowOff>
    </xdr:to>
    <xdr:sp>
      <xdr:nvSpPr>
        <xdr:cNvPr id="141" name="Text 42"/>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114</xdr:row>
      <xdr:rowOff>0</xdr:rowOff>
    </xdr:from>
    <xdr:to>
      <xdr:col>12</xdr:col>
      <xdr:colOff>0</xdr:colOff>
      <xdr:row>114</xdr:row>
      <xdr:rowOff>0</xdr:rowOff>
    </xdr:to>
    <xdr:sp>
      <xdr:nvSpPr>
        <xdr:cNvPr id="142" name="Text 43"/>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143" name="Text 4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44" name="Text 46"/>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114</xdr:row>
      <xdr:rowOff>0</xdr:rowOff>
    </xdr:from>
    <xdr:to>
      <xdr:col>11</xdr:col>
      <xdr:colOff>876300</xdr:colOff>
      <xdr:row>114</xdr:row>
      <xdr:rowOff>0</xdr:rowOff>
    </xdr:to>
    <xdr:sp>
      <xdr:nvSpPr>
        <xdr:cNvPr id="145" name="Text 38"/>
        <xdr:cNvSpPr txBox="1">
          <a:spLocks noChangeArrowheads="1"/>
        </xdr:cNvSpPr>
      </xdr:nvSpPr>
      <xdr:spPr>
        <a:xfrm>
          <a:off x="276225" y="22298025"/>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114</xdr:row>
      <xdr:rowOff>0</xdr:rowOff>
    </xdr:from>
    <xdr:to>
      <xdr:col>12</xdr:col>
      <xdr:colOff>19050</xdr:colOff>
      <xdr:row>114</xdr:row>
      <xdr:rowOff>0</xdr:rowOff>
    </xdr:to>
    <xdr:sp>
      <xdr:nvSpPr>
        <xdr:cNvPr id="146" name="Text 37"/>
        <xdr:cNvSpPr txBox="1">
          <a:spLocks noChangeArrowheads="1"/>
        </xdr:cNvSpPr>
      </xdr:nvSpPr>
      <xdr:spPr>
        <a:xfrm>
          <a:off x="1000125" y="22298025"/>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114</xdr:row>
      <xdr:rowOff>0</xdr:rowOff>
    </xdr:from>
    <xdr:to>
      <xdr:col>12</xdr:col>
      <xdr:colOff>19050</xdr:colOff>
      <xdr:row>114</xdr:row>
      <xdr:rowOff>0</xdr:rowOff>
    </xdr:to>
    <xdr:sp>
      <xdr:nvSpPr>
        <xdr:cNvPr id="147" name="Text 37"/>
        <xdr:cNvSpPr txBox="1">
          <a:spLocks noChangeArrowheads="1"/>
        </xdr:cNvSpPr>
      </xdr:nvSpPr>
      <xdr:spPr>
        <a:xfrm>
          <a:off x="1000125" y="22298025"/>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114</xdr:row>
      <xdr:rowOff>0</xdr:rowOff>
    </xdr:from>
    <xdr:to>
      <xdr:col>12</xdr:col>
      <xdr:colOff>19050</xdr:colOff>
      <xdr:row>114</xdr:row>
      <xdr:rowOff>0</xdr:rowOff>
    </xdr:to>
    <xdr:sp>
      <xdr:nvSpPr>
        <xdr:cNvPr id="148" name="Text 37"/>
        <xdr:cNvSpPr txBox="1">
          <a:spLocks noChangeArrowheads="1"/>
        </xdr:cNvSpPr>
      </xdr:nvSpPr>
      <xdr:spPr>
        <a:xfrm>
          <a:off x="1000125" y="22298025"/>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114</xdr:row>
      <xdr:rowOff>0</xdr:rowOff>
    </xdr:from>
    <xdr:to>
      <xdr:col>11</xdr:col>
      <xdr:colOff>876300</xdr:colOff>
      <xdr:row>114</xdr:row>
      <xdr:rowOff>0</xdr:rowOff>
    </xdr:to>
    <xdr:sp>
      <xdr:nvSpPr>
        <xdr:cNvPr id="149" name="Text 29"/>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114</xdr:row>
      <xdr:rowOff>0</xdr:rowOff>
    </xdr:from>
    <xdr:to>
      <xdr:col>11</xdr:col>
      <xdr:colOff>876300</xdr:colOff>
      <xdr:row>114</xdr:row>
      <xdr:rowOff>0</xdr:rowOff>
    </xdr:to>
    <xdr:sp>
      <xdr:nvSpPr>
        <xdr:cNvPr id="150" name="Text 29"/>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114</xdr:row>
      <xdr:rowOff>0</xdr:rowOff>
    </xdr:from>
    <xdr:to>
      <xdr:col>11</xdr:col>
      <xdr:colOff>876300</xdr:colOff>
      <xdr:row>114</xdr:row>
      <xdr:rowOff>0</xdr:rowOff>
    </xdr:to>
    <xdr:sp>
      <xdr:nvSpPr>
        <xdr:cNvPr id="151" name="Text 7"/>
        <xdr:cNvSpPr txBox="1">
          <a:spLocks noChangeArrowheads="1"/>
        </xdr:cNvSpPr>
      </xdr:nvSpPr>
      <xdr:spPr>
        <a:xfrm>
          <a:off x="295275" y="222980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152" name="Text 7"/>
        <xdr:cNvSpPr txBox="1">
          <a:spLocks noChangeArrowheads="1"/>
        </xdr:cNvSpPr>
      </xdr:nvSpPr>
      <xdr:spPr>
        <a:xfrm>
          <a:off x="657225" y="222980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153"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154"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155" name="Text 7"/>
        <xdr:cNvSpPr txBox="1">
          <a:spLocks noChangeArrowheads="1"/>
        </xdr:cNvSpPr>
      </xdr:nvSpPr>
      <xdr:spPr>
        <a:xfrm>
          <a:off x="657225" y="222980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156" name="Text 7"/>
        <xdr:cNvSpPr txBox="1">
          <a:spLocks noChangeArrowheads="1"/>
        </xdr:cNvSpPr>
      </xdr:nvSpPr>
      <xdr:spPr>
        <a:xfrm>
          <a:off x="971550" y="222980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157" name="Text 7"/>
        <xdr:cNvSpPr txBox="1">
          <a:spLocks noChangeArrowheads="1"/>
        </xdr:cNvSpPr>
      </xdr:nvSpPr>
      <xdr:spPr>
        <a:xfrm>
          <a:off x="971550" y="222980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158" name="Text 7"/>
        <xdr:cNvSpPr txBox="1">
          <a:spLocks noChangeArrowheads="1"/>
        </xdr:cNvSpPr>
      </xdr:nvSpPr>
      <xdr:spPr>
        <a:xfrm>
          <a:off x="647700" y="222980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114</xdr:row>
      <xdr:rowOff>0</xdr:rowOff>
    </xdr:from>
    <xdr:to>
      <xdr:col>11</xdr:col>
      <xdr:colOff>876300</xdr:colOff>
      <xdr:row>114</xdr:row>
      <xdr:rowOff>0</xdr:rowOff>
    </xdr:to>
    <xdr:sp>
      <xdr:nvSpPr>
        <xdr:cNvPr id="159" name="Text 38"/>
        <xdr:cNvSpPr txBox="1">
          <a:spLocks noChangeArrowheads="1"/>
        </xdr:cNvSpPr>
      </xdr:nvSpPr>
      <xdr:spPr>
        <a:xfrm>
          <a:off x="276225" y="22298025"/>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114</xdr:row>
      <xdr:rowOff>0</xdr:rowOff>
    </xdr:from>
    <xdr:to>
      <xdr:col>12</xdr:col>
      <xdr:colOff>0</xdr:colOff>
      <xdr:row>114</xdr:row>
      <xdr:rowOff>0</xdr:rowOff>
    </xdr:to>
    <xdr:sp>
      <xdr:nvSpPr>
        <xdr:cNvPr id="160"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114</xdr:row>
      <xdr:rowOff>0</xdr:rowOff>
    </xdr:from>
    <xdr:to>
      <xdr:col>12</xdr:col>
      <xdr:colOff>9525</xdr:colOff>
      <xdr:row>114</xdr:row>
      <xdr:rowOff>0</xdr:rowOff>
    </xdr:to>
    <xdr:sp>
      <xdr:nvSpPr>
        <xdr:cNvPr id="161" name="Text 31"/>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114</xdr:row>
      <xdr:rowOff>0</xdr:rowOff>
    </xdr:from>
    <xdr:to>
      <xdr:col>11</xdr:col>
      <xdr:colOff>847725</xdr:colOff>
      <xdr:row>114</xdr:row>
      <xdr:rowOff>0</xdr:rowOff>
    </xdr:to>
    <xdr:sp>
      <xdr:nvSpPr>
        <xdr:cNvPr id="162" name="Text 180"/>
        <xdr:cNvSpPr txBox="1">
          <a:spLocks noChangeArrowheads="1"/>
        </xdr:cNvSpPr>
      </xdr:nvSpPr>
      <xdr:spPr>
        <a:xfrm>
          <a:off x="285750" y="22298025"/>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114</xdr:row>
      <xdr:rowOff>0</xdr:rowOff>
    </xdr:from>
    <xdr:to>
      <xdr:col>11</xdr:col>
      <xdr:colOff>847725</xdr:colOff>
      <xdr:row>114</xdr:row>
      <xdr:rowOff>0</xdr:rowOff>
    </xdr:to>
    <xdr:sp>
      <xdr:nvSpPr>
        <xdr:cNvPr id="163" name="Text 149"/>
        <xdr:cNvSpPr txBox="1">
          <a:spLocks noChangeArrowheads="1"/>
        </xdr:cNvSpPr>
      </xdr:nvSpPr>
      <xdr:spPr>
        <a:xfrm>
          <a:off x="285750" y="22298025"/>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114</xdr:row>
      <xdr:rowOff>0</xdr:rowOff>
    </xdr:from>
    <xdr:to>
      <xdr:col>12</xdr:col>
      <xdr:colOff>0</xdr:colOff>
      <xdr:row>114</xdr:row>
      <xdr:rowOff>0</xdr:rowOff>
    </xdr:to>
    <xdr:sp>
      <xdr:nvSpPr>
        <xdr:cNvPr id="164"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114</xdr:row>
      <xdr:rowOff>0</xdr:rowOff>
    </xdr:from>
    <xdr:to>
      <xdr:col>12</xdr:col>
      <xdr:colOff>0</xdr:colOff>
      <xdr:row>114</xdr:row>
      <xdr:rowOff>0</xdr:rowOff>
    </xdr:to>
    <xdr:sp>
      <xdr:nvSpPr>
        <xdr:cNvPr id="165" name="Text 2"/>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114</xdr:row>
      <xdr:rowOff>0</xdr:rowOff>
    </xdr:from>
    <xdr:to>
      <xdr:col>12</xdr:col>
      <xdr:colOff>0</xdr:colOff>
      <xdr:row>114</xdr:row>
      <xdr:rowOff>0</xdr:rowOff>
    </xdr:to>
    <xdr:sp>
      <xdr:nvSpPr>
        <xdr:cNvPr id="166" name="Text 2"/>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114</xdr:row>
      <xdr:rowOff>0</xdr:rowOff>
    </xdr:from>
    <xdr:to>
      <xdr:col>12</xdr:col>
      <xdr:colOff>0</xdr:colOff>
      <xdr:row>114</xdr:row>
      <xdr:rowOff>0</xdr:rowOff>
    </xdr:to>
    <xdr:sp>
      <xdr:nvSpPr>
        <xdr:cNvPr id="167"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114</xdr:row>
      <xdr:rowOff>0</xdr:rowOff>
    </xdr:from>
    <xdr:to>
      <xdr:col>12</xdr:col>
      <xdr:colOff>0</xdr:colOff>
      <xdr:row>114</xdr:row>
      <xdr:rowOff>0</xdr:rowOff>
    </xdr:to>
    <xdr:sp>
      <xdr:nvSpPr>
        <xdr:cNvPr id="168"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114</xdr:row>
      <xdr:rowOff>0</xdr:rowOff>
    </xdr:from>
    <xdr:to>
      <xdr:col>12</xdr:col>
      <xdr:colOff>0</xdr:colOff>
      <xdr:row>114</xdr:row>
      <xdr:rowOff>0</xdr:rowOff>
    </xdr:to>
    <xdr:sp>
      <xdr:nvSpPr>
        <xdr:cNvPr id="169" name="Text 11"/>
        <xdr:cNvSpPr txBox="1">
          <a:spLocks noChangeArrowheads="1"/>
        </xdr:cNvSpPr>
      </xdr:nvSpPr>
      <xdr:spPr>
        <a:xfrm>
          <a:off x="266700"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114</xdr:row>
      <xdr:rowOff>0</xdr:rowOff>
    </xdr:from>
    <xdr:to>
      <xdr:col>12</xdr:col>
      <xdr:colOff>0</xdr:colOff>
      <xdr:row>114</xdr:row>
      <xdr:rowOff>0</xdr:rowOff>
    </xdr:to>
    <xdr:sp>
      <xdr:nvSpPr>
        <xdr:cNvPr id="170" name="Text 39"/>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114</xdr:row>
      <xdr:rowOff>0</xdr:rowOff>
    </xdr:from>
    <xdr:to>
      <xdr:col>12</xdr:col>
      <xdr:colOff>0</xdr:colOff>
      <xdr:row>114</xdr:row>
      <xdr:rowOff>0</xdr:rowOff>
    </xdr:to>
    <xdr:sp>
      <xdr:nvSpPr>
        <xdr:cNvPr id="171" name="Text 47"/>
        <xdr:cNvSpPr txBox="1">
          <a:spLocks noChangeArrowheads="1"/>
        </xdr:cNvSpPr>
      </xdr:nvSpPr>
      <xdr:spPr>
        <a:xfrm>
          <a:off x="285750" y="22298025"/>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114</xdr:row>
      <xdr:rowOff>0</xdr:rowOff>
    </xdr:from>
    <xdr:to>
      <xdr:col>12</xdr:col>
      <xdr:colOff>0</xdr:colOff>
      <xdr:row>114</xdr:row>
      <xdr:rowOff>0</xdr:rowOff>
    </xdr:to>
    <xdr:sp>
      <xdr:nvSpPr>
        <xdr:cNvPr id="172" name="Text 91"/>
        <xdr:cNvSpPr txBox="1">
          <a:spLocks noChangeArrowheads="1"/>
        </xdr:cNvSpPr>
      </xdr:nvSpPr>
      <xdr:spPr>
        <a:xfrm>
          <a:off x="685800" y="22298025"/>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114</xdr:row>
      <xdr:rowOff>0</xdr:rowOff>
    </xdr:from>
    <xdr:to>
      <xdr:col>11</xdr:col>
      <xdr:colOff>981075</xdr:colOff>
      <xdr:row>114</xdr:row>
      <xdr:rowOff>0</xdr:rowOff>
    </xdr:to>
    <xdr:sp>
      <xdr:nvSpPr>
        <xdr:cNvPr id="173" name="Text 185"/>
        <xdr:cNvSpPr txBox="1">
          <a:spLocks noChangeArrowheads="1"/>
        </xdr:cNvSpPr>
      </xdr:nvSpPr>
      <xdr:spPr>
        <a:xfrm>
          <a:off x="685800"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114</xdr:row>
      <xdr:rowOff>0</xdr:rowOff>
    </xdr:from>
    <xdr:to>
      <xdr:col>11</xdr:col>
      <xdr:colOff>962025</xdr:colOff>
      <xdr:row>114</xdr:row>
      <xdr:rowOff>0</xdr:rowOff>
    </xdr:to>
    <xdr:sp>
      <xdr:nvSpPr>
        <xdr:cNvPr id="174" name="Text 186"/>
        <xdr:cNvSpPr txBox="1">
          <a:spLocks noChangeArrowheads="1"/>
        </xdr:cNvSpPr>
      </xdr:nvSpPr>
      <xdr:spPr>
        <a:xfrm>
          <a:off x="704850" y="22298025"/>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114</xdr:row>
      <xdr:rowOff>0</xdr:rowOff>
    </xdr:from>
    <xdr:to>
      <xdr:col>12</xdr:col>
      <xdr:colOff>9525</xdr:colOff>
      <xdr:row>114</xdr:row>
      <xdr:rowOff>0</xdr:rowOff>
    </xdr:to>
    <xdr:sp>
      <xdr:nvSpPr>
        <xdr:cNvPr id="175" name="Text 31"/>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114</xdr:row>
      <xdr:rowOff>0</xdr:rowOff>
    </xdr:from>
    <xdr:to>
      <xdr:col>12</xdr:col>
      <xdr:colOff>0</xdr:colOff>
      <xdr:row>114</xdr:row>
      <xdr:rowOff>0</xdr:rowOff>
    </xdr:to>
    <xdr:sp>
      <xdr:nvSpPr>
        <xdr:cNvPr id="176"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114</xdr:row>
      <xdr:rowOff>0</xdr:rowOff>
    </xdr:from>
    <xdr:to>
      <xdr:col>12</xdr:col>
      <xdr:colOff>0</xdr:colOff>
      <xdr:row>114</xdr:row>
      <xdr:rowOff>0</xdr:rowOff>
    </xdr:to>
    <xdr:sp>
      <xdr:nvSpPr>
        <xdr:cNvPr id="177"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114</xdr:row>
      <xdr:rowOff>0</xdr:rowOff>
    </xdr:from>
    <xdr:to>
      <xdr:col>12</xdr:col>
      <xdr:colOff>0</xdr:colOff>
      <xdr:row>114</xdr:row>
      <xdr:rowOff>0</xdr:rowOff>
    </xdr:to>
    <xdr:sp>
      <xdr:nvSpPr>
        <xdr:cNvPr id="178"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114</xdr:row>
      <xdr:rowOff>0</xdr:rowOff>
    </xdr:from>
    <xdr:to>
      <xdr:col>12</xdr:col>
      <xdr:colOff>0</xdr:colOff>
      <xdr:row>114</xdr:row>
      <xdr:rowOff>0</xdr:rowOff>
    </xdr:to>
    <xdr:sp>
      <xdr:nvSpPr>
        <xdr:cNvPr id="179"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114</xdr:row>
      <xdr:rowOff>0</xdr:rowOff>
    </xdr:from>
    <xdr:to>
      <xdr:col>12</xdr:col>
      <xdr:colOff>0</xdr:colOff>
      <xdr:row>114</xdr:row>
      <xdr:rowOff>0</xdr:rowOff>
    </xdr:to>
    <xdr:sp>
      <xdr:nvSpPr>
        <xdr:cNvPr id="180"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81"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82"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183" name="TextBox 183"/>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114</xdr:row>
      <xdr:rowOff>0</xdr:rowOff>
    </xdr:from>
    <xdr:to>
      <xdr:col>12</xdr:col>
      <xdr:colOff>0</xdr:colOff>
      <xdr:row>114</xdr:row>
      <xdr:rowOff>0</xdr:rowOff>
    </xdr:to>
    <xdr:sp>
      <xdr:nvSpPr>
        <xdr:cNvPr id="184"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114</xdr:row>
      <xdr:rowOff>0</xdr:rowOff>
    </xdr:from>
    <xdr:to>
      <xdr:col>11</xdr:col>
      <xdr:colOff>981075</xdr:colOff>
      <xdr:row>114</xdr:row>
      <xdr:rowOff>0</xdr:rowOff>
    </xdr:to>
    <xdr:sp>
      <xdr:nvSpPr>
        <xdr:cNvPr id="185" name="TextBox 185"/>
        <xdr:cNvSpPr txBox="1">
          <a:spLocks noChangeArrowheads="1"/>
        </xdr:cNvSpPr>
      </xdr:nvSpPr>
      <xdr:spPr>
        <a:xfrm>
          <a:off x="685800" y="22298025"/>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114</xdr:row>
      <xdr:rowOff>0</xdr:rowOff>
    </xdr:from>
    <xdr:to>
      <xdr:col>12</xdr:col>
      <xdr:colOff>0</xdr:colOff>
      <xdr:row>114</xdr:row>
      <xdr:rowOff>0</xdr:rowOff>
    </xdr:to>
    <xdr:sp>
      <xdr:nvSpPr>
        <xdr:cNvPr id="186" name="TextBox 186"/>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114</xdr:row>
      <xdr:rowOff>0</xdr:rowOff>
    </xdr:from>
    <xdr:to>
      <xdr:col>12</xdr:col>
      <xdr:colOff>0</xdr:colOff>
      <xdr:row>114</xdr:row>
      <xdr:rowOff>0</xdr:rowOff>
    </xdr:to>
    <xdr:sp>
      <xdr:nvSpPr>
        <xdr:cNvPr id="187" name="Text 1"/>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114</xdr:row>
      <xdr:rowOff>0</xdr:rowOff>
    </xdr:from>
    <xdr:to>
      <xdr:col>12</xdr:col>
      <xdr:colOff>0</xdr:colOff>
      <xdr:row>114</xdr:row>
      <xdr:rowOff>0</xdr:rowOff>
    </xdr:to>
    <xdr:sp>
      <xdr:nvSpPr>
        <xdr:cNvPr id="188" name="Text 1"/>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114</xdr:row>
      <xdr:rowOff>0</xdr:rowOff>
    </xdr:from>
    <xdr:to>
      <xdr:col>12</xdr:col>
      <xdr:colOff>0</xdr:colOff>
      <xdr:row>114</xdr:row>
      <xdr:rowOff>0</xdr:rowOff>
    </xdr:to>
    <xdr:sp>
      <xdr:nvSpPr>
        <xdr:cNvPr id="189" name="Text 1"/>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114</xdr:row>
      <xdr:rowOff>0</xdr:rowOff>
    </xdr:from>
    <xdr:to>
      <xdr:col>12</xdr:col>
      <xdr:colOff>0</xdr:colOff>
      <xdr:row>114</xdr:row>
      <xdr:rowOff>0</xdr:rowOff>
    </xdr:to>
    <xdr:sp>
      <xdr:nvSpPr>
        <xdr:cNvPr id="190" name="TextBox 190"/>
        <xdr:cNvSpPr txBox="1">
          <a:spLocks noChangeArrowheads="1"/>
        </xdr:cNvSpPr>
      </xdr:nvSpPr>
      <xdr:spPr>
        <a:xfrm>
          <a:off x="276225" y="22298025"/>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114</xdr:row>
      <xdr:rowOff>0</xdr:rowOff>
    </xdr:from>
    <xdr:to>
      <xdr:col>12</xdr:col>
      <xdr:colOff>0</xdr:colOff>
      <xdr:row>114</xdr:row>
      <xdr:rowOff>0</xdr:rowOff>
    </xdr:to>
    <xdr:sp>
      <xdr:nvSpPr>
        <xdr:cNvPr id="191" name="TextBox 191"/>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114</xdr:row>
      <xdr:rowOff>0</xdr:rowOff>
    </xdr:from>
    <xdr:to>
      <xdr:col>12</xdr:col>
      <xdr:colOff>0</xdr:colOff>
      <xdr:row>114</xdr:row>
      <xdr:rowOff>0</xdr:rowOff>
    </xdr:to>
    <xdr:sp>
      <xdr:nvSpPr>
        <xdr:cNvPr id="192" name="TextBox 192"/>
        <xdr:cNvSpPr txBox="1">
          <a:spLocks noChangeArrowheads="1"/>
        </xdr:cNvSpPr>
      </xdr:nvSpPr>
      <xdr:spPr>
        <a:xfrm>
          <a:off x="685800" y="22298025"/>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114</xdr:row>
      <xdr:rowOff>0</xdr:rowOff>
    </xdr:from>
    <xdr:to>
      <xdr:col>12</xdr:col>
      <xdr:colOff>0</xdr:colOff>
      <xdr:row>114</xdr:row>
      <xdr:rowOff>0</xdr:rowOff>
    </xdr:to>
    <xdr:sp>
      <xdr:nvSpPr>
        <xdr:cNvPr id="193" name="TextBox 193"/>
        <xdr:cNvSpPr txBox="1">
          <a:spLocks noChangeArrowheads="1"/>
        </xdr:cNvSpPr>
      </xdr:nvSpPr>
      <xdr:spPr>
        <a:xfrm>
          <a:off x="685800" y="22298025"/>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114</xdr:row>
      <xdr:rowOff>0</xdr:rowOff>
    </xdr:from>
    <xdr:to>
      <xdr:col>12</xdr:col>
      <xdr:colOff>0</xdr:colOff>
      <xdr:row>114</xdr:row>
      <xdr:rowOff>0</xdr:rowOff>
    </xdr:to>
    <xdr:sp>
      <xdr:nvSpPr>
        <xdr:cNvPr id="194" name="TextBox 194"/>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114</xdr:row>
      <xdr:rowOff>0</xdr:rowOff>
    </xdr:from>
    <xdr:to>
      <xdr:col>12</xdr:col>
      <xdr:colOff>0</xdr:colOff>
      <xdr:row>114</xdr:row>
      <xdr:rowOff>0</xdr:rowOff>
    </xdr:to>
    <xdr:sp>
      <xdr:nvSpPr>
        <xdr:cNvPr id="195" name="TextBox 195"/>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114</xdr:row>
      <xdr:rowOff>0</xdr:rowOff>
    </xdr:from>
    <xdr:to>
      <xdr:col>12</xdr:col>
      <xdr:colOff>0</xdr:colOff>
      <xdr:row>114</xdr:row>
      <xdr:rowOff>0</xdr:rowOff>
    </xdr:to>
    <xdr:sp>
      <xdr:nvSpPr>
        <xdr:cNvPr id="196" name="TextBox 196"/>
        <xdr:cNvSpPr txBox="1">
          <a:spLocks noChangeArrowheads="1"/>
        </xdr:cNvSpPr>
      </xdr:nvSpPr>
      <xdr:spPr>
        <a:xfrm>
          <a:off x="276225" y="22298025"/>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114</xdr:row>
      <xdr:rowOff>0</xdr:rowOff>
    </xdr:from>
    <xdr:to>
      <xdr:col>12</xdr:col>
      <xdr:colOff>0</xdr:colOff>
      <xdr:row>114</xdr:row>
      <xdr:rowOff>0</xdr:rowOff>
    </xdr:to>
    <xdr:sp>
      <xdr:nvSpPr>
        <xdr:cNvPr id="197" name="TextBox 197"/>
        <xdr:cNvSpPr txBox="1">
          <a:spLocks noChangeArrowheads="1"/>
        </xdr:cNvSpPr>
      </xdr:nvSpPr>
      <xdr:spPr>
        <a:xfrm>
          <a:off x="266700" y="22298025"/>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114</xdr:row>
      <xdr:rowOff>0</xdr:rowOff>
    </xdr:from>
    <xdr:to>
      <xdr:col>12</xdr:col>
      <xdr:colOff>0</xdr:colOff>
      <xdr:row>114</xdr:row>
      <xdr:rowOff>0</xdr:rowOff>
    </xdr:to>
    <xdr:sp>
      <xdr:nvSpPr>
        <xdr:cNvPr id="198" name="TextBox 198"/>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114</xdr:row>
      <xdr:rowOff>0</xdr:rowOff>
    </xdr:from>
    <xdr:to>
      <xdr:col>12</xdr:col>
      <xdr:colOff>9525</xdr:colOff>
      <xdr:row>114</xdr:row>
      <xdr:rowOff>0</xdr:rowOff>
    </xdr:to>
    <xdr:sp>
      <xdr:nvSpPr>
        <xdr:cNvPr id="199" name="Text 31"/>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114</xdr:row>
      <xdr:rowOff>0</xdr:rowOff>
    </xdr:from>
    <xdr:to>
      <xdr:col>11</xdr:col>
      <xdr:colOff>981075</xdr:colOff>
      <xdr:row>114</xdr:row>
      <xdr:rowOff>0</xdr:rowOff>
    </xdr:to>
    <xdr:sp>
      <xdr:nvSpPr>
        <xdr:cNvPr id="200" name="Text 185"/>
        <xdr:cNvSpPr txBox="1">
          <a:spLocks noChangeArrowheads="1"/>
        </xdr:cNvSpPr>
      </xdr:nvSpPr>
      <xdr:spPr>
        <a:xfrm>
          <a:off x="704850" y="22298025"/>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114</xdr:row>
      <xdr:rowOff>0</xdr:rowOff>
    </xdr:from>
    <xdr:to>
      <xdr:col>12</xdr:col>
      <xdr:colOff>0</xdr:colOff>
      <xdr:row>114</xdr:row>
      <xdr:rowOff>0</xdr:rowOff>
    </xdr:to>
    <xdr:sp>
      <xdr:nvSpPr>
        <xdr:cNvPr id="201"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202" name="Text 3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203" name="Text 43"/>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204" name="Text 4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205" name="Text 7"/>
        <xdr:cNvSpPr txBox="1">
          <a:spLocks noChangeArrowheads="1"/>
        </xdr:cNvSpPr>
      </xdr:nvSpPr>
      <xdr:spPr>
        <a:xfrm>
          <a:off x="295275" y="222980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206" name="Text 7"/>
        <xdr:cNvSpPr txBox="1">
          <a:spLocks noChangeArrowheads="1"/>
        </xdr:cNvSpPr>
      </xdr:nvSpPr>
      <xdr:spPr>
        <a:xfrm>
          <a:off x="657225" y="222980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207"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208"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209" name="Text 7"/>
        <xdr:cNvSpPr txBox="1">
          <a:spLocks noChangeArrowheads="1"/>
        </xdr:cNvSpPr>
      </xdr:nvSpPr>
      <xdr:spPr>
        <a:xfrm>
          <a:off x="657225" y="222980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210" name="Text 7"/>
        <xdr:cNvSpPr txBox="1">
          <a:spLocks noChangeArrowheads="1"/>
        </xdr:cNvSpPr>
      </xdr:nvSpPr>
      <xdr:spPr>
        <a:xfrm>
          <a:off x="971550" y="222980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211" name="Text 7"/>
        <xdr:cNvSpPr txBox="1">
          <a:spLocks noChangeArrowheads="1"/>
        </xdr:cNvSpPr>
      </xdr:nvSpPr>
      <xdr:spPr>
        <a:xfrm>
          <a:off x="971550" y="222980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212" name="Text 7"/>
        <xdr:cNvSpPr txBox="1">
          <a:spLocks noChangeArrowheads="1"/>
        </xdr:cNvSpPr>
      </xdr:nvSpPr>
      <xdr:spPr>
        <a:xfrm>
          <a:off x="647700" y="222980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213"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14"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15"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216" name="TextBox 216"/>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114</xdr:row>
      <xdr:rowOff>0</xdr:rowOff>
    </xdr:from>
    <xdr:to>
      <xdr:col>12</xdr:col>
      <xdr:colOff>0</xdr:colOff>
      <xdr:row>114</xdr:row>
      <xdr:rowOff>0</xdr:rowOff>
    </xdr:to>
    <xdr:sp>
      <xdr:nvSpPr>
        <xdr:cNvPr id="217"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218" name="Text 3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219" name="Text 43"/>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220" name="Text 4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221" name="Text 7"/>
        <xdr:cNvSpPr txBox="1">
          <a:spLocks noChangeArrowheads="1"/>
        </xdr:cNvSpPr>
      </xdr:nvSpPr>
      <xdr:spPr>
        <a:xfrm>
          <a:off x="295275" y="222980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222" name="Text 7"/>
        <xdr:cNvSpPr txBox="1">
          <a:spLocks noChangeArrowheads="1"/>
        </xdr:cNvSpPr>
      </xdr:nvSpPr>
      <xdr:spPr>
        <a:xfrm>
          <a:off x="657225" y="222980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223"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224"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225" name="Text 7"/>
        <xdr:cNvSpPr txBox="1">
          <a:spLocks noChangeArrowheads="1"/>
        </xdr:cNvSpPr>
      </xdr:nvSpPr>
      <xdr:spPr>
        <a:xfrm>
          <a:off x="657225" y="222980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226" name="Text 7"/>
        <xdr:cNvSpPr txBox="1">
          <a:spLocks noChangeArrowheads="1"/>
        </xdr:cNvSpPr>
      </xdr:nvSpPr>
      <xdr:spPr>
        <a:xfrm>
          <a:off x="971550" y="222980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227" name="Text 7"/>
        <xdr:cNvSpPr txBox="1">
          <a:spLocks noChangeArrowheads="1"/>
        </xdr:cNvSpPr>
      </xdr:nvSpPr>
      <xdr:spPr>
        <a:xfrm>
          <a:off x="971550" y="222980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228" name="Text 7"/>
        <xdr:cNvSpPr txBox="1">
          <a:spLocks noChangeArrowheads="1"/>
        </xdr:cNvSpPr>
      </xdr:nvSpPr>
      <xdr:spPr>
        <a:xfrm>
          <a:off x="647700" y="222980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229"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30"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231"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232" name="TextBox 232"/>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114</xdr:row>
      <xdr:rowOff>0</xdr:rowOff>
    </xdr:from>
    <xdr:to>
      <xdr:col>12</xdr:col>
      <xdr:colOff>0</xdr:colOff>
      <xdr:row>114</xdr:row>
      <xdr:rowOff>0</xdr:rowOff>
    </xdr:to>
    <xdr:sp>
      <xdr:nvSpPr>
        <xdr:cNvPr id="233" name="TextBox 233"/>
        <xdr:cNvSpPr txBox="1">
          <a:spLocks noChangeArrowheads="1"/>
        </xdr:cNvSpPr>
      </xdr:nvSpPr>
      <xdr:spPr>
        <a:xfrm>
          <a:off x="685800" y="22298025"/>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114</xdr:row>
      <xdr:rowOff>0</xdr:rowOff>
    </xdr:from>
    <xdr:to>
      <xdr:col>12</xdr:col>
      <xdr:colOff>0</xdr:colOff>
      <xdr:row>114</xdr:row>
      <xdr:rowOff>0</xdr:rowOff>
    </xdr:to>
    <xdr:sp>
      <xdr:nvSpPr>
        <xdr:cNvPr id="234" name="TextBox 234"/>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114</xdr:row>
      <xdr:rowOff>0</xdr:rowOff>
    </xdr:from>
    <xdr:to>
      <xdr:col>12</xdr:col>
      <xdr:colOff>0</xdr:colOff>
      <xdr:row>114</xdr:row>
      <xdr:rowOff>0</xdr:rowOff>
    </xdr:to>
    <xdr:sp>
      <xdr:nvSpPr>
        <xdr:cNvPr id="235" name="Text 30"/>
        <xdr:cNvSpPr txBox="1">
          <a:spLocks noChangeArrowheads="1"/>
        </xdr:cNvSpPr>
      </xdr:nvSpPr>
      <xdr:spPr>
        <a:xfrm>
          <a:off x="266700"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114</xdr:row>
      <xdr:rowOff>0</xdr:rowOff>
    </xdr:from>
    <xdr:to>
      <xdr:col>12</xdr:col>
      <xdr:colOff>0</xdr:colOff>
      <xdr:row>114</xdr:row>
      <xdr:rowOff>0</xdr:rowOff>
    </xdr:to>
    <xdr:sp>
      <xdr:nvSpPr>
        <xdr:cNvPr id="236" name="Text 1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114</xdr:row>
      <xdr:rowOff>0</xdr:rowOff>
    </xdr:from>
    <xdr:to>
      <xdr:col>12</xdr:col>
      <xdr:colOff>0</xdr:colOff>
      <xdr:row>114</xdr:row>
      <xdr:rowOff>0</xdr:rowOff>
    </xdr:to>
    <xdr:sp>
      <xdr:nvSpPr>
        <xdr:cNvPr id="237" name="Text 39"/>
        <xdr:cNvSpPr txBox="1">
          <a:spLocks noChangeArrowheads="1"/>
        </xdr:cNvSpPr>
      </xdr:nvSpPr>
      <xdr:spPr>
        <a:xfrm>
          <a:off x="685800" y="22298025"/>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114</xdr:row>
      <xdr:rowOff>0</xdr:rowOff>
    </xdr:from>
    <xdr:to>
      <xdr:col>12</xdr:col>
      <xdr:colOff>0</xdr:colOff>
      <xdr:row>114</xdr:row>
      <xdr:rowOff>0</xdr:rowOff>
    </xdr:to>
    <xdr:sp>
      <xdr:nvSpPr>
        <xdr:cNvPr id="238" name="Text 14"/>
        <xdr:cNvSpPr txBox="1">
          <a:spLocks noChangeArrowheads="1"/>
        </xdr:cNvSpPr>
      </xdr:nvSpPr>
      <xdr:spPr>
        <a:xfrm>
          <a:off x="1028700"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46</xdr:row>
      <xdr:rowOff>0</xdr:rowOff>
    </xdr:from>
    <xdr:to>
      <xdr:col>12</xdr:col>
      <xdr:colOff>0</xdr:colOff>
      <xdr:row>46</xdr:row>
      <xdr:rowOff>0</xdr:rowOff>
    </xdr:to>
    <xdr:sp>
      <xdr:nvSpPr>
        <xdr:cNvPr id="239" name="Text 2"/>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40" name="Text 3"/>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241" name="Text 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242" name="Text 6"/>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243" name="Text 7"/>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244" name="Text 9"/>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245" name="Text 1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246"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247" name="Text 26"/>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248" name="Text 27"/>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49" name="Text 28"/>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250" name="Text 29"/>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251" name="Text 30"/>
        <xdr:cNvSpPr txBox="1">
          <a:spLocks noChangeArrowheads="1"/>
        </xdr:cNvSpPr>
      </xdr:nvSpPr>
      <xdr:spPr>
        <a:xfrm>
          <a:off x="266700" y="86963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252" name="Text 32"/>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253" name="Text 3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254" name="Text 35"/>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255" name="Text 36"/>
        <xdr:cNvSpPr txBox="1">
          <a:spLocks noChangeArrowheads="1"/>
        </xdr:cNvSpPr>
      </xdr:nvSpPr>
      <xdr:spPr>
        <a:xfrm>
          <a:off x="685800"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256" name="Text 37"/>
        <xdr:cNvSpPr txBox="1">
          <a:spLocks noChangeArrowheads="1"/>
        </xdr:cNvSpPr>
      </xdr:nvSpPr>
      <xdr:spPr>
        <a:xfrm>
          <a:off x="1028700" y="8696325"/>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257" name="Text 38"/>
        <xdr:cNvSpPr txBox="1">
          <a:spLocks noChangeArrowheads="1"/>
        </xdr:cNvSpPr>
      </xdr:nvSpPr>
      <xdr:spPr>
        <a:xfrm>
          <a:off x="685800" y="8696325"/>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58" name="Text 39"/>
        <xdr:cNvSpPr txBox="1">
          <a:spLocks noChangeArrowheads="1"/>
        </xdr:cNvSpPr>
      </xdr:nvSpPr>
      <xdr:spPr>
        <a:xfrm>
          <a:off x="685800" y="8696325"/>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59" name="Text 40"/>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60" name="Text 42"/>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61" name="Text 43"/>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62" name="Text 4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63" name="Text 46"/>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4" name="Text 38"/>
        <xdr:cNvSpPr txBox="1">
          <a:spLocks noChangeArrowheads="1"/>
        </xdr:cNvSpPr>
      </xdr:nvSpPr>
      <xdr:spPr>
        <a:xfrm>
          <a:off x="276225" y="8696325"/>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65" name="Text 37"/>
        <xdr:cNvSpPr txBox="1">
          <a:spLocks noChangeArrowheads="1"/>
        </xdr:cNvSpPr>
      </xdr:nvSpPr>
      <xdr:spPr>
        <a:xfrm>
          <a:off x="1000125" y="8696325"/>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66" name="Text 37"/>
        <xdr:cNvSpPr txBox="1">
          <a:spLocks noChangeArrowheads="1"/>
        </xdr:cNvSpPr>
      </xdr:nvSpPr>
      <xdr:spPr>
        <a:xfrm>
          <a:off x="1000125" y="8696325"/>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67" name="Text 37"/>
        <xdr:cNvSpPr txBox="1">
          <a:spLocks noChangeArrowheads="1"/>
        </xdr:cNvSpPr>
      </xdr:nvSpPr>
      <xdr:spPr>
        <a:xfrm>
          <a:off x="1000125" y="8696325"/>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268" name="Text 29"/>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269" name="Text 29"/>
        <xdr:cNvSpPr txBox="1">
          <a:spLocks noChangeArrowheads="1"/>
        </xdr:cNvSpPr>
      </xdr:nvSpPr>
      <xdr:spPr>
        <a:xfrm>
          <a:off x="676275" y="8696325"/>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270" name="Text 7"/>
        <xdr:cNvSpPr txBox="1">
          <a:spLocks noChangeArrowheads="1"/>
        </xdr:cNvSpPr>
      </xdr:nvSpPr>
      <xdr:spPr>
        <a:xfrm>
          <a:off x="295275" y="86963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271" name="Text 7"/>
        <xdr:cNvSpPr txBox="1">
          <a:spLocks noChangeArrowheads="1"/>
        </xdr:cNvSpPr>
      </xdr:nvSpPr>
      <xdr:spPr>
        <a:xfrm>
          <a:off x="657225" y="86963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272"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273"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274" name="Text 7"/>
        <xdr:cNvSpPr txBox="1">
          <a:spLocks noChangeArrowheads="1"/>
        </xdr:cNvSpPr>
      </xdr:nvSpPr>
      <xdr:spPr>
        <a:xfrm>
          <a:off x="657225" y="86963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275" name="Text 7"/>
        <xdr:cNvSpPr txBox="1">
          <a:spLocks noChangeArrowheads="1"/>
        </xdr:cNvSpPr>
      </xdr:nvSpPr>
      <xdr:spPr>
        <a:xfrm>
          <a:off x="971550" y="86963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276" name="Text 7"/>
        <xdr:cNvSpPr txBox="1">
          <a:spLocks noChangeArrowheads="1"/>
        </xdr:cNvSpPr>
      </xdr:nvSpPr>
      <xdr:spPr>
        <a:xfrm>
          <a:off x="971550" y="86963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277" name="Text 7"/>
        <xdr:cNvSpPr txBox="1">
          <a:spLocks noChangeArrowheads="1"/>
        </xdr:cNvSpPr>
      </xdr:nvSpPr>
      <xdr:spPr>
        <a:xfrm>
          <a:off x="647700" y="86963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278" name="Text 38"/>
        <xdr:cNvSpPr txBox="1">
          <a:spLocks noChangeArrowheads="1"/>
        </xdr:cNvSpPr>
      </xdr:nvSpPr>
      <xdr:spPr>
        <a:xfrm>
          <a:off x="276225" y="8696325"/>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279"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280" name="Text 31"/>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281" name="Text 180"/>
        <xdr:cNvSpPr txBox="1">
          <a:spLocks noChangeArrowheads="1"/>
        </xdr:cNvSpPr>
      </xdr:nvSpPr>
      <xdr:spPr>
        <a:xfrm>
          <a:off x="285750" y="8696325"/>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282" name="Text 149"/>
        <xdr:cNvSpPr txBox="1">
          <a:spLocks noChangeArrowheads="1"/>
        </xdr:cNvSpPr>
      </xdr:nvSpPr>
      <xdr:spPr>
        <a:xfrm>
          <a:off x="285750" y="8696325"/>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283"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284" name="Text 2"/>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285" name="Text 2"/>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286"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287"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288" name="Text 11"/>
        <xdr:cNvSpPr txBox="1">
          <a:spLocks noChangeArrowheads="1"/>
        </xdr:cNvSpPr>
      </xdr:nvSpPr>
      <xdr:spPr>
        <a:xfrm>
          <a:off x="266700" y="8696325"/>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289" name="Text 39"/>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290" name="Text 47"/>
        <xdr:cNvSpPr txBox="1">
          <a:spLocks noChangeArrowheads="1"/>
        </xdr:cNvSpPr>
      </xdr:nvSpPr>
      <xdr:spPr>
        <a:xfrm>
          <a:off x="285750" y="8696325"/>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291" name="Text 91"/>
        <xdr:cNvSpPr txBox="1">
          <a:spLocks noChangeArrowheads="1"/>
        </xdr:cNvSpPr>
      </xdr:nvSpPr>
      <xdr:spPr>
        <a:xfrm>
          <a:off x="685800" y="8696325"/>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292" name="Text 185"/>
        <xdr:cNvSpPr txBox="1">
          <a:spLocks noChangeArrowheads="1"/>
        </xdr:cNvSpPr>
      </xdr:nvSpPr>
      <xdr:spPr>
        <a:xfrm>
          <a:off x="685800" y="8696325"/>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293" name="Text 186"/>
        <xdr:cNvSpPr txBox="1">
          <a:spLocks noChangeArrowheads="1"/>
        </xdr:cNvSpPr>
      </xdr:nvSpPr>
      <xdr:spPr>
        <a:xfrm>
          <a:off x="704850" y="8696325"/>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294" name="Text 31"/>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295"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296"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297"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298" name="Text 29"/>
        <xdr:cNvSpPr txBox="1">
          <a:spLocks noChangeArrowheads="1"/>
        </xdr:cNvSpPr>
      </xdr:nvSpPr>
      <xdr:spPr>
        <a:xfrm>
          <a:off x="1019175" y="8696325"/>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299"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0"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1"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02" name="TextBox 302"/>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303" name="Text 11"/>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304" name="TextBox 304"/>
        <xdr:cNvSpPr txBox="1">
          <a:spLocks noChangeArrowheads="1"/>
        </xdr:cNvSpPr>
      </xdr:nvSpPr>
      <xdr:spPr>
        <a:xfrm>
          <a:off x="685800" y="8696325"/>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305" name="TextBox 305"/>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306" name="Text 1"/>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307" name="Text 1"/>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308" name="Text 1"/>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309" name="TextBox 309"/>
        <xdr:cNvSpPr txBox="1">
          <a:spLocks noChangeArrowheads="1"/>
        </xdr:cNvSpPr>
      </xdr:nvSpPr>
      <xdr:spPr>
        <a:xfrm>
          <a:off x="276225" y="8696325"/>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310" name="TextBox 310"/>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311" name="TextBox 311"/>
        <xdr:cNvSpPr txBox="1">
          <a:spLocks noChangeArrowheads="1"/>
        </xdr:cNvSpPr>
      </xdr:nvSpPr>
      <xdr:spPr>
        <a:xfrm>
          <a:off x="685800" y="8696325"/>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312" name="TextBox 312"/>
        <xdr:cNvSpPr txBox="1">
          <a:spLocks noChangeArrowheads="1"/>
        </xdr:cNvSpPr>
      </xdr:nvSpPr>
      <xdr:spPr>
        <a:xfrm>
          <a:off x="685800" y="8696325"/>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313" name="TextBox 313"/>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314" name="TextBox 314"/>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315" name="TextBox 315"/>
        <xdr:cNvSpPr txBox="1">
          <a:spLocks noChangeArrowheads="1"/>
        </xdr:cNvSpPr>
      </xdr:nvSpPr>
      <xdr:spPr>
        <a:xfrm>
          <a:off x="276225" y="8696325"/>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316" name="TextBox 316"/>
        <xdr:cNvSpPr txBox="1">
          <a:spLocks noChangeArrowheads="1"/>
        </xdr:cNvSpPr>
      </xdr:nvSpPr>
      <xdr:spPr>
        <a:xfrm>
          <a:off x="266700" y="8696325"/>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317" name="TextBox 317"/>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318" name="Text 31"/>
        <xdr:cNvSpPr txBox="1">
          <a:spLocks noChangeArrowheads="1"/>
        </xdr:cNvSpPr>
      </xdr:nvSpPr>
      <xdr:spPr>
        <a:xfrm>
          <a:off x="276225" y="8696325"/>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319" name="Text 185"/>
        <xdr:cNvSpPr txBox="1">
          <a:spLocks noChangeArrowheads="1"/>
        </xdr:cNvSpPr>
      </xdr:nvSpPr>
      <xdr:spPr>
        <a:xfrm>
          <a:off x="704850" y="8696325"/>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320"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21" name="Text 3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22" name="Text 43"/>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23" name="Text 4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24" name="Text 7"/>
        <xdr:cNvSpPr txBox="1">
          <a:spLocks noChangeArrowheads="1"/>
        </xdr:cNvSpPr>
      </xdr:nvSpPr>
      <xdr:spPr>
        <a:xfrm>
          <a:off x="295275" y="86963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25" name="Text 7"/>
        <xdr:cNvSpPr txBox="1">
          <a:spLocks noChangeArrowheads="1"/>
        </xdr:cNvSpPr>
      </xdr:nvSpPr>
      <xdr:spPr>
        <a:xfrm>
          <a:off x="657225" y="86963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26"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27"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28" name="Text 7"/>
        <xdr:cNvSpPr txBox="1">
          <a:spLocks noChangeArrowheads="1"/>
        </xdr:cNvSpPr>
      </xdr:nvSpPr>
      <xdr:spPr>
        <a:xfrm>
          <a:off x="657225" y="86963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29" name="Text 7"/>
        <xdr:cNvSpPr txBox="1">
          <a:spLocks noChangeArrowheads="1"/>
        </xdr:cNvSpPr>
      </xdr:nvSpPr>
      <xdr:spPr>
        <a:xfrm>
          <a:off x="971550" y="86963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30" name="Text 7"/>
        <xdr:cNvSpPr txBox="1">
          <a:spLocks noChangeArrowheads="1"/>
        </xdr:cNvSpPr>
      </xdr:nvSpPr>
      <xdr:spPr>
        <a:xfrm>
          <a:off x="971550" y="86963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31" name="Text 7"/>
        <xdr:cNvSpPr txBox="1">
          <a:spLocks noChangeArrowheads="1"/>
        </xdr:cNvSpPr>
      </xdr:nvSpPr>
      <xdr:spPr>
        <a:xfrm>
          <a:off x="647700" y="86963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32"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3"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34"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35" name="TextBox 335"/>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336"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337" name="Text 3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338" name="Text 43"/>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339" name="Text 4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340" name="Text 7"/>
        <xdr:cNvSpPr txBox="1">
          <a:spLocks noChangeArrowheads="1"/>
        </xdr:cNvSpPr>
      </xdr:nvSpPr>
      <xdr:spPr>
        <a:xfrm>
          <a:off x="295275" y="86963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41" name="Text 7"/>
        <xdr:cNvSpPr txBox="1">
          <a:spLocks noChangeArrowheads="1"/>
        </xdr:cNvSpPr>
      </xdr:nvSpPr>
      <xdr:spPr>
        <a:xfrm>
          <a:off x="657225" y="86963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2"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43" name="Text 7"/>
        <xdr:cNvSpPr txBox="1">
          <a:spLocks noChangeArrowheads="1"/>
        </xdr:cNvSpPr>
      </xdr:nvSpPr>
      <xdr:spPr>
        <a:xfrm>
          <a:off x="276225" y="86963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44" name="Text 7"/>
        <xdr:cNvSpPr txBox="1">
          <a:spLocks noChangeArrowheads="1"/>
        </xdr:cNvSpPr>
      </xdr:nvSpPr>
      <xdr:spPr>
        <a:xfrm>
          <a:off x="657225" y="86963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45" name="Text 7"/>
        <xdr:cNvSpPr txBox="1">
          <a:spLocks noChangeArrowheads="1"/>
        </xdr:cNvSpPr>
      </xdr:nvSpPr>
      <xdr:spPr>
        <a:xfrm>
          <a:off x="971550" y="86963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46" name="Text 7"/>
        <xdr:cNvSpPr txBox="1">
          <a:spLocks noChangeArrowheads="1"/>
        </xdr:cNvSpPr>
      </xdr:nvSpPr>
      <xdr:spPr>
        <a:xfrm>
          <a:off x="971550" y="86963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47" name="Text 7"/>
        <xdr:cNvSpPr txBox="1">
          <a:spLocks noChangeArrowheads="1"/>
        </xdr:cNvSpPr>
      </xdr:nvSpPr>
      <xdr:spPr>
        <a:xfrm>
          <a:off x="647700" y="86963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348"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49"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350" name="Text 24"/>
        <xdr:cNvSpPr txBox="1">
          <a:spLocks noChangeArrowheads="1"/>
        </xdr:cNvSpPr>
      </xdr:nvSpPr>
      <xdr:spPr>
        <a:xfrm>
          <a:off x="676275" y="86963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351" name="TextBox 351"/>
        <xdr:cNvSpPr txBox="1">
          <a:spLocks noChangeArrowheads="1"/>
        </xdr:cNvSpPr>
      </xdr:nvSpPr>
      <xdr:spPr>
        <a:xfrm>
          <a:off x="285750" y="8696325"/>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352" name="TextBox 352"/>
        <xdr:cNvSpPr txBox="1">
          <a:spLocks noChangeArrowheads="1"/>
        </xdr:cNvSpPr>
      </xdr:nvSpPr>
      <xdr:spPr>
        <a:xfrm>
          <a:off x="685800" y="8696325"/>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353" name="TextBox 353"/>
        <xdr:cNvSpPr txBox="1">
          <a:spLocks noChangeArrowheads="1"/>
        </xdr:cNvSpPr>
      </xdr:nvSpPr>
      <xdr:spPr>
        <a:xfrm>
          <a:off x="676275" y="8696325"/>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354" name="Text 30"/>
        <xdr:cNvSpPr txBox="1">
          <a:spLocks noChangeArrowheads="1"/>
        </xdr:cNvSpPr>
      </xdr:nvSpPr>
      <xdr:spPr>
        <a:xfrm>
          <a:off x="266700" y="86963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355" name="Text 14"/>
        <xdr:cNvSpPr txBox="1">
          <a:spLocks noChangeArrowheads="1"/>
        </xdr:cNvSpPr>
      </xdr:nvSpPr>
      <xdr:spPr>
        <a:xfrm>
          <a:off x="276225" y="8696325"/>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356" name="Text 39"/>
        <xdr:cNvSpPr txBox="1">
          <a:spLocks noChangeArrowheads="1"/>
        </xdr:cNvSpPr>
      </xdr:nvSpPr>
      <xdr:spPr>
        <a:xfrm>
          <a:off x="685800" y="8696325"/>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357" name="Text 14"/>
        <xdr:cNvSpPr txBox="1">
          <a:spLocks noChangeArrowheads="1"/>
        </xdr:cNvSpPr>
      </xdr:nvSpPr>
      <xdr:spPr>
        <a:xfrm>
          <a:off x="1028700" y="8696325"/>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114</xdr:row>
      <xdr:rowOff>0</xdr:rowOff>
    </xdr:from>
    <xdr:to>
      <xdr:col>12</xdr:col>
      <xdr:colOff>0</xdr:colOff>
      <xdr:row>114</xdr:row>
      <xdr:rowOff>0</xdr:rowOff>
    </xdr:to>
    <xdr:sp>
      <xdr:nvSpPr>
        <xdr:cNvPr id="358" name="Text 2"/>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114</xdr:row>
      <xdr:rowOff>0</xdr:rowOff>
    </xdr:from>
    <xdr:to>
      <xdr:col>12</xdr:col>
      <xdr:colOff>0</xdr:colOff>
      <xdr:row>114</xdr:row>
      <xdr:rowOff>0</xdr:rowOff>
    </xdr:to>
    <xdr:sp>
      <xdr:nvSpPr>
        <xdr:cNvPr id="359" name="Text 3"/>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114</xdr:row>
      <xdr:rowOff>0</xdr:rowOff>
    </xdr:from>
    <xdr:to>
      <xdr:col>12</xdr:col>
      <xdr:colOff>0</xdr:colOff>
      <xdr:row>114</xdr:row>
      <xdr:rowOff>0</xdr:rowOff>
    </xdr:to>
    <xdr:sp>
      <xdr:nvSpPr>
        <xdr:cNvPr id="360" name="Text 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114</xdr:row>
      <xdr:rowOff>0</xdr:rowOff>
    </xdr:from>
    <xdr:to>
      <xdr:col>12</xdr:col>
      <xdr:colOff>0</xdr:colOff>
      <xdr:row>114</xdr:row>
      <xdr:rowOff>0</xdr:rowOff>
    </xdr:to>
    <xdr:sp>
      <xdr:nvSpPr>
        <xdr:cNvPr id="361" name="Text 6"/>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114</xdr:row>
      <xdr:rowOff>0</xdr:rowOff>
    </xdr:from>
    <xdr:to>
      <xdr:col>12</xdr:col>
      <xdr:colOff>0</xdr:colOff>
      <xdr:row>114</xdr:row>
      <xdr:rowOff>0</xdr:rowOff>
    </xdr:to>
    <xdr:sp>
      <xdr:nvSpPr>
        <xdr:cNvPr id="362" name="Text 7"/>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114</xdr:row>
      <xdr:rowOff>0</xdr:rowOff>
    </xdr:from>
    <xdr:to>
      <xdr:col>12</xdr:col>
      <xdr:colOff>0</xdr:colOff>
      <xdr:row>114</xdr:row>
      <xdr:rowOff>0</xdr:rowOff>
    </xdr:to>
    <xdr:sp>
      <xdr:nvSpPr>
        <xdr:cNvPr id="363" name="Text 9"/>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114</xdr:row>
      <xdr:rowOff>0</xdr:rowOff>
    </xdr:from>
    <xdr:to>
      <xdr:col>12</xdr:col>
      <xdr:colOff>0</xdr:colOff>
      <xdr:row>114</xdr:row>
      <xdr:rowOff>0</xdr:rowOff>
    </xdr:to>
    <xdr:sp>
      <xdr:nvSpPr>
        <xdr:cNvPr id="364" name="Text 1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114</xdr:row>
      <xdr:rowOff>0</xdr:rowOff>
    </xdr:from>
    <xdr:to>
      <xdr:col>12</xdr:col>
      <xdr:colOff>0</xdr:colOff>
      <xdr:row>114</xdr:row>
      <xdr:rowOff>0</xdr:rowOff>
    </xdr:to>
    <xdr:sp>
      <xdr:nvSpPr>
        <xdr:cNvPr id="365"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366" name="Text 26"/>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114</xdr:row>
      <xdr:rowOff>0</xdr:rowOff>
    </xdr:from>
    <xdr:to>
      <xdr:col>11</xdr:col>
      <xdr:colOff>876300</xdr:colOff>
      <xdr:row>114</xdr:row>
      <xdr:rowOff>0</xdr:rowOff>
    </xdr:to>
    <xdr:sp>
      <xdr:nvSpPr>
        <xdr:cNvPr id="367" name="Text 27"/>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368" name="Text 28"/>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114</xdr:row>
      <xdr:rowOff>0</xdr:rowOff>
    </xdr:from>
    <xdr:to>
      <xdr:col>11</xdr:col>
      <xdr:colOff>876300</xdr:colOff>
      <xdr:row>114</xdr:row>
      <xdr:rowOff>0</xdr:rowOff>
    </xdr:to>
    <xdr:sp>
      <xdr:nvSpPr>
        <xdr:cNvPr id="369" name="Text 29"/>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114</xdr:row>
      <xdr:rowOff>0</xdr:rowOff>
    </xdr:from>
    <xdr:to>
      <xdr:col>12</xdr:col>
      <xdr:colOff>0</xdr:colOff>
      <xdr:row>114</xdr:row>
      <xdr:rowOff>0</xdr:rowOff>
    </xdr:to>
    <xdr:sp>
      <xdr:nvSpPr>
        <xdr:cNvPr id="370" name="Text 30"/>
        <xdr:cNvSpPr txBox="1">
          <a:spLocks noChangeArrowheads="1"/>
        </xdr:cNvSpPr>
      </xdr:nvSpPr>
      <xdr:spPr>
        <a:xfrm>
          <a:off x="266700"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114</xdr:row>
      <xdr:rowOff>0</xdr:rowOff>
    </xdr:from>
    <xdr:to>
      <xdr:col>12</xdr:col>
      <xdr:colOff>9525</xdr:colOff>
      <xdr:row>114</xdr:row>
      <xdr:rowOff>0</xdr:rowOff>
    </xdr:to>
    <xdr:sp>
      <xdr:nvSpPr>
        <xdr:cNvPr id="371" name="Text 32"/>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114</xdr:row>
      <xdr:rowOff>0</xdr:rowOff>
    </xdr:from>
    <xdr:to>
      <xdr:col>12</xdr:col>
      <xdr:colOff>0</xdr:colOff>
      <xdr:row>114</xdr:row>
      <xdr:rowOff>0</xdr:rowOff>
    </xdr:to>
    <xdr:sp>
      <xdr:nvSpPr>
        <xdr:cNvPr id="372" name="Text 3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114</xdr:row>
      <xdr:rowOff>0</xdr:rowOff>
    </xdr:from>
    <xdr:to>
      <xdr:col>12</xdr:col>
      <xdr:colOff>0</xdr:colOff>
      <xdr:row>114</xdr:row>
      <xdr:rowOff>0</xdr:rowOff>
    </xdr:to>
    <xdr:sp>
      <xdr:nvSpPr>
        <xdr:cNvPr id="373" name="Text 35"/>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114</xdr:row>
      <xdr:rowOff>0</xdr:rowOff>
    </xdr:from>
    <xdr:to>
      <xdr:col>12</xdr:col>
      <xdr:colOff>9525</xdr:colOff>
      <xdr:row>114</xdr:row>
      <xdr:rowOff>0</xdr:rowOff>
    </xdr:to>
    <xdr:sp>
      <xdr:nvSpPr>
        <xdr:cNvPr id="374" name="Text 36"/>
        <xdr:cNvSpPr txBox="1">
          <a:spLocks noChangeArrowheads="1"/>
        </xdr:cNvSpPr>
      </xdr:nvSpPr>
      <xdr:spPr>
        <a:xfrm>
          <a:off x="685800"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114</xdr:row>
      <xdr:rowOff>0</xdr:rowOff>
    </xdr:from>
    <xdr:to>
      <xdr:col>12</xdr:col>
      <xdr:colOff>19050</xdr:colOff>
      <xdr:row>114</xdr:row>
      <xdr:rowOff>0</xdr:rowOff>
    </xdr:to>
    <xdr:sp>
      <xdr:nvSpPr>
        <xdr:cNvPr id="375" name="Text 37"/>
        <xdr:cNvSpPr txBox="1">
          <a:spLocks noChangeArrowheads="1"/>
        </xdr:cNvSpPr>
      </xdr:nvSpPr>
      <xdr:spPr>
        <a:xfrm>
          <a:off x="1028700" y="22298025"/>
          <a:ext cx="74485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114</xdr:row>
      <xdr:rowOff>0</xdr:rowOff>
    </xdr:from>
    <xdr:to>
      <xdr:col>11</xdr:col>
      <xdr:colOff>981075</xdr:colOff>
      <xdr:row>114</xdr:row>
      <xdr:rowOff>0</xdr:rowOff>
    </xdr:to>
    <xdr:sp>
      <xdr:nvSpPr>
        <xdr:cNvPr id="376" name="Text 38"/>
        <xdr:cNvSpPr txBox="1">
          <a:spLocks noChangeArrowheads="1"/>
        </xdr:cNvSpPr>
      </xdr:nvSpPr>
      <xdr:spPr>
        <a:xfrm>
          <a:off x="685800"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114</xdr:row>
      <xdr:rowOff>0</xdr:rowOff>
    </xdr:from>
    <xdr:to>
      <xdr:col>12</xdr:col>
      <xdr:colOff>0</xdr:colOff>
      <xdr:row>114</xdr:row>
      <xdr:rowOff>0</xdr:rowOff>
    </xdr:to>
    <xdr:sp>
      <xdr:nvSpPr>
        <xdr:cNvPr id="377" name="Text 39"/>
        <xdr:cNvSpPr txBox="1">
          <a:spLocks noChangeArrowheads="1"/>
        </xdr:cNvSpPr>
      </xdr:nvSpPr>
      <xdr:spPr>
        <a:xfrm>
          <a:off x="685800" y="22298025"/>
          <a:ext cx="77724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114</xdr:row>
      <xdr:rowOff>0</xdr:rowOff>
    </xdr:from>
    <xdr:to>
      <xdr:col>12</xdr:col>
      <xdr:colOff>0</xdr:colOff>
      <xdr:row>114</xdr:row>
      <xdr:rowOff>0</xdr:rowOff>
    </xdr:to>
    <xdr:sp>
      <xdr:nvSpPr>
        <xdr:cNvPr id="378" name="Text 40"/>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114</xdr:row>
      <xdr:rowOff>0</xdr:rowOff>
    </xdr:from>
    <xdr:to>
      <xdr:col>12</xdr:col>
      <xdr:colOff>0</xdr:colOff>
      <xdr:row>114</xdr:row>
      <xdr:rowOff>0</xdr:rowOff>
    </xdr:to>
    <xdr:sp>
      <xdr:nvSpPr>
        <xdr:cNvPr id="379" name="Text 42"/>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114</xdr:row>
      <xdr:rowOff>0</xdr:rowOff>
    </xdr:from>
    <xdr:to>
      <xdr:col>12</xdr:col>
      <xdr:colOff>0</xdr:colOff>
      <xdr:row>114</xdr:row>
      <xdr:rowOff>0</xdr:rowOff>
    </xdr:to>
    <xdr:sp>
      <xdr:nvSpPr>
        <xdr:cNvPr id="380" name="Text 43"/>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381" name="Text 4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382" name="Text 46"/>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114</xdr:row>
      <xdr:rowOff>0</xdr:rowOff>
    </xdr:from>
    <xdr:to>
      <xdr:col>11</xdr:col>
      <xdr:colOff>876300</xdr:colOff>
      <xdr:row>114</xdr:row>
      <xdr:rowOff>0</xdr:rowOff>
    </xdr:to>
    <xdr:sp>
      <xdr:nvSpPr>
        <xdr:cNvPr id="383" name="Text 38"/>
        <xdr:cNvSpPr txBox="1">
          <a:spLocks noChangeArrowheads="1"/>
        </xdr:cNvSpPr>
      </xdr:nvSpPr>
      <xdr:spPr>
        <a:xfrm>
          <a:off x="276225" y="22298025"/>
          <a:ext cx="7696200"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114</xdr:row>
      <xdr:rowOff>0</xdr:rowOff>
    </xdr:from>
    <xdr:to>
      <xdr:col>12</xdr:col>
      <xdr:colOff>19050</xdr:colOff>
      <xdr:row>114</xdr:row>
      <xdr:rowOff>0</xdr:rowOff>
    </xdr:to>
    <xdr:sp>
      <xdr:nvSpPr>
        <xdr:cNvPr id="384" name="Text 37"/>
        <xdr:cNvSpPr txBox="1">
          <a:spLocks noChangeArrowheads="1"/>
        </xdr:cNvSpPr>
      </xdr:nvSpPr>
      <xdr:spPr>
        <a:xfrm>
          <a:off x="1000125" y="22298025"/>
          <a:ext cx="74771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114</xdr:row>
      <xdr:rowOff>0</xdr:rowOff>
    </xdr:from>
    <xdr:to>
      <xdr:col>12</xdr:col>
      <xdr:colOff>19050</xdr:colOff>
      <xdr:row>114</xdr:row>
      <xdr:rowOff>0</xdr:rowOff>
    </xdr:to>
    <xdr:sp>
      <xdr:nvSpPr>
        <xdr:cNvPr id="385" name="Text 37"/>
        <xdr:cNvSpPr txBox="1">
          <a:spLocks noChangeArrowheads="1"/>
        </xdr:cNvSpPr>
      </xdr:nvSpPr>
      <xdr:spPr>
        <a:xfrm>
          <a:off x="1000125" y="22298025"/>
          <a:ext cx="74771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114</xdr:row>
      <xdr:rowOff>0</xdr:rowOff>
    </xdr:from>
    <xdr:to>
      <xdr:col>12</xdr:col>
      <xdr:colOff>19050</xdr:colOff>
      <xdr:row>114</xdr:row>
      <xdr:rowOff>0</xdr:rowOff>
    </xdr:to>
    <xdr:sp>
      <xdr:nvSpPr>
        <xdr:cNvPr id="386" name="Text 37"/>
        <xdr:cNvSpPr txBox="1">
          <a:spLocks noChangeArrowheads="1"/>
        </xdr:cNvSpPr>
      </xdr:nvSpPr>
      <xdr:spPr>
        <a:xfrm>
          <a:off x="1000125" y="22298025"/>
          <a:ext cx="74771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114</xdr:row>
      <xdr:rowOff>0</xdr:rowOff>
    </xdr:from>
    <xdr:to>
      <xdr:col>11</xdr:col>
      <xdr:colOff>876300</xdr:colOff>
      <xdr:row>114</xdr:row>
      <xdr:rowOff>0</xdr:rowOff>
    </xdr:to>
    <xdr:sp>
      <xdr:nvSpPr>
        <xdr:cNvPr id="387" name="Text 29"/>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114</xdr:row>
      <xdr:rowOff>0</xdr:rowOff>
    </xdr:from>
    <xdr:to>
      <xdr:col>11</xdr:col>
      <xdr:colOff>876300</xdr:colOff>
      <xdr:row>114</xdr:row>
      <xdr:rowOff>0</xdr:rowOff>
    </xdr:to>
    <xdr:sp>
      <xdr:nvSpPr>
        <xdr:cNvPr id="388" name="Text 29"/>
        <xdr:cNvSpPr txBox="1">
          <a:spLocks noChangeArrowheads="1"/>
        </xdr:cNvSpPr>
      </xdr:nvSpPr>
      <xdr:spPr>
        <a:xfrm>
          <a:off x="676275" y="22298025"/>
          <a:ext cx="7296150"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114</xdr:row>
      <xdr:rowOff>0</xdr:rowOff>
    </xdr:from>
    <xdr:to>
      <xdr:col>11</xdr:col>
      <xdr:colOff>876300</xdr:colOff>
      <xdr:row>114</xdr:row>
      <xdr:rowOff>0</xdr:rowOff>
    </xdr:to>
    <xdr:sp>
      <xdr:nvSpPr>
        <xdr:cNvPr id="389" name="Text 7"/>
        <xdr:cNvSpPr txBox="1">
          <a:spLocks noChangeArrowheads="1"/>
        </xdr:cNvSpPr>
      </xdr:nvSpPr>
      <xdr:spPr>
        <a:xfrm>
          <a:off x="295275" y="222980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390" name="Text 7"/>
        <xdr:cNvSpPr txBox="1">
          <a:spLocks noChangeArrowheads="1"/>
        </xdr:cNvSpPr>
      </xdr:nvSpPr>
      <xdr:spPr>
        <a:xfrm>
          <a:off x="657225" y="222980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391"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392"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393" name="Text 7"/>
        <xdr:cNvSpPr txBox="1">
          <a:spLocks noChangeArrowheads="1"/>
        </xdr:cNvSpPr>
      </xdr:nvSpPr>
      <xdr:spPr>
        <a:xfrm>
          <a:off x="657225" y="222980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394" name="Text 7"/>
        <xdr:cNvSpPr txBox="1">
          <a:spLocks noChangeArrowheads="1"/>
        </xdr:cNvSpPr>
      </xdr:nvSpPr>
      <xdr:spPr>
        <a:xfrm>
          <a:off x="971550" y="222980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395" name="Text 7"/>
        <xdr:cNvSpPr txBox="1">
          <a:spLocks noChangeArrowheads="1"/>
        </xdr:cNvSpPr>
      </xdr:nvSpPr>
      <xdr:spPr>
        <a:xfrm>
          <a:off x="971550" y="222980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396" name="Text 7"/>
        <xdr:cNvSpPr txBox="1">
          <a:spLocks noChangeArrowheads="1"/>
        </xdr:cNvSpPr>
      </xdr:nvSpPr>
      <xdr:spPr>
        <a:xfrm>
          <a:off x="647700" y="222980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114</xdr:row>
      <xdr:rowOff>0</xdr:rowOff>
    </xdr:from>
    <xdr:to>
      <xdr:col>11</xdr:col>
      <xdr:colOff>876300</xdr:colOff>
      <xdr:row>114</xdr:row>
      <xdr:rowOff>0</xdr:rowOff>
    </xdr:to>
    <xdr:sp>
      <xdr:nvSpPr>
        <xdr:cNvPr id="397" name="Text 38"/>
        <xdr:cNvSpPr txBox="1">
          <a:spLocks noChangeArrowheads="1"/>
        </xdr:cNvSpPr>
      </xdr:nvSpPr>
      <xdr:spPr>
        <a:xfrm>
          <a:off x="276225" y="22298025"/>
          <a:ext cx="7696200"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114</xdr:row>
      <xdr:rowOff>0</xdr:rowOff>
    </xdr:from>
    <xdr:to>
      <xdr:col>12</xdr:col>
      <xdr:colOff>0</xdr:colOff>
      <xdr:row>114</xdr:row>
      <xdr:rowOff>0</xdr:rowOff>
    </xdr:to>
    <xdr:sp>
      <xdr:nvSpPr>
        <xdr:cNvPr id="398"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114</xdr:row>
      <xdr:rowOff>0</xdr:rowOff>
    </xdr:from>
    <xdr:to>
      <xdr:col>12</xdr:col>
      <xdr:colOff>9525</xdr:colOff>
      <xdr:row>114</xdr:row>
      <xdr:rowOff>0</xdr:rowOff>
    </xdr:to>
    <xdr:sp>
      <xdr:nvSpPr>
        <xdr:cNvPr id="399" name="Text 31"/>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114</xdr:row>
      <xdr:rowOff>0</xdr:rowOff>
    </xdr:from>
    <xdr:to>
      <xdr:col>11</xdr:col>
      <xdr:colOff>847725</xdr:colOff>
      <xdr:row>114</xdr:row>
      <xdr:rowOff>0</xdr:rowOff>
    </xdr:to>
    <xdr:sp>
      <xdr:nvSpPr>
        <xdr:cNvPr id="400" name="Text 180"/>
        <xdr:cNvSpPr txBox="1">
          <a:spLocks noChangeArrowheads="1"/>
        </xdr:cNvSpPr>
      </xdr:nvSpPr>
      <xdr:spPr>
        <a:xfrm>
          <a:off x="285750" y="22298025"/>
          <a:ext cx="7658100"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114</xdr:row>
      <xdr:rowOff>0</xdr:rowOff>
    </xdr:from>
    <xdr:to>
      <xdr:col>11</xdr:col>
      <xdr:colOff>847725</xdr:colOff>
      <xdr:row>114</xdr:row>
      <xdr:rowOff>0</xdr:rowOff>
    </xdr:to>
    <xdr:sp>
      <xdr:nvSpPr>
        <xdr:cNvPr id="401" name="Text 149"/>
        <xdr:cNvSpPr txBox="1">
          <a:spLocks noChangeArrowheads="1"/>
        </xdr:cNvSpPr>
      </xdr:nvSpPr>
      <xdr:spPr>
        <a:xfrm>
          <a:off x="285750" y="22298025"/>
          <a:ext cx="7658100"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114</xdr:row>
      <xdr:rowOff>0</xdr:rowOff>
    </xdr:from>
    <xdr:to>
      <xdr:col>12</xdr:col>
      <xdr:colOff>0</xdr:colOff>
      <xdr:row>114</xdr:row>
      <xdr:rowOff>0</xdr:rowOff>
    </xdr:to>
    <xdr:sp>
      <xdr:nvSpPr>
        <xdr:cNvPr id="402"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114</xdr:row>
      <xdr:rowOff>0</xdr:rowOff>
    </xdr:from>
    <xdr:to>
      <xdr:col>12</xdr:col>
      <xdr:colOff>0</xdr:colOff>
      <xdr:row>114</xdr:row>
      <xdr:rowOff>0</xdr:rowOff>
    </xdr:to>
    <xdr:sp>
      <xdr:nvSpPr>
        <xdr:cNvPr id="403" name="Text 2"/>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114</xdr:row>
      <xdr:rowOff>0</xdr:rowOff>
    </xdr:from>
    <xdr:to>
      <xdr:col>12</xdr:col>
      <xdr:colOff>0</xdr:colOff>
      <xdr:row>114</xdr:row>
      <xdr:rowOff>0</xdr:rowOff>
    </xdr:to>
    <xdr:sp>
      <xdr:nvSpPr>
        <xdr:cNvPr id="404" name="Text 2"/>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114</xdr:row>
      <xdr:rowOff>0</xdr:rowOff>
    </xdr:from>
    <xdr:to>
      <xdr:col>12</xdr:col>
      <xdr:colOff>0</xdr:colOff>
      <xdr:row>114</xdr:row>
      <xdr:rowOff>0</xdr:rowOff>
    </xdr:to>
    <xdr:sp>
      <xdr:nvSpPr>
        <xdr:cNvPr id="405"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114</xdr:row>
      <xdr:rowOff>0</xdr:rowOff>
    </xdr:from>
    <xdr:to>
      <xdr:col>12</xdr:col>
      <xdr:colOff>0</xdr:colOff>
      <xdr:row>114</xdr:row>
      <xdr:rowOff>0</xdr:rowOff>
    </xdr:to>
    <xdr:sp>
      <xdr:nvSpPr>
        <xdr:cNvPr id="406"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114</xdr:row>
      <xdr:rowOff>0</xdr:rowOff>
    </xdr:from>
    <xdr:to>
      <xdr:col>12</xdr:col>
      <xdr:colOff>0</xdr:colOff>
      <xdr:row>114</xdr:row>
      <xdr:rowOff>0</xdr:rowOff>
    </xdr:to>
    <xdr:sp>
      <xdr:nvSpPr>
        <xdr:cNvPr id="407" name="Text 11"/>
        <xdr:cNvSpPr txBox="1">
          <a:spLocks noChangeArrowheads="1"/>
        </xdr:cNvSpPr>
      </xdr:nvSpPr>
      <xdr:spPr>
        <a:xfrm>
          <a:off x="266700"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114</xdr:row>
      <xdr:rowOff>0</xdr:rowOff>
    </xdr:from>
    <xdr:to>
      <xdr:col>12</xdr:col>
      <xdr:colOff>0</xdr:colOff>
      <xdr:row>114</xdr:row>
      <xdr:rowOff>0</xdr:rowOff>
    </xdr:to>
    <xdr:sp>
      <xdr:nvSpPr>
        <xdr:cNvPr id="408" name="Text 39"/>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114</xdr:row>
      <xdr:rowOff>0</xdr:rowOff>
    </xdr:from>
    <xdr:to>
      <xdr:col>12</xdr:col>
      <xdr:colOff>0</xdr:colOff>
      <xdr:row>114</xdr:row>
      <xdr:rowOff>0</xdr:rowOff>
    </xdr:to>
    <xdr:sp>
      <xdr:nvSpPr>
        <xdr:cNvPr id="409" name="Text 47"/>
        <xdr:cNvSpPr txBox="1">
          <a:spLocks noChangeArrowheads="1"/>
        </xdr:cNvSpPr>
      </xdr:nvSpPr>
      <xdr:spPr>
        <a:xfrm>
          <a:off x="285750" y="22298025"/>
          <a:ext cx="81724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114</xdr:row>
      <xdr:rowOff>0</xdr:rowOff>
    </xdr:from>
    <xdr:to>
      <xdr:col>12</xdr:col>
      <xdr:colOff>0</xdr:colOff>
      <xdr:row>114</xdr:row>
      <xdr:rowOff>0</xdr:rowOff>
    </xdr:to>
    <xdr:sp>
      <xdr:nvSpPr>
        <xdr:cNvPr id="410" name="Text 91"/>
        <xdr:cNvSpPr txBox="1">
          <a:spLocks noChangeArrowheads="1"/>
        </xdr:cNvSpPr>
      </xdr:nvSpPr>
      <xdr:spPr>
        <a:xfrm>
          <a:off x="685800" y="22298025"/>
          <a:ext cx="77724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114</xdr:row>
      <xdr:rowOff>0</xdr:rowOff>
    </xdr:from>
    <xdr:to>
      <xdr:col>11</xdr:col>
      <xdr:colOff>981075</xdr:colOff>
      <xdr:row>114</xdr:row>
      <xdr:rowOff>0</xdr:rowOff>
    </xdr:to>
    <xdr:sp>
      <xdr:nvSpPr>
        <xdr:cNvPr id="411" name="Text 185"/>
        <xdr:cNvSpPr txBox="1">
          <a:spLocks noChangeArrowheads="1"/>
        </xdr:cNvSpPr>
      </xdr:nvSpPr>
      <xdr:spPr>
        <a:xfrm>
          <a:off x="685800" y="22298025"/>
          <a:ext cx="7391400"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114</xdr:row>
      <xdr:rowOff>0</xdr:rowOff>
    </xdr:from>
    <xdr:to>
      <xdr:col>11</xdr:col>
      <xdr:colOff>962025</xdr:colOff>
      <xdr:row>114</xdr:row>
      <xdr:rowOff>0</xdr:rowOff>
    </xdr:to>
    <xdr:sp>
      <xdr:nvSpPr>
        <xdr:cNvPr id="412" name="Text 186"/>
        <xdr:cNvSpPr txBox="1">
          <a:spLocks noChangeArrowheads="1"/>
        </xdr:cNvSpPr>
      </xdr:nvSpPr>
      <xdr:spPr>
        <a:xfrm>
          <a:off x="704850" y="22298025"/>
          <a:ext cx="7353300"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114</xdr:row>
      <xdr:rowOff>0</xdr:rowOff>
    </xdr:from>
    <xdr:to>
      <xdr:col>12</xdr:col>
      <xdr:colOff>9525</xdr:colOff>
      <xdr:row>114</xdr:row>
      <xdr:rowOff>0</xdr:rowOff>
    </xdr:to>
    <xdr:sp>
      <xdr:nvSpPr>
        <xdr:cNvPr id="413" name="Text 31"/>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114</xdr:row>
      <xdr:rowOff>0</xdr:rowOff>
    </xdr:from>
    <xdr:to>
      <xdr:col>12</xdr:col>
      <xdr:colOff>0</xdr:colOff>
      <xdr:row>114</xdr:row>
      <xdr:rowOff>0</xdr:rowOff>
    </xdr:to>
    <xdr:sp>
      <xdr:nvSpPr>
        <xdr:cNvPr id="414"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114</xdr:row>
      <xdr:rowOff>0</xdr:rowOff>
    </xdr:from>
    <xdr:to>
      <xdr:col>12</xdr:col>
      <xdr:colOff>0</xdr:colOff>
      <xdr:row>114</xdr:row>
      <xdr:rowOff>0</xdr:rowOff>
    </xdr:to>
    <xdr:sp>
      <xdr:nvSpPr>
        <xdr:cNvPr id="415"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114</xdr:row>
      <xdr:rowOff>0</xdr:rowOff>
    </xdr:from>
    <xdr:to>
      <xdr:col>12</xdr:col>
      <xdr:colOff>0</xdr:colOff>
      <xdr:row>114</xdr:row>
      <xdr:rowOff>0</xdr:rowOff>
    </xdr:to>
    <xdr:sp>
      <xdr:nvSpPr>
        <xdr:cNvPr id="416"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114</xdr:row>
      <xdr:rowOff>0</xdr:rowOff>
    </xdr:from>
    <xdr:to>
      <xdr:col>12</xdr:col>
      <xdr:colOff>0</xdr:colOff>
      <xdr:row>114</xdr:row>
      <xdr:rowOff>0</xdr:rowOff>
    </xdr:to>
    <xdr:sp>
      <xdr:nvSpPr>
        <xdr:cNvPr id="417" name="Text 29"/>
        <xdr:cNvSpPr txBox="1">
          <a:spLocks noChangeArrowheads="1"/>
        </xdr:cNvSpPr>
      </xdr:nvSpPr>
      <xdr:spPr>
        <a:xfrm>
          <a:off x="1019175" y="22298025"/>
          <a:ext cx="74390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114</xdr:row>
      <xdr:rowOff>0</xdr:rowOff>
    </xdr:from>
    <xdr:to>
      <xdr:col>12</xdr:col>
      <xdr:colOff>0</xdr:colOff>
      <xdr:row>114</xdr:row>
      <xdr:rowOff>0</xdr:rowOff>
    </xdr:to>
    <xdr:sp>
      <xdr:nvSpPr>
        <xdr:cNvPr id="418"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19"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20"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21" name="TextBox 421"/>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114</xdr:row>
      <xdr:rowOff>0</xdr:rowOff>
    </xdr:from>
    <xdr:to>
      <xdr:col>12</xdr:col>
      <xdr:colOff>0</xdr:colOff>
      <xdr:row>114</xdr:row>
      <xdr:rowOff>0</xdr:rowOff>
    </xdr:to>
    <xdr:sp>
      <xdr:nvSpPr>
        <xdr:cNvPr id="422" name="Text 11"/>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114</xdr:row>
      <xdr:rowOff>0</xdr:rowOff>
    </xdr:from>
    <xdr:to>
      <xdr:col>11</xdr:col>
      <xdr:colOff>981075</xdr:colOff>
      <xdr:row>114</xdr:row>
      <xdr:rowOff>0</xdr:rowOff>
    </xdr:to>
    <xdr:sp>
      <xdr:nvSpPr>
        <xdr:cNvPr id="423" name="TextBox 423"/>
        <xdr:cNvSpPr txBox="1">
          <a:spLocks noChangeArrowheads="1"/>
        </xdr:cNvSpPr>
      </xdr:nvSpPr>
      <xdr:spPr>
        <a:xfrm>
          <a:off x="685800" y="22298025"/>
          <a:ext cx="7391400"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114</xdr:row>
      <xdr:rowOff>0</xdr:rowOff>
    </xdr:from>
    <xdr:to>
      <xdr:col>12</xdr:col>
      <xdr:colOff>0</xdr:colOff>
      <xdr:row>114</xdr:row>
      <xdr:rowOff>0</xdr:rowOff>
    </xdr:to>
    <xdr:sp>
      <xdr:nvSpPr>
        <xdr:cNvPr id="424" name="TextBox 424"/>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114</xdr:row>
      <xdr:rowOff>0</xdr:rowOff>
    </xdr:from>
    <xdr:to>
      <xdr:col>12</xdr:col>
      <xdr:colOff>0</xdr:colOff>
      <xdr:row>114</xdr:row>
      <xdr:rowOff>0</xdr:rowOff>
    </xdr:to>
    <xdr:sp>
      <xdr:nvSpPr>
        <xdr:cNvPr id="425" name="Text 1"/>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114</xdr:row>
      <xdr:rowOff>0</xdr:rowOff>
    </xdr:from>
    <xdr:to>
      <xdr:col>12</xdr:col>
      <xdr:colOff>0</xdr:colOff>
      <xdr:row>114</xdr:row>
      <xdr:rowOff>0</xdr:rowOff>
    </xdr:to>
    <xdr:sp>
      <xdr:nvSpPr>
        <xdr:cNvPr id="426" name="Text 1"/>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114</xdr:row>
      <xdr:rowOff>0</xdr:rowOff>
    </xdr:from>
    <xdr:to>
      <xdr:col>12</xdr:col>
      <xdr:colOff>0</xdr:colOff>
      <xdr:row>114</xdr:row>
      <xdr:rowOff>0</xdr:rowOff>
    </xdr:to>
    <xdr:sp>
      <xdr:nvSpPr>
        <xdr:cNvPr id="427" name="Text 1"/>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114</xdr:row>
      <xdr:rowOff>0</xdr:rowOff>
    </xdr:from>
    <xdr:to>
      <xdr:col>12</xdr:col>
      <xdr:colOff>0</xdr:colOff>
      <xdr:row>114</xdr:row>
      <xdr:rowOff>0</xdr:rowOff>
    </xdr:to>
    <xdr:sp>
      <xdr:nvSpPr>
        <xdr:cNvPr id="428" name="TextBox 428"/>
        <xdr:cNvSpPr txBox="1">
          <a:spLocks noChangeArrowheads="1"/>
        </xdr:cNvSpPr>
      </xdr:nvSpPr>
      <xdr:spPr>
        <a:xfrm>
          <a:off x="276225" y="22298025"/>
          <a:ext cx="81819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114</xdr:row>
      <xdr:rowOff>0</xdr:rowOff>
    </xdr:from>
    <xdr:to>
      <xdr:col>12</xdr:col>
      <xdr:colOff>0</xdr:colOff>
      <xdr:row>114</xdr:row>
      <xdr:rowOff>0</xdr:rowOff>
    </xdr:to>
    <xdr:sp>
      <xdr:nvSpPr>
        <xdr:cNvPr id="429" name="TextBox 429"/>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114</xdr:row>
      <xdr:rowOff>0</xdr:rowOff>
    </xdr:from>
    <xdr:to>
      <xdr:col>12</xdr:col>
      <xdr:colOff>0</xdr:colOff>
      <xdr:row>114</xdr:row>
      <xdr:rowOff>0</xdr:rowOff>
    </xdr:to>
    <xdr:sp>
      <xdr:nvSpPr>
        <xdr:cNvPr id="430" name="TextBox 430"/>
        <xdr:cNvSpPr txBox="1">
          <a:spLocks noChangeArrowheads="1"/>
        </xdr:cNvSpPr>
      </xdr:nvSpPr>
      <xdr:spPr>
        <a:xfrm>
          <a:off x="685800" y="22298025"/>
          <a:ext cx="77724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114</xdr:row>
      <xdr:rowOff>0</xdr:rowOff>
    </xdr:from>
    <xdr:to>
      <xdr:col>12</xdr:col>
      <xdr:colOff>0</xdr:colOff>
      <xdr:row>114</xdr:row>
      <xdr:rowOff>0</xdr:rowOff>
    </xdr:to>
    <xdr:sp>
      <xdr:nvSpPr>
        <xdr:cNvPr id="431" name="TextBox 431"/>
        <xdr:cNvSpPr txBox="1">
          <a:spLocks noChangeArrowheads="1"/>
        </xdr:cNvSpPr>
      </xdr:nvSpPr>
      <xdr:spPr>
        <a:xfrm>
          <a:off x="685800" y="22298025"/>
          <a:ext cx="77724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114</xdr:row>
      <xdr:rowOff>0</xdr:rowOff>
    </xdr:from>
    <xdr:to>
      <xdr:col>12</xdr:col>
      <xdr:colOff>0</xdr:colOff>
      <xdr:row>114</xdr:row>
      <xdr:rowOff>0</xdr:rowOff>
    </xdr:to>
    <xdr:sp>
      <xdr:nvSpPr>
        <xdr:cNvPr id="432" name="TextBox 432"/>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114</xdr:row>
      <xdr:rowOff>0</xdr:rowOff>
    </xdr:from>
    <xdr:to>
      <xdr:col>12</xdr:col>
      <xdr:colOff>0</xdr:colOff>
      <xdr:row>114</xdr:row>
      <xdr:rowOff>0</xdr:rowOff>
    </xdr:to>
    <xdr:sp>
      <xdr:nvSpPr>
        <xdr:cNvPr id="433" name="TextBox 433"/>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114</xdr:row>
      <xdr:rowOff>0</xdr:rowOff>
    </xdr:from>
    <xdr:to>
      <xdr:col>12</xdr:col>
      <xdr:colOff>0</xdr:colOff>
      <xdr:row>114</xdr:row>
      <xdr:rowOff>0</xdr:rowOff>
    </xdr:to>
    <xdr:sp>
      <xdr:nvSpPr>
        <xdr:cNvPr id="434" name="TextBox 434"/>
        <xdr:cNvSpPr txBox="1">
          <a:spLocks noChangeArrowheads="1"/>
        </xdr:cNvSpPr>
      </xdr:nvSpPr>
      <xdr:spPr>
        <a:xfrm>
          <a:off x="276225" y="22298025"/>
          <a:ext cx="81819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114</xdr:row>
      <xdr:rowOff>0</xdr:rowOff>
    </xdr:from>
    <xdr:to>
      <xdr:col>12</xdr:col>
      <xdr:colOff>0</xdr:colOff>
      <xdr:row>114</xdr:row>
      <xdr:rowOff>0</xdr:rowOff>
    </xdr:to>
    <xdr:sp>
      <xdr:nvSpPr>
        <xdr:cNvPr id="435" name="TextBox 435"/>
        <xdr:cNvSpPr txBox="1">
          <a:spLocks noChangeArrowheads="1"/>
        </xdr:cNvSpPr>
      </xdr:nvSpPr>
      <xdr:spPr>
        <a:xfrm>
          <a:off x="266700" y="22298025"/>
          <a:ext cx="81915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114</xdr:row>
      <xdr:rowOff>0</xdr:rowOff>
    </xdr:from>
    <xdr:to>
      <xdr:col>12</xdr:col>
      <xdr:colOff>0</xdr:colOff>
      <xdr:row>114</xdr:row>
      <xdr:rowOff>0</xdr:rowOff>
    </xdr:to>
    <xdr:sp>
      <xdr:nvSpPr>
        <xdr:cNvPr id="436" name="TextBox 436"/>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114</xdr:row>
      <xdr:rowOff>0</xdr:rowOff>
    </xdr:from>
    <xdr:to>
      <xdr:col>12</xdr:col>
      <xdr:colOff>9525</xdr:colOff>
      <xdr:row>114</xdr:row>
      <xdr:rowOff>0</xdr:rowOff>
    </xdr:to>
    <xdr:sp>
      <xdr:nvSpPr>
        <xdr:cNvPr id="437" name="Text 31"/>
        <xdr:cNvSpPr txBox="1">
          <a:spLocks noChangeArrowheads="1"/>
        </xdr:cNvSpPr>
      </xdr:nvSpPr>
      <xdr:spPr>
        <a:xfrm>
          <a:off x="276225"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114</xdr:row>
      <xdr:rowOff>0</xdr:rowOff>
    </xdr:from>
    <xdr:to>
      <xdr:col>11</xdr:col>
      <xdr:colOff>981075</xdr:colOff>
      <xdr:row>114</xdr:row>
      <xdr:rowOff>0</xdr:rowOff>
    </xdr:to>
    <xdr:sp>
      <xdr:nvSpPr>
        <xdr:cNvPr id="438" name="Text 185"/>
        <xdr:cNvSpPr txBox="1">
          <a:spLocks noChangeArrowheads="1"/>
        </xdr:cNvSpPr>
      </xdr:nvSpPr>
      <xdr:spPr>
        <a:xfrm>
          <a:off x="704850" y="22298025"/>
          <a:ext cx="7372350"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114</xdr:row>
      <xdr:rowOff>0</xdr:rowOff>
    </xdr:from>
    <xdr:to>
      <xdr:col>12</xdr:col>
      <xdr:colOff>0</xdr:colOff>
      <xdr:row>114</xdr:row>
      <xdr:rowOff>0</xdr:rowOff>
    </xdr:to>
    <xdr:sp>
      <xdr:nvSpPr>
        <xdr:cNvPr id="439"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440" name="Text 3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441" name="Text 43"/>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442" name="Text 4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443" name="Text 7"/>
        <xdr:cNvSpPr txBox="1">
          <a:spLocks noChangeArrowheads="1"/>
        </xdr:cNvSpPr>
      </xdr:nvSpPr>
      <xdr:spPr>
        <a:xfrm>
          <a:off x="295275" y="222980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444" name="Text 7"/>
        <xdr:cNvSpPr txBox="1">
          <a:spLocks noChangeArrowheads="1"/>
        </xdr:cNvSpPr>
      </xdr:nvSpPr>
      <xdr:spPr>
        <a:xfrm>
          <a:off x="657225" y="222980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445"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446"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447" name="Text 7"/>
        <xdr:cNvSpPr txBox="1">
          <a:spLocks noChangeArrowheads="1"/>
        </xdr:cNvSpPr>
      </xdr:nvSpPr>
      <xdr:spPr>
        <a:xfrm>
          <a:off x="657225" y="222980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448" name="Text 7"/>
        <xdr:cNvSpPr txBox="1">
          <a:spLocks noChangeArrowheads="1"/>
        </xdr:cNvSpPr>
      </xdr:nvSpPr>
      <xdr:spPr>
        <a:xfrm>
          <a:off x="971550" y="222980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449" name="Text 7"/>
        <xdr:cNvSpPr txBox="1">
          <a:spLocks noChangeArrowheads="1"/>
        </xdr:cNvSpPr>
      </xdr:nvSpPr>
      <xdr:spPr>
        <a:xfrm>
          <a:off x="971550" y="222980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450" name="Text 7"/>
        <xdr:cNvSpPr txBox="1">
          <a:spLocks noChangeArrowheads="1"/>
        </xdr:cNvSpPr>
      </xdr:nvSpPr>
      <xdr:spPr>
        <a:xfrm>
          <a:off x="647700" y="222980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451"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52"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53"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454" name="TextBox 454"/>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114</xdr:row>
      <xdr:rowOff>0</xdr:rowOff>
    </xdr:from>
    <xdr:to>
      <xdr:col>12</xdr:col>
      <xdr:colOff>0</xdr:colOff>
      <xdr:row>114</xdr:row>
      <xdr:rowOff>0</xdr:rowOff>
    </xdr:to>
    <xdr:sp>
      <xdr:nvSpPr>
        <xdr:cNvPr id="455"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114</xdr:row>
      <xdr:rowOff>0</xdr:rowOff>
    </xdr:from>
    <xdr:to>
      <xdr:col>12</xdr:col>
      <xdr:colOff>0</xdr:colOff>
      <xdr:row>114</xdr:row>
      <xdr:rowOff>0</xdr:rowOff>
    </xdr:to>
    <xdr:sp>
      <xdr:nvSpPr>
        <xdr:cNvPr id="456" name="Text 3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114</xdr:row>
      <xdr:rowOff>0</xdr:rowOff>
    </xdr:from>
    <xdr:to>
      <xdr:col>12</xdr:col>
      <xdr:colOff>0</xdr:colOff>
      <xdr:row>114</xdr:row>
      <xdr:rowOff>0</xdr:rowOff>
    </xdr:to>
    <xdr:sp>
      <xdr:nvSpPr>
        <xdr:cNvPr id="457" name="Text 43"/>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114</xdr:row>
      <xdr:rowOff>0</xdr:rowOff>
    </xdr:from>
    <xdr:to>
      <xdr:col>12</xdr:col>
      <xdr:colOff>0</xdr:colOff>
      <xdr:row>114</xdr:row>
      <xdr:rowOff>0</xdr:rowOff>
    </xdr:to>
    <xdr:sp>
      <xdr:nvSpPr>
        <xdr:cNvPr id="458" name="Text 4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114</xdr:row>
      <xdr:rowOff>0</xdr:rowOff>
    </xdr:from>
    <xdr:to>
      <xdr:col>11</xdr:col>
      <xdr:colOff>876300</xdr:colOff>
      <xdr:row>114</xdr:row>
      <xdr:rowOff>0</xdr:rowOff>
    </xdr:to>
    <xdr:sp>
      <xdr:nvSpPr>
        <xdr:cNvPr id="459" name="Text 7"/>
        <xdr:cNvSpPr txBox="1">
          <a:spLocks noChangeArrowheads="1"/>
        </xdr:cNvSpPr>
      </xdr:nvSpPr>
      <xdr:spPr>
        <a:xfrm>
          <a:off x="295275" y="22298025"/>
          <a:ext cx="76771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114</xdr:row>
      <xdr:rowOff>0</xdr:rowOff>
    </xdr:from>
    <xdr:to>
      <xdr:col>12</xdr:col>
      <xdr:colOff>0</xdr:colOff>
      <xdr:row>114</xdr:row>
      <xdr:rowOff>0</xdr:rowOff>
    </xdr:to>
    <xdr:sp>
      <xdr:nvSpPr>
        <xdr:cNvPr id="460" name="Text 7"/>
        <xdr:cNvSpPr txBox="1">
          <a:spLocks noChangeArrowheads="1"/>
        </xdr:cNvSpPr>
      </xdr:nvSpPr>
      <xdr:spPr>
        <a:xfrm>
          <a:off x="657225" y="22298025"/>
          <a:ext cx="78009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114</xdr:row>
      <xdr:rowOff>0</xdr:rowOff>
    </xdr:from>
    <xdr:to>
      <xdr:col>10</xdr:col>
      <xdr:colOff>190500</xdr:colOff>
      <xdr:row>114</xdr:row>
      <xdr:rowOff>0</xdr:rowOff>
    </xdr:to>
    <xdr:sp>
      <xdr:nvSpPr>
        <xdr:cNvPr id="461"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114</xdr:row>
      <xdr:rowOff>0</xdr:rowOff>
    </xdr:from>
    <xdr:to>
      <xdr:col>10</xdr:col>
      <xdr:colOff>190500</xdr:colOff>
      <xdr:row>114</xdr:row>
      <xdr:rowOff>0</xdr:rowOff>
    </xdr:to>
    <xdr:sp>
      <xdr:nvSpPr>
        <xdr:cNvPr id="462" name="Text 7"/>
        <xdr:cNvSpPr txBox="1">
          <a:spLocks noChangeArrowheads="1"/>
        </xdr:cNvSpPr>
      </xdr:nvSpPr>
      <xdr:spPr>
        <a:xfrm>
          <a:off x="276225" y="22298025"/>
          <a:ext cx="6819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114</xdr:row>
      <xdr:rowOff>0</xdr:rowOff>
    </xdr:from>
    <xdr:to>
      <xdr:col>12</xdr:col>
      <xdr:colOff>9525</xdr:colOff>
      <xdr:row>114</xdr:row>
      <xdr:rowOff>0</xdr:rowOff>
    </xdr:to>
    <xdr:sp>
      <xdr:nvSpPr>
        <xdr:cNvPr id="463" name="Text 7"/>
        <xdr:cNvSpPr txBox="1">
          <a:spLocks noChangeArrowheads="1"/>
        </xdr:cNvSpPr>
      </xdr:nvSpPr>
      <xdr:spPr>
        <a:xfrm>
          <a:off x="657225" y="22298025"/>
          <a:ext cx="78105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114</xdr:row>
      <xdr:rowOff>0</xdr:rowOff>
    </xdr:from>
    <xdr:to>
      <xdr:col>11</xdr:col>
      <xdr:colOff>876300</xdr:colOff>
      <xdr:row>114</xdr:row>
      <xdr:rowOff>0</xdr:rowOff>
    </xdr:to>
    <xdr:sp>
      <xdr:nvSpPr>
        <xdr:cNvPr id="464" name="Text 7"/>
        <xdr:cNvSpPr txBox="1">
          <a:spLocks noChangeArrowheads="1"/>
        </xdr:cNvSpPr>
      </xdr:nvSpPr>
      <xdr:spPr>
        <a:xfrm>
          <a:off x="971550" y="22298025"/>
          <a:ext cx="70008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114</xdr:row>
      <xdr:rowOff>0</xdr:rowOff>
    </xdr:from>
    <xdr:to>
      <xdr:col>12</xdr:col>
      <xdr:colOff>0</xdr:colOff>
      <xdr:row>114</xdr:row>
      <xdr:rowOff>0</xdr:rowOff>
    </xdr:to>
    <xdr:sp>
      <xdr:nvSpPr>
        <xdr:cNvPr id="465" name="Text 7"/>
        <xdr:cNvSpPr txBox="1">
          <a:spLocks noChangeArrowheads="1"/>
        </xdr:cNvSpPr>
      </xdr:nvSpPr>
      <xdr:spPr>
        <a:xfrm>
          <a:off x="971550" y="22298025"/>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114</xdr:row>
      <xdr:rowOff>0</xdr:rowOff>
    </xdr:from>
    <xdr:to>
      <xdr:col>11</xdr:col>
      <xdr:colOff>866775</xdr:colOff>
      <xdr:row>114</xdr:row>
      <xdr:rowOff>0</xdr:rowOff>
    </xdr:to>
    <xdr:sp>
      <xdr:nvSpPr>
        <xdr:cNvPr id="466" name="Text 7"/>
        <xdr:cNvSpPr txBox="1">
          <a:spLocks noChangeArrowheads="1"/>
        </xdr:cNvSpPr>
      </xdr:nvSpPr>
      <xdr:spPr>
        <a:xfrm>
          <a:off x="647700" y="222980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114</xdr:row>
      <xdr:rowOff>0</xdr:rowOff>
    </xdr:from>
    <xdr:to>
      <xdr:col>12</xdr:col>
      <xdr:colOff>0</xdr:colOff>
      <xdr:row>114</xdr:row>
      <xdr:rowOff>0</xdr:rowOff>
    </xdr:to>
    <xdr:sp>
      <xdr:nvSpPr>
        <xdr:cNvPr id="467"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68"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114</xdr:row>
      <xdr:rowOff>0</xdr:rowOff>
    </xdr:from>
    <xdr:to>
      <xdr:col>12</xdr:col>
      <xdr:colOff>0</xdr:colOff>
      <xdr:row>114</xdr:row>
      <xdr:rowOff>0</xdr:rowOff>
    </xdr:to>
    <xdr:sp>
      <xdr:nvSpPr>
        <xdr:cNvPr id="469" name="Text 24"/>
        <xdr:cNvSpPr txBox="1">
          <a:spLocks noChangeArrowheads="1"/>
        </xdr:cNvSpPr>
      </xdr:nvSpPr>
      <xdr:spPr>
        <a:xfrm>
          <a:off x="676275" y="22298025"/>
          <a:ext cx="77819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114</xdr:row>
      <xdr:rowOff>0</xdr:rowOff>
    </xdr:from>
    <xdr:to>
      <xdr:col>12</xdr:col>
      <xdr:colOff>0</xdr:colOff>
      <xdr:row>114</xdr:row>
      <xdr:rowOff>0</xdr:rowOff>
    </xdr:to>
    <xdr:sp>
      <xdr:nvSpPr>
        <xdr:cNvPr id="470" name="TextBox 470"/>
        <xdr:cNvSpPr txBox="1">
          <a:spLocks noChangeArrowheads="1"/>
        </xdr:cNvSpPr>
      </xdr:nvSpPr>
      <xdr:spPr>
        <a:xfrm>
          <a:off x="285750" y="22298025"/>
          <a:ext cx="81724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114</xdr:row>
      <xdr:rowOff>0</xdr:rowOff>
    </xdr:from>
    <xdr:to>
      <xdr:col>12</xdr:col>
      <xdr:colOff>0</xdr:colOff>
      <xdr:row>114</xdr:row>
      <xdr:rowOff>0</xdr:rowOff>
    </xdr:to>
    <xdr:sp>
      <xdr:nvSpPr>
        <xdr:cNvPr id="471" name="TextBox 471"/>
        <xdr:cNvSpPr txBox="1">
          <a:spLocks noChangeArrowheads="1"/>
        </xdr:cNvSpPr>
      </xdr:nvSpPr>
      <xdr:spPr>
        <a:xfrm>
          <a:off x="685800" y="22298025"/>
          <a:ext cx="77724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114</xdr:row>
      <xdr:rowOff>0</xdr:rowOff>
    </xdr:from>
    <xdr:to>
      <xdr:col>12</xdr:col>
      <xdr:colOff>0</xdr:colOff>
      <xdr:row>114</xdr:row>
      <xdr:rowOff>0</xdr:rowOff>
    </xdr:to>
    <xdr:sp>
      <xdr:nvSpPr>
        <xdr:cNvPr id="472" name="TextBox 472"/>
        <xdr:cNvSpPr txBox="1">
          <a:spLocks noChangeArrowheads="1"/>
        </xdr:cNvSpPr>
      </xdr:nvSpPr>
      <xdr:spPr>
        <a:xfrm>
          <a:off x="676275" y="22298025"/>
          <a:ext cx="77819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114</xdr:row>
      <xdr:rowOff>0</xdr:rowOff>
    </xdr:from>
    <xdr:to>
      <xdr:col>12</xdr:col>
      <xdr:colOff>0</xdr:colOff>
      <xdr:row>114</xdr:row>
      <xdr:rowOff>0</xdr:rowOff>
    </xdr:to>
    <xdr:sp>
      <xdr:nvSpPr>
        <xdr:cNvPr id="473" name="Text 30"/>
        <xdr:cNvSpPr txBox="1">
          <a:spLocks noChangeArrowheads="1"/>
        </xdr:cNvSpPr>
      </xdr:nvSpPr>
      <xdr:spPr>
        <a:xfrm>
          <a:off x="266700" y="22298025"/>
          <a:ext cx="81915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114</xdr:row>
      <xdr:rowOff>0</xdr:rowOff>
    </xdr:from>
    <xdr:to>
      <xdr:col>12</xdr:col>
      <xdr:colOff>0</xdr:colOff>
      <xdr:row>114</xdr:row>
      <xdr:rowOff>0</xdr:rowOff>
    </xdr:to>
    <xdr:sp>
      <xdr:nvSpPr>
        <xdr:cNvPr id="474" name="Text 14"/>
        <xdr:cNvSpPr txBox="1">
          <a:spLocks noChangeArrowheads="1"/>
        </xdr:cNvSpPr>
      </xdr:nvSpPr>
      <xdr:spPr>
        <a:xfrm>
          <a:off x="276225" y="22298025"/>
          <a:ext cx="81819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114</xdr:row>
      <xdr:rowOff>0</xdr:rowOff>
    </xdr:from>
    <xdr:to>
      <xdr:col>12</xdr:col>
      <xdr:colOff>0</xdr:colOff>
      <xdr:row>114</xdr:row>
      <xdr:rowOff>0</xdr:rowOff>
    </xdr:to>
    <xdr:sp>
      <xdr:nvSpPr>
        <xdr:cNvPr id="475" name="Text 39"/>
        <xdr:cNvSpPr txBox="1">
          <a:spLocks noChangeArrowheads="1"/>
        </xdr:cNvSpPr>
      </xdr:nvSpPr>
      <xdr:spPr>
        <a:xfrm>
          <a:off x="685800" y="22298025"/>
          <a:ext cx="77724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114</xdr:row>
      <xdr:rowOff>0</xdr:rowOff>
    </xdr:from>
    <xdr:to>
      <xdr:col>12</xdr:col>
      <xdr:colOff>0</xdr:colOff>
      <xdr:row>114</xdr:row>
      <xdr:rowOff>0</xdr:rowOff>
    </xdr:to>
    <xdr:sp>
      <xdr:nvSpPr>
        <xdr:cNvPr id="476" name="Text 14"/>
        <xdr:cNvSpPr txBox="1">
          <a:spLocks noChangeArrowheads="1"/>
        </xdr:cNvSpPr>
      </xdr:nvSpPr>
      <xdr:spPr>
        <a:xfrm>
          <a:off x="1028700" y="22298025"/>
          <a:ext cx="74295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zru\Favorites\My%20Documents\Edaran%20BOD%20Paper%20-%204Q03%20(30-06-03)\Edaran%20BOD%20paper%20-%2031-03-03\KLSE%20Announcement%204Q03%20-%2030-06-03\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8"/>
  <sheetViews>
    <sheetView view="pageBreakPreview" zoomScale="75" zoomScaleNormal="75" zoomScaleSheetLayoutView="75" workbookViewId="0" topLeftCell="A1">
      <pane xSplit="5" ySplit="9" topLeftCell="F10" activePane="bottomRight" state="frozen"/>
      <selection pane="topLeft" activeCell="A1" sqref="A1"/>
      <selection pane="topRight" activeCell="F1" sqref="F1"/>
      <selection pane="bottomLeft" activeCell="A10" sqref="A10"/>
      <selection pane="bottomRight" activeCell="D29" sqref="D29"/>
    </sheetView>
  </sheetViews>
  <sheetFormatPr defaultColWidth="9.140625" defaultRowHeight="15.75" customHeight="1"/>
  <cols>
    <col min="1" max="1" width="4.140625" style="73" customWidth="1"/>
    <col min="2" max="2" width="6.00390625" style="73" customWidth="1"/>
    <col min="3" max="3" width="5.140625" style="73" customWidth="1"/>
    <col min="4" max="4" width="14.28125" style="73" customWidth="1"/>
    <col min="5" max="5" width="13.7109375" style="73" customWidth="1"/>
    <col min="6" max="6" width="18.421875" style="127" customWidth="1"/>
    <col min="7" max="7" width="3.140625" style="73" customWidth="1"/>
    <col min="8" max="8" width="17.8515625" style="73" customWidth="1"/>
    <col min="9" max="9" width="3.00390625" style="73" customWidth="1"/>
    <col min="10" max="10" width="17.8515625" style="73" customWidth="1"/>
    <col min="11" max="11" width="2.8515625" style="73" customWidth="1"/>
    <col min="12" max="12" width="20.421875" style="73" customWidth="1"/>
    <col min="13" max="15" width="10.28125" style="73" customWidth="1"/>
    <col min="16" max="16" width="21.00390625" style="73" customWidth="1"/>
    <col min="17" max="17" width="10.28125" style="73" customWidth="1"/>
    <col min="18" max="18" width="13.57421875" style="73" customWidth="1"/>
    <col min="19" max="16384" width="10.28125" style="73" customWidth="1"/>
  </cols>
  <sheetData>
    <row r="1" spans="1:12" ht="21" customHeight="1">
      <c r="A1" s="70" t="s">
        <v>14</v>
      </c>
      <c r="B1" s="70"/>
      <c r="C1" s="70"/>
      <c r="D1" s="70"/>
      <c r="E1" s="71"/>
      <c r="F1" s="72"/>
      <c r="L1" s="74"/>
    </row>
    <row r="2" spans="1:6" ht="15.75" customHeight="1">
      <c r="A2" s="70"/>
      <c r="B2" s="70"/>
      <c r="C2" s="70"/>
      <c r="D2" s="70"/>
      <c r="E2" s="70"/>
      <c r="F2" s="72"/>
    </row>
    <row r="3" spans="1:6" ht="15.75" customHeight="1">
      <c r="A3" s="70" t="s">
        <v>28</v>
      </c>
      <c r="B3" s="70"/>
      <c r="C3" s="70"/>
      <c r="D3" s="70"/>
      <c r="E3" s="70"/>
      <c r="F3" s="72"/>
    </row>
    <row r="4" spans="1:6" ht="15.75" customHeight="1">
      <c r="A4" s="70"/>
      <c r="B4" s="70"/>
      <c r="C4" s="70"/>
      <c r="D4" s="70"/>
      <c r="E4" s="70"/>
      <c r="F4" s="72"/>
    </row>
    <row r="5" spans="6:12" ht="15.75" customHeight="1">
      <c r="F5" s="75" t="s">
        <v>29</v>
      </c>
      <c r="G5" s="76"/>
      <c r="H5" s="76"/>
      <c r="J5" s="76" t="s">
        <v>30</v>
      </c>
      <c r="K5" s="76"/>
      <c r="L5" s="76"/>
    </row>
    <row r="6" spans="6:12" ht="15.75" customHeight="1">
      <c r="F6" s="77" t="s">
        <v>31</v>
      </c>
      <c r="G6" s="78"/>
      <c r="H6" s="79" t="s">
        <v>32</v>
      </c>
      <c r="I6" s="80"/>
      <c r="J6" s="79" t="s">
        <v>16</v>
      </c>
      <c r="K6" s="78"/>
      <c r="L6" s="79" t="s">
        <v>33</v>
      </c>
    </row>
    <row r="7" spans="6:12" ht="15.75" customHeight="1">
      <c r="F7" s="77" t="s">
        <v>34</v>
      </c>
      <c r="G7" s="78"/>
      <c r="H7" s="79" t="s">
        <v>34</v>
      </c>
      <c r="I7" s="80"/>
      <c r="J7" s="79" t="s">
        <v>35</v>
      </c>
      <c r="K7" s="78"/>
      <c r="L7" s="79" t="s">
        <v>35</v>
      </c>
    </row>
    <row r="8" spans="6:12" ht="15.75" customHeight="1">
      <c r="F8" s="81" t="s">
        <v>93</v>
      </c>
      <c r="G8" s="78"/>
      <c r="H8" s="81" t="s">
        <v>84</v>
      </c>
      <c r="I8" s="82"/>
      <c r="J8" s="81" t="str">
        <f>F8</f>
        <v>30/09/2005</v>
      </c>
      <c r="K8" s="78"/>
      <c r="L8" s="81" t="str">
        <f>H8</f>
        <v>30/09/2004</v>
      </c>
    </row>
    <row r="9" spans="5:12" ht="15.75" customHeight="1">
      <c r="E9" s="83"/>
      <c r="F9" s="84" t="s">
        <v>36</v>
      </c>
      <c r="G9" s="80"/>
      <c r="H9" s="84" t="s">
        <v>36</v>
      </c>
      <c r="I9" s="80"/>
      <c r="J9" s="84" t="s">
        <v>36</v>
      </c>
      <c r="K9" s="80"/>
      <c r="L9" s="84" t="s">
        <v>36</v>
      </c>
    </row>
    <row r="10" spans="6:12" ht="15.75" customHeight="1">
      <c r="F10" s="85"/>
      <c r="G10" s="80"/>
      <c r="H10" s="85"/>
      <c r="I10" s="80"/>
      <c r="J10" s="80"/>
      <c r="K10" s="80"/>
      <c r="L10" s="80"/>
    </row>
    <row r="11" spans="1:12" ht="15.75" customHeight="1">
      <c r="A11" s="73" t="s">
        <v>37</v>
      </c>
      <c r="E11" s="83"/>
      <c r="F11" s="129">
        <f>J11-0</f>
        <v>5752</v>
      </c>
      <c r="G11" s="130"/>
      <c r="H11" s="129">
        <v>6380</v>
      </c>
      <c r="I11" s="130"/>
      <c r="J11" s="129">
        <v>5752</v>
      </c>
      <c r="K11" s="130"/>
      <c r="L11" s="129">
        <v>6380</v>
      </c>
    </row>
    <row r="12" spans="5:12" ht="15.75" customHeight="1">
      <c r="E12" s="83"/>
      <c r="F12" s="129"/>
      <c r="G12" s="130"/>
      <c r="H12" s="129"/>
      <c r="I12" s="130"/>
      <c r="J12" s="129"/>
      <c r="K12" s="130"/>
      <c r="L12" s="129"/>
    </row>
    <row r="13" spans="1:12" ht="15.75" customHeight="1">
      <c r="A13" s="73" t="s">
        <v>38</v>
      </c>
      <c r="E13" s="83"/>
      <c r="F13" s="129">
        <f>J13-0</f>
        <v>-3091</v>
      </c>
      <c r="G13" s="130"/>
      <c r="H13" s="129">
        <v>-5288</v>
      </c>
      <c r="I13" s="130"/>
      <c r="J13" s="129">
        <v>-3091</v>
      </c>
      <c r="K13" s="130"/>
      <c r="L13" s="129">
        <v>-5288</v>
      </c>
    </row>
    <row r="14" spans="5:12" ht="10.5" customHeight="1">
      <c r="E14" s="83"/>
      <c r="F14" s="131"/>
      <c r="G14" s="130"/>
      <c r="H14" s="131"/>
      <c r="I14" s="130"/>
      <c r="J14" s="131"/>
      <c r="K14" s="130"/>
      <c r="L14" s="131"/>
    </row>
    <row r="15" spans="1:12" ht="15.75" customHeight="1">
      <c r="A15" s="73" t="s">
        <v>39</v>
      </c>
      <c r="E15" s="83"/>
      <c r="F15" s="129">
        <f>F11+F13</f>
        <v>2661</v>
      </c>
      <c r="G15" s="130"/>
      <c r="H15" s="129">
        <f>H11+H13</f>
        <v>1092</v>
      </c>
      <c r="I15" s="130"/>
      <c r="J15" s="129">
        <f>J11+J13</f>
        <v>2661</v>
      </c>
      <c r="K15" s="132"/>
      <c r="L15" s="129">
        <f>L11+L13</f>
        <v>1092</v>
      </c>
    </row>
    <row r="16" spans="5:12" ht="12" customHeight="1">
      <c r="E16" s="83"/>
      <c r="F16" s="129"/>
      <c r="G16" s="130"/>
      <c r="H16" s="129"/>
      <c r="I16" s="130"/>
      <c r="J16" s="129"/>
      <c r="K16" s="132"/>
      <c r="L16" s="129"/>
    </row>
    <row r="17" spans="5:12" ht="9" customHeight="1">
      <c r="E17" s="83"/>
      <c r="F17" s="129"/>
      <c r="G17" s="130"/>
      <c r="H17" s="129"/>
      <c r="I17" s="130"/>
      <c r="J17" s="129"/>
      <c r="K17" s="132"/>
      <c r="L17" s="129"/>
    </row>
    <row r="18" spans="1:12" ht="15.75" customHeight="1">
      <c r="A18" s="73" t="s">
        <v>40</v>
      </c>
      <c r="E18" s="83"/>
      <c r="F18" s="129">
        <f>J18-0</f>
        <v>240</v>
      </c>
      <c r="G18" s="130"/>
      <c r="H18" s="129">
        <v>472</v>
      </c>
      <c r="I18" s="130"/>
      <c r="J18" s="129">
        <v>240</v>
      </c>
      <c r="K18" s="130"/>
      <c r="L18" s="129">
        <v>472</v>
      </c>
    </row>
    <row r="19" spans="5:12" ht="15.75" customHeight="1">
      <c r="E19" s="83"/>
      <c r="F19" s="129"/>
      <c r="G19" s="130"/>
      <c r="H19" s="129"/>
      <c r="I19" s="130"/>
      <c r="J19" s="129"/>
      <c r="K19" s="130"/>
      <c r="L19" s="129"/>
    </row>
    <row r="20" spans="1:12" ht="15.75" customHeight="1">
      <c r="A20" s="73" t="s">
        <v>41</v>
      </c>
      <c r="E20" s="83"/>
      <c r="F20" s="129">
        <f>J20-0</f>
        <v>-1961</v>
      </c>
      <c r="G20" s="130"/>
      <c r="H20" s="129">
        <f>-1281-594</f>
        <v>-1875</v>
      </c>
      <c r="I20" s="130"/>
      <c r="J20" s="129">
        <f>-1596-365</f>
        <v>-1961</v>
      </c>
      <c r="K20" s="130"/>
      <c r="L20" s="129">
        <f>-1281-594</f>
        <v>-1875</v>
      </c>
    </row>
    <row r="21" spans="5:12" ht="7.5" customHeight="1">
      <c r="E21" s="83"/>
      <c r="F21" s="133"/>
      <c r="G21" s="134"/>
      <c r="H21" s="133"/>
      <c r="I21" s="134"/>
      <c r="J21" s="133"/>
      <c r="K21" s="134"/>
      <c r="L21" s="133"/>
    </row>
    <row r="22" spans="5:12" ht="9" customHeight="1">
      <c r="E22" s="83"/>
      <c r="F22" s="133"/>
      <c r="G22" s="134"/>
      <c r="H22" s="133"/>
      <c r="I22" s="134"/>
      <c r="J22" s="133"/>
      <c r="K22" s="134"/>
      <c r="L22" s="133"/>
    </row>
    <row r="23" spans="1:12" ht="15.75" customHeight="1">
      <c r="A23" s="73" t="s">
        <v>42</v>
      </c>
      <c r="E23" s="83"/>
      <c r="F23" s="129">
        <f>J23-0</f>
        <v>-920</v>
      </c>
      <c r="G23" s="130"/>
      <c r="H23" s="129">
        <f>-543-403</f>
        <v>-946</v>
      </c>
      <c r="I23" s="130"/>
      <c r="J23" s="129">
        <f>-579-341</f>
        <v>-920</v>
      </c>
      <c r="K23" s="130"/>
      <c r="L23" s="129">
        <f>-543-403</f>
        <v>-946</v>
      </c>
    </row>
    <row r="24" spans="5:12" ht="8.25" customHeight="1">
      <c r="E24" s="83"/>
      <c r="F24" s="129"/>
      <c r="G24" s="130"/>
      <c r="H24" s="129"/>
      <c r="I24" s="130"/>
      <c r="J24" s="129"/>
      <c r="K24" s="130"/>
      <c r="L24" s="129"/>
    </row>
    <row r="25" spans="5:12" ht="12" customHeight="1">
      <c r="E25" s="83"/>
      <c r="F25" s="131"/>
      <c r="G25" s="130"/>
      <c r="H25" s="131"/>
      <c r="I25" s="130"/>
      <c r="J25" s="131"/>
      <c r="K25" s="130"/>
      <c r="L25" s="131"/>
    </row>
    <row r="26" spans="1:12" ht="15.75" customHeight="1">
      <c r="A26" s="73" t="s">
        <v>105</v>
      </c>
      <c r="E26" s="83"/>
      <c r="F26" s="136">
        <f>(F15+F18)+F20+F23</f>
        <v>20</v>
      </c>
      <c r="G26" s="130"/>
      <c r="H26" s="136">
        <f>(H15+H18)+H20+H23</f>
        <v>-1257</v>
      </c>
      <c r="I26" s="130"/>
      <c r="J26" s="136">
        <f>(J15+J18)+J20+J23</f>
        <v>20</v>
      </c>
      <c r="K26" s="130"/>
      <c r="L26" s="136">
        <f>(L15+L18)+L20+L23</f>
        <v>-1257</v>
      </c>
    </row>
    <row r="27" spans="5:12" ht="15.75" customHeight="1">
      <c r="E27" s="83"/>
      <c r="F27" s="136"/>
      <c r="G27" s="130"/>
      <c r="H27" s="136"/>
      <c r="I27" s="130"/>
      <c r="J27" s="136"/>
      <c r="K27" s="130"/>
      <c r="L27" s="136"/>
    </row>
    <row r="28" spans="1:12" ht="15.75" customHeight="1">
      <c r="A28" s="73" t="s">
        <v>43</v>
      </c>
      <c r="E28" s="83"/>
      <c r="F28" s="136">
        <f>J28-0</f>
        <v>-76</v>
      </c>
      <c r="G28" s="130"/>
      <c r="H28" s="136">
        <v>-529</v>
      </c>
      <c r="I28" s="130"/>
      <c r="J28" s="136">
        <v>-76</v>
      </c>
      <c r="K28" s="130"/>
      <c r="L28" s="136">
        <v>-529</v>
      </c>
    </row>
    <row r="29" spans="5:12" ht="12" customHeight="1">
      <c r="E29" s="83"/>
      <c r="F29" s="137"/>
      <c r="G29" s="134"/>
      <c r="H29" s="137"/>
      <c r="I29" s="134"/>
      <c r="J29" s="137"/>
      <c r="K29" s="134"/>
      <c r="L29" s="137"/>
    </row>
    <row r="30" spans="1:12" ht="15.75" customHeight="1">
      <c r="A30" s="73" t="s">
        <v>89</v>
      </c>
      <c r="E30" s="83"/>
      <c r="F30" s="129">
        <f>F26+F28</f>
        <v>-56</v>
      </c>
      <c r="G30" s="132"/>
      <c r="H30" s="129">
        <f>H26+H28</f>
        <v>-1786</v>
      </c>
      <c r="I30" s="129"/>
      <c r="J30" s="129">
        <f>J26+J28</f>
        <v>-56</v>
      </c>
      <c r="K30" s="129"/>
      <c r="L30" s="129">
        <f>L26+L28</f>
        <v>-1786</v>
      </c>
    </row>
    <row r="31" spans="1:12" ht="15.75" customHeight="1">
      <c r="A31" s="88"/>
      <c r="E31" s="83"/>
      <c r="F31" s="138"/>
      <c r="G31" s="130"/>
      <c r="H31" s="138"/>
      <c r="I31" s="129"/>
      <c r="J31" s="138"/>
      <c r="K31" s="129"/>
      <c r="L31" s="138"/>
    </row>
    <row r="32" spans="1:12" ht="15.75" customHeight="1">
      <c r="A32" s="73" t="s">
        <v>44</v>
      </c>
      <c r="E32" s="83"/>
      <c r="F32" s="129">
        <v>0</v>
      </c>
      <c r="G32" s="132"/>
      <c r="H32" s="129">
        <v>0</v>
      </c>
      <c r="I32" s="129"/>
      <c r="J32" s="129">
        <v>0</v>
      </c>
      <c r="K32" s="129"/>
      <c r="L32" s="129">
        <v>0</v>
      </c>
    </row>
    <row r="33" spans="5:12" ht="12" customHeight="1">
      <c r="E33" s="83"/>
      <c r="F33" s="135"/>
      <c r="G33" s="130"/>
      <c r="H33" s="135"/>
      <c r="I33" s="130"/>
      <c r="J33" s="135"/>
      <c r="K33" s="130"/>
      <c r="L33" s="135"/>
    </row>
    <row r="34" spans="1:12" ht="28.5" customHeight="1" thickBot="1">
      <c r="A34" s="73" t="s">
        <v>90</v>
      </c>
      <c r="E34" s="83"/>
      <c r="F34" s="139">
        <f>F30+F32</f>
        <v>-56</v>
      </c>
      <c r="G34" s="130"/>
      <c r="H34" s="139">
        <f>H30+H32</f>
        <v>-1786</v>
      </c>
      <c r="I34" s="130"/>
      <c r="J34" s="139">
        <f>J30+J32</f>
        <v>-56</v>
      </c>
      <c r="K34" s="130"/>
      <c r="L34" s="139">
        <f>L30+L32</f>
        <v>-1786</v>
      </c>
    </row>
    <row r="35" spans="5:12" ht="12.75" customHeight="1" thickTop="1">
      <c r="E35" s="89"/>
      <c r="F35" s="136"/>
      <c r="G35" s="130"/>
      <c r="H35" s="136"/>
      <c r="I35" s="130"/>
      <c r="J35" s="136"/>
      <c r="K35" s="130"/>
      <c r="L35" s="136"/>
    </row>
    <row r="36" spans="5:12" ht="6.75" customHeight="1">
      <c r="E36" s="89"/>
      <c r="F36" s="136"/>
      <c r="G36" s="130"/>
      <c r="H36" s="136"/>
      <c r="I36" s="130"/>
      <c r="J36" s="136"/>
      <c r="K36" s="130"/>
      <c r="L36" s="136"/>
    </row>
    <row r="37" spans="1:12" ht="19.5" customHeight="1" thickBot="1">
      <c r="A37" s="73" t="s">
        <v>91</v>
      </c>
      <c r="E37" s="83"/>
      <c r="F37" s="140">
        <f>F34/60000*100</f>
        <v>-0.09333333333333334</v>
      </c>
      <c r="G37" s="141"/>
      <c r="H37" s="142">
        <f>H34/60000*100</f>
        <v>-2.9766666666666666</v>
      </c>
      <c r="I37" s="141"/>
      <c r="J37" s="140">
        <f>J34/60000*100</f>
        <v>-0.09333333333333334</v>
      </c>
      <c r="K37" s="141"/>
      <c r="L37" s="142">
        <f>L34/60000*100</f>
        <v>-2.9766666666666666</v>
      </c>
    </row>
    <row r="38" spans="5:12" ht="15.75" customHeight="1" thickTop="1">
      <c r="E38" s="83"/>
      <c r="F38" s="90"/>
      <c r="G38" s="87"/>
      <c r="H38" s="86"/>
      <c r="I38" s="87"/>
      <c r="J38" s="86"/>
      <c r="K38" s="87"/>
      <c r="L38" s="86"/>
    </row>
    <row r="39" spans="5:12" ht="15.75" customHeight="1">
      <c r="E39" s="83"/>
      <c r="F39" s="90"/>
      <c r="G39" s="87"/>
      <c r="H39" s="86"/>
      <c r="I39" s="87"/>
      <c r="J39" s="86"/>
      <c r="K39" s="87"/>
      <c r="L39" s="86"/>
    </row>
    <row r="40" spans="5:12" ht="15.75" customHeight="1">
      <c r="E40" s="83"/>
      <c r="F40" s="91"/>
      <c r="G40" s="92"/>
      <c r="H40" s="93"/>
      <c r="I40" s="92"/>
      <c r="J40" s="94"/>
      <c r="K40" s="92"/>
      <c r="L40" s="94"/>
    </row>
    <row r="41" spans="5:12" ht="15.75" customHeight="1">
      <c r="E41" s="83"/>
      <c r="F41" s="91"/>
      <c r="G41" s="92"/>
      <c r="H41" s="93"/>
      <c r="I41" s="92"/>
      <c r="J41" s="94"/>
      <c r="K41" s="92"/>
      <c r="L41" s="94"/>
    </row>
    <row r="42" spans="5:12" ht="15.75" customHeight="1">
      <c r="E42" s="83"/>
      <c r="F42" s="91"/>
      <c r="G42" s="92"/>
      <c r="H42" s="93"/>
      <c r="I42" s="92"/>
      <c r="J42" s="94"/>
      <c r="K42" s="92"/>
      <c r="L42" s="94"/>
    </row>
    <row r="43" spans="5:12" ht="15.75" customHeight="1">
      <c r="E43" s="83"/>
      <c r="F43" s="91"/>
      <c r="G43" s="92"/>
      <c r="H43" s="93"/>
      <c r="I43" s="92"/>
      <c r="J43" s="94"/>
      <c r="K43" s="92"/>
      <c r="L43" s="94"/>
    </row>
    <row r="44" spans="5:12" ht="15.75" customHeight="1">
      <c r="E44" s="83"/>
      <c r="F44" s="91"/>
      <c r="G44" s="92"/>
      <c r="H44" s="93"/>
      <c r="I44" s="92"/>
      <c r="J44" s="94"/>
      <c r="K44" s="92"/>
      <c r="L44" s="94"/>
    </row>
    <row r="45" spans="1:12" ht="15.75" customHeight="1">
      <c r="A45" s="153" t="s">
        <v>45</v>
      </c>
      <c r="B45" s="153"/>
      <c r="C45" s="153"/>
      <c r="D45" s="153"/>
      <c r="E45" s="153"/>
      <c r="F45" s="153"/>
      <c r="G45" s="153"/>
      <c r="H45" s="153"/>
      <c r="I45" s="153"/>
      <c r="J45" s="153"/>
      <c r="K45" s="153"/>
      <c r="L45" s="153"/>
    </row>
    <row r="46" spans="1:12" ht="15.75" customHeight="1">
      <c r="A46" s="153" t="s">
        <v>94</v>
      </c>
      <c r="B46" s="153"/>
      <c r="C46" s="153"/>
      <c r="D46" s="153"/>
      <c r="E46" s="153"/>
      <c r="F46" s="153"/>
      <c r="G46" s="153"/>
      <c r="H46" s="153"/>
      <c r="I46" s="153"/>
      <c r="J46" s="153"/>
      <c r="K46" s="153"/>
      <c r="L46" s="153"/>
    </row>
    <row r="47" spans="1:8" ht="15.75" customHeight="1">
      <c r="A47" s="70" t="s">
        <v>14</v>
      </c>
      <c r="B47" s="70"/>
      <c r="C47" s="70"/>
      <c r="D47" s="70"/>
      <c r="E47" s="70"/>
      <c r="F47" s="72"/>
      <c r="G47" s="70"/>
      <c r="H47" s="70"/>
    </row>
    <row r="48" spans="1:8" ht="15.75" customHeight="1">
      <c r="A48" s="70"/>
      <c r="B48" s="70"/>
      <c r="C48" s="70"/>
      <c r="D48" s="70"/>
      <c r="E48" s="70"/>
      <c r="F48" s="72"/>
      <c r="G48" s="70"/>
      <c r="H48" s="70"/>
    </row>
    <row r="49" spans="1:8" ht="15.75" customHeight="1">
      <c r="A49" s="70" t="s">
        <v>95</v>
      </c>
      <c r="B49" s="70"/>
      <c r="C49" s="70"/>
      <c r="D49" s="70"/>
      <c r="E49" s="70"/>
      <c r="F49" s="72"/>
      <c r="G49" s="70"/>
      <c r="H49" s="70"/>
    </row>
    <row r="51" spans="6:12" ht="15.75" customHeight="1">
      <c r="F51" s="77" t="s">
        <v>46</v>
      </c>
      <c r="G51" s="76"/>
      <c r="H51" s="76" t="s">
        <v>47</v>
      </c>
      <c r="J51" s="95"/>
      <c r="K51" s="95"/>
      <c r="L51" s="95"/>
    </row>
    <row r="52" spans="6:12" ht="15.75" customHeight="1">
      <c r="F52" s="77" t="s">
        <v>98</v>
      </c>
      <c r="G52" s="76"/>
      <c r="H52" s="76" t="s">
        <v>48</v>
      </c>
      <c r="J52" s="95"/>
      <c r="K52" s="95"/>
      <c r="L52" s="95"/>
    </row>
    <row r="53" spans="6:12" ht="15.75" customHeight="1">
      <c r="F53" s="77" t="s">
        <v>99</v>
      </c>
      <c r="G53" s="76"/>
      <c r="H53" s="76" t="s">
        <v>49</v>
      </c>
      <c r="J53" s="95"/>
      <c r="K53" s="95"/>
      <c r="L53" s="95"/>
    </row>
    <row r="54" spans="6:12" ht="15.75" customHeight="1">
      <c r="F54" s="77"/>
      <c r="G54" s="76"/>
      <c r="H54" s="76" t="s">
        <v>50</v>
      </c>
      <c r="J54" s="95"/>
      <c r="K54" s="95"/>
      <c r="L54" s="95"/>
    </row>
    <row r="55" spans="6:12" ht="15.75" customHeight="1">
      <c r="F55" s="81" t="s">
        <v>93</v>
      </c>
      <c r="G55" s="79"/>
      <c r="H55" s="81" t="s">
        <v>96</v>
      </c>
      <c r="I55" s="96"/>
      <c r="J55" s="61"/>
      <c r="K55" s="97"/>
      <c r="L55" s="98"/>
    </row>
    <row r="56" spans="5:12" ht="15.75" customHeight="1">
      <c r="E56" s="83" t="s">
        <v>51</v>
      </c>
      <c r="F56" s="84" t="s">
        <v>36</v>
      </c>
      <c r="G56" s="83"/>
      <c r="H56" s="84" t="s">
        <v>36</v>
      </c>
      <c r="I56" s="83"/>
      <c r="J56" s="99"/>
      <c r="K56" s="99"/>
      <c r="L56" s="99"/>
    </row>
    <row r="57" spans="1:12" ht="15.75" customHeight="1">
      <c r="A57" s="73" t="s">
        <v>52</v>
      </c>
      <c r="E57" s="83"/>
      <c r="F57" s="100"/>
      <c r="G57" s="92"/>
      <c r="H57" s="100"/>
      <c r="I57" s="92"/>
      <c r="J57" s="101"/>
      <c r="K57" s="101"/>
      <c r="L57" s="101"/>
    </row>
    <row r="58" spans="1:12" ht="15.75" customHeight="1">
      <c r="A58" s="73" t="s">
        <v>53</v>
      </c>
      <c r="E58" s="83"/>
      <c r="F58" s="102">
        <v>21408</v>
      </c>
      <c r="G58" s="92"/>
      <c r="H58" s="102">
        <v>21448</v>
      </c>
      <c r="I58" s="92"/>
      <c r="J58" s="103"/>
      <c r="K58" s="101"/>
      <c r="L58" s="103"/>
    </row>
    <row r="59" spans="1:12" ht="15.75" customHeight="1">
      <c r="A59" s="73" t="s">
        <v>54</v>
      </c>
      <c r="E59" s="83">
        <v>20</v>
      </c>
      <c r="F59" s="102">
        <v>71</v>
      </c>
      <c r="G59" s="92"/>
      <c r="H59" s="102">
        <v>71</v>
      </c>
      <c r="I59" s="92"/>
      <c r="J59" s="103"/>
      <c r="K59" s="104"/>
      <c r="L59" s="104"/>
    </row>
    <row r="60" spans="1:12" ht="15.75" customHeight="1">
      <c r="A60" s="73" t="s">
        <v>55</v>
      </c>
      <c r="E60" s="83">
        <v>21</v>
      </c>
      <c r="F60" s="105">
        <v>11</v>
      </c>
      <c r="G60" s="92"/>
      <c r="H60" s="105">
        <v>11</v>
      </c>
      <c r="I60" s="92"/>
      <c r="J60" s="103"/>
      <c r="K60" s="104"/>
      <c r="L60" s="104"/>
    </row>
    <row r="61" spans="5:12" ht="15.75" customHeight="1">
      <c r="E61" s="83"/>
      <c r="F61" s="84"/>
      <c r="G61" s="92"/>
      <c r="H61" s="39"/>
      <c r="I61" s="92"/>
      <c r="J61" s="104"/>
      <c r="K61" s="104"/>
      <c r="L61" s="104"/>
    </row>
    <row r="62" spans="1:12" ht="15.75" customHeight="1">
      <c r="A62" s="73" t="s">
        <v>56</v>
      </c>
      <c r="E62" s="83"/>
      <c r="F62" s="106"/>
      <c r="G62" s="92"/>
      <c r="H62" s="106"/>
      <c r="I62" s="92"/>
      <c r="J62" s="101"/>
      <c r="K62" s="101"/>
      <c r="L62" s="101"/>
    </row>
    <row r="63" spans="5:12" ht="15.75" customHeight="1">
      <c r="E63" s="83"/>
      <c r="F63" s="107"/>
      <c r="G63" s="92"/>
      <c r="H63" s="107"/>
      <c r="I63" s="92"/>
      <c r="J63" s="101"/>
      <c r="K63" s="101"/>
      <c r="L63" s="101"/>
    </row>
    <row r="64" spans="1:12" ht="15.75" customHeight="1">
      <c r="A64" s="73" t="s">
        <v>57</v>
      </c>
      <c r="F64" s="108"/>
      <c r="H64" s="109"/>
      <c r="J64" s="110"/>
      <c r="K64" s="110"/>
      <c r="L64" s="110"/>
    </row>
    <row r="65" spans="1:12" ht="15.75" customHeight="1">
      <c r="A65" s="73" t="s">
        <v>58</v>
      </c>
      <c r="E65" s="83"/>
      <c r="F65" s="102">
        <v>502</v>
      </c>
      <c r="G65" s="101"/>
      <c r="H65" s="102">
        <v>1025</v>
      </c>
      <c r="I65" s="101"/>
      <c r="J65" s="103"/>
      <c r="K65" s="101"/>
      <c r="L65" s="104"/>
    </row>
    <row r="66" spans="1:12" ht="15.75" customHeight="1">
      <c r="A66" s="73" t="s">
        <v>59</v>
      </c>
      <c r="E66" s="83"/>
      <c r="F66" s="102">
        <v>11713</v>
      </c>
      <c r="G66" s="92"/>
      <c r="H66" s="102">
        <v>13866</v>
      </c>
      <c r="I66" s="92"/>
      <c r="J66" s="103"/>
      <c r="K66" s="101"/>
      <c r="L66" s="104"/>
    </row>
    <row r="67" spans="1:12" ht="15.75" customHeight="1">
      <c r="A67" s="73" t="s">
        <v>60</v>
      </c>
      <c r="E67" s="83"/>
      <c r="F67" s="102">
        <v>682</v>
      </c>
      <c r="G67" s="92"/>
      <c r="H67" s="102">
        <v>470</v>
      </c>
      <c r="I67" s="92"/>
      <c r="J67" s="103"/>
      <c r="K67" s="101"/>
      <c r="L67" s="111"/>
    </row>
    <row r="68" spans="1:12" ht="15.75" customHeight="1">
      <c r="A68" s="73" t="s">
        <v>81</v>
      </c>
      <c r="E68" s="83"/>
      <c r="F68" s="102">
        <v>3980</v>
      </c>
      <c r="G68" s="92"/>
      <c r="H68" s="102">
        <v>3980</v>
      </c>
      <c r="I68" s="92"/>
      <c r="J68" s="103"/>
      <c r="K68" s="101"/>
      <c r="L68" s="111"/>
    </row>
    <row r="69" spans="1:12" ht="15.75" customHeight="1">
      <c r="A69" s="73" t="s">
        <v>61</v>
      </c>
      <c r="E69" s="83"/>
      <c r="F69" s="102">
        <v>8</v>
      </c>
      <c r="G69" s="92"/>
      <c r="H69" s="102">
        <v>2</v>
      </c>
      <c r="I69" s="92"/>
      <c r="J69" s="103"/>
      <c r="K69" s="101"/>
      <c r="L69" s="111"/>
    </row>
    <row r="70" spans="1:12" ht="15.75" customHeight="1">
      <c r="A70" s="73" t="s">
        <v>88</v>
      </c>
      <c r="E70" s="83"/>
      <c r="F70" s="102">
        <v>252</v>
      </c>
      <c r="G70" s="92"/>
      <c r="H70" s="102">
        <v>264</v>
      </c>
      <c r="I70" s="92"/>
      <c r="J70" s="103"/>
      <c r="K70" s="101"/>
      <c r="L70" s="111"/>
    </row>
    <row r="71" spans="1:12" ht="15.75" customHeight="1">
      <c r="A71" s="73" t="s">
        <v>62</v>
      </c>
      <c r="E71" s="83"/>
      <c r="F71" s="102">
        <v>18114</v>
      </c>
      <c r="G71" s="92"/>
      <c r="H71" s="102">
        <v>17817</v>
      </c>
      <c r="I71" s="112"/>
      <c r="J71" s="103"/>
      <c r="K71" s="113"/>
      <c r="L71" s="114"/>
    </row>
    <row r="72" spans="1:12" ht="15.75" customHeight="1">
      <c r="A72" s="73" t="s">
        <v>26</v>
      </c>
      <c r="E72" s="83"/>
      <c r="F72" s="102">
        <v>2010</v>
      </c>
      <c r="G72" s="92"/>
      <c r="H72" s="102">
        <v>4272</v>
      </c>
      <c r="I72" s="92"/>
      <c r="J72" s="103"/>
      <c r="K72" s="101"/>
      <c r="L72" s="101"/>
    </row>
    <row r="73" spans="5:12" ht="15.75" customHeight="1">
      <c r="E73" s="83"/>
      <c r="F73" s="115"/>
      <c r="G73" s="92"/>
      <c r="H73" s="115"/>
      <c r="I73" s="92"/>
      <c r="J73" s="101"/>
      <c r="K73" s="101"/>
      <c r="L73" s="101"/>
    </row>
    <row r="74" spans="5:12" ht="15.75" customHeight="1">
      <c r="E74" s="83"/>
      <c r="F74" s="116">
        <f>SUM(F65:F72)</f>
        <v>37261</v>
      </c>
      <c r="G74" s="92"/>
      <c r="H74" s="116">
        <f>SUM(H65:H72)</f>
        <v>41696</v>
      </c>
      <c r="I74" s="92"/>
      <c r="J74" s="101"/>
      <c r="K74" s="101"/>
      <c r="L74" s="101"/>
    </row>
    <row r="75" spans="1:12" ht="15.75" customHeight="1">
      <c r="A75" s="73" t="s">
        <v>63</v>
      </c>
      <c r="E75" s="83"/>
      <c r="F75" s="106"/>
      <c r="G75" s="92"/>
      <c r="H75" s="106"/>
      <c r="I75" s="92"/>
      <c r="J75" s="101"/>
      <c r="K75" s="101"/>
      <c r="L75" s="101"/>
    </row>
    <row r="76" spans="5:12" ht="15.75" customHeight="1">
      <c r="E76" s="83"/>
      <c r="F76" s="117"/>
      <c r="G76" s="92"/>
      <c r="H76" s="117"/>
      <c r="I76" s="92"/>
      <c r="J76" s="101"/>
      <c r="K76" s="101"/>
      <c r="L76" s="101"/>
    </row>
    <row r="77" spans="1:12" ht="15.75" customHeight="1">
      <c r="A77" s="73" t="s">
        <v>64</v>
      </c>
      <c r="E77" s="83"/>
      <c r="F77" s="118"/>
      <c r="G77" s="92"/>
      <c r="H77" s="118"/>
      <c r="I77" s="92"/>
      <c r="J77" s="101"/>
      <c r="K77" s="101"/>
      <c r="L77" s="101"/>
    </row>
    <row r="78" spans="1:12" ht="15.75" customHeight="1">
      <c r="A78" s="73" t="s">
        <v>58</v>
      </c>
      <c r="E78" s="83"/>
      <c r="F78" s="102">
        <v>597</v>
      </c>
      <c r="G78" s="92"/>
      <c r="H78" s="102">
        <v>1019</v>
      </c>
      <c r="I78" s="92"/>
      <c r="J78" s="103"/>
      <c r="K78" s="101"/>
      <c r="L78" s="104"/>
    </row>
    <row r="79" spans="1:12" ht="15.75" customHeight="1">
      <c r="A79" s="73" t="s">
        <v>65</v>
      </c>
      <c r="E79" s="83"/>
      <c r="F79" s="102">
        <v>5896</v>
      </c>
      <c r="G79" s="101"/>
      <c r="H79" s="102">
        <v>6412</v>
      </c>
      <c r="I79" s="101"/>
      <c r="J79" s="103"/>
      <c r="K79" s="101"/>
      <c r="L79" s="104"/>
    </row>
    <row r="80" spans="1:12" ht="15.75" customHeight="1">
      <c r="A80" s="73" t="s">
        <v>66</v>
      </c>
      <c r="E80" s="83"/>
      <c r="F80" s="102">
        <v>2233</v>
      </c>
      <c r="G80" s="92"/>
      <c r="H80" s="102">
        <v>2156</v>
      </c>
      <c r="I80" s="92"/>
      <c r="J80" s="103"/>
      <c r="K80" s="101"/>
      <c r="L80" s="101"/>
    </row>
    <row r="81" spans="1:12" ht="15.75" customHeight="1">
      <c r="A81" s="73" t="s">
        <v>67</v>
      </c>
      <c r="E81" s="83" t="s">
        <v>68</v>
      </c>
      <c r="F81" s="102">
        <f>1246+303</f>
        <v>1549</v>
      </c>
      <c r="G81" s="92"/>
      <c r="H81" s="102">
        <f>4698+365</f>
        <v>5063</v>
      </c>
      <c r="I81" s="92"/>
      <c r="J81" s="103"/>
      <c r="K81" s="101"/>
      <c r="L81" s="104"/>
    </row>
    <row r="82" spans="1:12" ht="15.75" customHeight="1">
      <c r="A82" s="73" t="s">
        <v>69</v>
      </c>
      <c r="E82" s="83"/>
      <c r="F82" s="102">
        <v>0</v>
      </c>
      <c r="G82" s="92"/>
      <c r="H82" s="102">
        <v>0</v>
      </c>
      <c r="I82" s="92"/>
      <c r="J82" s="103"/>
      <c r="K82" s="101"/>
      <c r="L82" s="104"/>
    </row>
    <row r="83" spans="5:12" ht="15.75" customHeight="1">
      <c r="E83" s="83"/>
      <c r="F83" s="120"/>
      <c r="G83" s="92"/>
      <c r="H83" s="120"/>
      <c r="I83" s="92"/>
      <c r="J83" s="114"/>
      <c r="K83" s="101"/>
      <c r="L83" s="114"/>
    </row>
    <row r="84" spans="5:12" ht="15.75" customHeight="1">
      <c r="E84" s="83"/>
      <c r="F84" s="105">
        <f>SUM(F78:F83)</f>
        <v>10275</v>
      </c>
      <c r="G84" s="92"/>
      <c r="H84" s="105">
        <f>SUM(H78:H83)</f>
        <v>14650</v>
      </c>
      <c r="I84" s="92"/>
      <c r="J84" s="119"/>
      <c r="K84" s="101"/>
      <c r="L84" s="119"/>
    </row>
    <row r="85" spans="5:12" ht="15.75" customHeight="1">
      <c r="E85" s="83"/>
      <c r="F85" s="119"/>
      <c r="G85" s="101"/>
      <c r="H85" s="119"/>
      <c r="I85" s="101"/>
      <c r="J85" s="101"/>
      <c r="K85" s="101"/>
      <c r="L85" s="101"/>
    </row>
    <row r="86" spans="1:12" ht="15.75" customHeight="1">
      <c r="A86" s="73" t="s">
        <v>70</v>
      </c>
      <c r="C86" s="101"/>
      <c r="D86" s="101"/>
      <c r="E86" s="83"/>
      <c r="F86" s="107">
        <f>SUM(F74)-F84</f>
        <v>26986</v>
      </c>
      <c r="G86" s="92"/>
      <c r="H86" s="107">
        <f>SUM(H74)-H84</f>
        <v>27046</v>
      </c>
      <c r="I86" s="92"/>
      <c r="J86" s="123"/>
      <c r="K86" s="101"/>
      <c r="L86" s="101"/>
    </row>
    <row r="87" spans="3:12" ht="15.75" customHeight="1">
      <c r="C87" s="101"/>
      <c r="D87" s="101"/>
      <c r="E87" s="83"/>
      <c r="F87" s="121"/>
      <c r="G87" s="92"/>
      <c r="H87" s="121"/>
      <c r="I87" s="92"/>
      <c r="J87" s="101"/>
      <c r="K87" s="101"/>
      <c r="L87" s="101"/>
    </row>
    <row r="88" spans="3:12" ht="15.75" customHeight="1" thickBot="1">
      <c r="C88" s="101"/>
      <c r="D88" s="101"/>
      <c r="E88" s="83"/>
      <c r="F88" s="122">
        <f>F86+F58+F59+F60</f>
        <v>48476</v>
      </c>
      <c r="G88" s="101"/>
      <c r="H88" s="122">
        <f>H86+H58+H59+H60</f>
        <v>48576</v>
      </c>
      <c r="I88" s="92"/>
      <c r="J88" s="101"/>
      <c r="K88" s="101"/>
      <c r="L88" s="101"/>
    </row>
    <row r="89" spans="3:12" ht="15.75" customHeight="1" thickTop="1">
      <c r="C89" s="101"/>
      <c r="D89" s="101"/>
      <c r="E89" s="83"/>
      <c r="F89" s="119"/>
      <c r="G89" s="101"/>
      <c r="H89" s="119"/>
      <c r="I89" s="92"/>
      <c r="J89" s="101"/>
      <c r="K89" s="101"/>
      <c r="L89" s="101"/>
    </row>
    <row r="90" spans="1:12" ht="15.75" customHeight="1">
      <c r="A90" s="73" t="s">
        <v>71</v>
      </c>
      <c r="C90" s="101"/>
      <c r="D90" s="101"/>
      <c r="E90" s="83"/>
      <c r="F90" s="123"/>
      <c r="G90" s="101"/>
      <c r="H90" s="123"/>
      <c r="I90" s="92"/>
      <c r="J90" s="101"/>
      <c r="K90" s="101"/>
      <c r="L90" s="101"/>
    </row>
    <row r="91" spans="3:12" ht="15.75" customHeight="1">
      <c r="C91" s="101"/>
      <c r="D91" s="101"/>
      <c r="E91" s="83"/>
      <c r="F91" s="123"/>
      <c r="G91" s="101"/>
      <c r="H91" s="123"/>
      <c r="I91" s="92"/>
      <c r="J91" s="101"/>
      <c r="K91" s="101"/>
      <c r="L91" s="101"/>
    </row>
    <row r="92" spans="1:12" ht="15.75" customHeight="1">
      <c r="A92" s="73" t="s">
        <v>72</v>
      </c>
      <c r="C92" s="101"/>
      <c r="D92" s="101"/>
      <c r="E92" s="83"/>
      <c r="F92" s="124">
        <v>60000</v>
      </c>
      <c r="G92" s="101"/>
      <c r="H92" s="124">
        <v>60000</v>
      </c>
      <c r="I92" s="92"/>
      <c r="J92" s="103"/>
      <c r="K92" s="101"/>
      <c r="L92" s="101"/>
    </row>
    <row r="93" spans="1:12" ht="15.75" customHeight="1">
      <c r="A93" s="73" t="s">
        <v>73</v>
      </c>
      <c r="C93" s="101"/>
      <c r="D93" s="101"/>
      <c r="E93" s="83"/>
      <c r="F93" s="124">
        <v>8004</v>
      </c>
      <c r="G93" s="101"/>
      <c r="H93" s="124">
        <v>8004</v>
      </c>
      <c r="I93" s="92"/>
      <c r="J93" s="103"/>
      <c r="K93" s="101"/>
      <c r="L93" s="101"/>
    </row>
    <row r="94" spans="1:12" ht="15.75" customHeight="1">
      <c r="A94" s="73" t="s">
        <v>92</v>
      </c>
      <c r="C94" s="101"/>
      <c r="D94" s="101"/>
      <c r="E94" s="83"/>
      <c r="F94" s="125">
        <f>-22549-56</f>
        <v>-22605</v>
      </c>
      <c r="G94" s="101"/>
      <c r="H94" s="125">
        <f>-21356-904-289</f>
        <v>-22549</v>
      </c>
      <c r="I94" s="92"/>
      <c r="J94" s="103"/>
      <c r="K94" s="101"/>
      <c r="L94" s="101"/>
    </row>
    <row r="95" spans="5:12" ht="15.75" customHeight="1">
      <c r="E95" s="83"/>
      <c r="F95" s="124"/>
      <c r="G95" s="101"/>
      <c r="H95" s="124"/>
      <c r="I95" s="92"/>
      <c r="J95" s="101"/>
      <c r="K95" s="101"/>
      <c r="L95" s="101"/>
    </row>
    <row r="96" spans="1:12" ht="15.75" customHeight="1">
      <c r="A96" s="73" t="s">
        <v>74</v>
      </c>
      <c r="E96" s="83"/>
      <c r="F96" s="124">
        <f>SUM(F92:F95)</f>
        <v>45399</v>
      </c>
      <c r="G96" s="101"/>
      <c r="H96" s="124">
        <f>SUM(H92:H95)</f>
        <v>45455</v>
      </c>
      <c r="I96" s="92"/>
      <c r="J96" s="101"/>
      <c r="K96" s="101"/>
      <c r="L96" s="101"/>
    </row>
    <row r="97" spans="5:12" ht="15.75" customHeight="1">
      <c r="E97" s="83"/>
      <c r="F97" s="126"/>
      <c r="G97" s="92"/>
      <c r="H97" s="126"/>
      <c r="I97" s="92"/>
      <c r="J97" s="101"/>
      <c r="K97" s="101"/>
      <c r="L97" s="101"/>
    </row>
    <row r="98" spans="1:12" ht="15.75" customHeight="1">
      <c r="A98" s="73" t="s">
        <v>75</v>
      </c>
      <c r="E98" s="83"/>
      <c r="F98" s="106"/>
      <c r="G98" s="92"/>
      <c r="H98" s="106"/>
      <c r="I98" s="92"/>
      <c r="J98" s="113"/>
      <c r="K98" s="113"/>
      <c r="L98" s="113"/>
    </row>
    <row r="99" spans="1:12" ht="15.75" customHeight="1">
      <c r="A99" s="73" t="s">
        <v>76</v>
      </c>
      <c r="F99" s="106"/>
      <c r="G99" s="92"/>
      <c r="H99" s="106"/>
      <c r="I99" s="92"/>
      <c r="J99" s="113"/>
      <c r="K99" s="113"/>
      <c r="L99" s="113"/>
    </row>
    <row r="100" spans="6:12" ht="15.75" customHeight="1">
      <c r="F100" s="107"/>
      <c r="G100" s="92"/>
      <c r="H100" s="107"/>
      <c r="I100" s="92"/>
      <c r="J100" s="113"/>
      <c r="K100" s="113"/>
      <c r="L100" s="113"/>
    </row>
    <row r="101" spans="1:12" ht="15.75" customHeight="1">
      <c r="A101" s="73" t="s">
        <v>77</v>
      </c>
      <c r="E101" s="83" t="s">
        <v>78</v>
      </c>
      <c r="F101" s="102">
        <v>3077</v>
      </c>
      <c r="G101" s="92"/>
      <c r="H101" s="102">
        <f>66+3055</f>
        <v>3121</v>
      </c>
      <c r="I101" s="92"/>
      <c r="J101" s="103"/>
      <c r="K101" s="114"/>
      <c r="L101" s="114"/>
    </row>
    <row r="102" spans="1:12" ht="15.75" customHeight="1">
      <c r="A102" s="73" t="s">
        <v>79</v>
      </c>
      <c r="E102" s="83"/>
      <c r="F102" s="105">
        <v>0</v>
      </c>
      <c r="G102" s="92"/>
      <c r="H102" s="105">
        <v>0</v>
      </c>
      <c r="I102" s="92"/>
      <c r="J102" s="103"/>
      <c r="K102" s="101"/>
      <c r="L102" s="104"/>
    </row>
    <row r="103" spans="5:12" ht="15.75" customHeight="1">
      <c r="E103" s="83"/>
      <c r="F103" s="102"/>
      <c r="G103" s="92"/>
      <c r="H103" s="102"/>
      <c r="I103" s="92"/>
      <c r="J103" s="113"/>
      <c r="K103" s="101"/>
      <c r="L103" s="113"/>
    </row>
    <row r="104" spans="5:12" ht="15.75" customHeight="1">
      <c r="E104" s="83"/>
      <c r="F104" s="105">
        <f>SUM(F101:F103)</f>
        <v>3077</v>
      </c>
      <c r="G104" s="92"/>
      <c r="H104" s="105">
        <f>SUM(H101:H103)</f>
        <v>3121</v>
      </c>
      <c r="I104" s="92"/>
      <c r="J104" s="114"/>
      <c r="K104" s="101"/>
      <c r="L104" s="114"/>
    </row>
    <row r="105" spans="5:12" ht="15.75" customHeight="1">
      <c r="E105" s="83"/>
      <c r="F105" s="128"/>
      <c r="G105" s="92"/>
      <c r="H105" s="128"/>
      <c r="I105" s="92"/>
      <c r="J105" s="113"/>
      <c r="K105" s="101"/>
      <c r="L105" s="113"/>
    </row>
    <row r="106" spans="5:12" ht="15.75" customHeight="1">
      <c r="E106" s="83"/>
      <c r="F106" s="124"/>
      <c r="G106" s="92"/>
      <c r="H106" s="124"/>
      <c r="I106" s="92"/>
      <c r="J106" s="101"/>
      <c r="K106" s="101"/>
      <c r="L106" s="101"/>
    </row>
    <row r="107" spans="5:12" ht="15.75" customHeight="1" thickBot="1">
      <c r="E107" s="83"/>
      <c r="F107" s="122">
        <f>F96+F104</f>
        <v>48476</v>
      </c>
      <c r="G107" s="92"/>
      <c r="H107" s="122">
        <f>H96+H104</f>
        <v>48576</v>
      </c>
      <c r="I107" s="92"/>
      <c r="J107" s="123"/>
      <c r="K107" s="101"/>
      <c r="L107" s="123"/>
    </row>
    <row r="108" spans="5:12" ht="15.75" customHeight="1" thickTop="1">
      <c r="E108" s="83"/>
      <c r="F108" s="123"/>
      <c r="G108" s="92"/>
      <c r="H108" s="123"/>
      <c r="I108" s="92"/>
      <c r="J108" s="123"/>
      <c r="K108" s="101"/>
      <c r="L108" s="123"/>
    </row>
    <row r="109" spans="5:12" ht="15.75" customHeight="1">
      <c r="E109" s="83"/>
      <c r="F109" s="123"/>
      <c r="G109" s="92"/>
      <c r="H109" s="123"/>
      <c r="I109" s="92"/>
      <c r="J109" s="123"/>
      <c r="K109" s="101"/>
      <c r="L109" s="123"/>
    </row>
    <row r="110" spans="5:12" ht="15.75" customHeight="1">
      <c r="E110" s="83"/>
      <c r="F110" s="123"/>
      <c r="G110" s="92"/>
      <c r="H110" s="123"/>
      <c r="I110" s="92"/>
      <c r="J110" s="123"/>
      <c r="K110" s="101"/>
      <c r="L110" s="123"/>
    </row>
    <row r="111" spans="5:12" ht="15.75" customHeight="1">
      <c r="E111" s="83"/>
      <c r="F111" s="123"/>
      <c r="G111" s="92"/>
      <c r="H111" s="123"/>
      <c r="I111" s="92"/>
      <c r="J111" s="123"/>
      <c r="K111" s="101"/>
      <c r="L111" s="123"/>
    </row>
    <row r="112" spans="1:12" ht="15.75" customHeight="1">
      <c r="A112" s="154" t="s">
        <v>80</v>
      </c>
      <c r="B112" s="154"/>
      <c r="C112" s="154"/>
      <c r="D112" s="154"/>
      <c r="E112" s="154"/>
      <c r="F112" s="154"/>
      <c r="G112" s="154"/>
      <c r="H112" s="154"/>
      <c r="I112" s="154"/>
      <c r="J112" s="154"/>
      <c r="K112" s="154"/>
      <c r="L112" s="154"/>
    </row>
    <row r="113" spans="1:12" ht="15.75" customHeight="1">
      <c r="A113" s="153" t="s">
        <v>97</v>
      </c>
      <c r="B113" s="153"/>
      <c r="C113" s="153"/>
      <c r="D113" s="153"/>
      <c r="E113" s="153"/>
      <c r="F113" s="153"/>
      <c r="G113" s="153"/>
      <c r="H113" s="153"/>
      <c r="I113" s="153"/>
      <c r="J113" s="153"/>
      <c r="K113" s="153"/>
      <c r="L113" s="153"/>
    </row>
    <row r="114" spans="1:12" ht="15.75" customHeight="1">
      <c r="A114" s="29"/>
      <c r="B114" s="29"/>
      <c r="C114" s="29"/>
      <c r="D114" s="29"/>
      <c r="E114" s="31"/>
      <c r="F114" s="123"/>
      <c r="G114" s="27"/>
      <c r="H114" s="111"/>
      <c r="I114" s="27"/>
      <c r="J114" s="28"/>
      <c r="K114" s="27"/>
      <c r="L114" s="28"/>
    </row>
    <row r="115" ht="15.75" customHeight="1">
      <c r="H115" s="110"/>
    </row>
    <row r="116" ht="15.75" customHeight="1">
      <c r="H116" s="110"/>
    </row>
    <row r="117" ht="15.75" customHeight="1">
      <c r="H117" s="110"/>
    </row>
    <row r="118" ht="15.75" customHeight="1">
      <c r="H118" s="110"/>
    </row>
  </sheetData>
  <mergeCells count="4">
    <mergeCell ref="A45:L45"/>
    <mergeCell ref="A46:L46"/>
    <mergeCell ref="A112:L112"/>
    <mergeCell ref="A113:L113"/>
  </mergeCells>
  <printOptions/>
  <pageMargins left="0.75" right="0.75" top="1" bottom="1" header="0.5" footer="0.5"/>
  <pageSetup horizontalDpi="600" verticalDpi="600" orientation="portrait" paperSize="9" scale="65" r:id="rId2"/>
  <headerFooter alignWithMargins="0">
    <oddFooter>&amp;C&amp;P</oddFoot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zoomScale="75" zoomScaleNormal="75" workbookViewId="0" topLeftCell="A1">
      <selection activeCell="B12" sqref="B12"/>
    </sheetView>
  </sheetViews>
  <sheetFormatPr defaultColWidth="9.140625" defaultRowHeight="15.75" customHeight="1"/>
  <cols>
    <col min="1" max="1" width="40.28125" style="23" customWidth="1"/>
    <col min="2" max="2" width="3.57421875" style="23" customWidth="1"/>
    <col min="3" max="3" width="15.00390625" style="23" customWidth="1"/>
    <col min="4" max="4" width="2.57421875" style="23" customWidth="1"/>
    <col min="5" max="5" width="15.00390625" style="23" customWidth="1"/>
    <col min="6" max="6" width="2.7109375" style="23" customWidth="1"/>
    <col min="7" max="7" width="15.28125" style="23" customWidth="1"/>
    <col min="8" max="8" width="3.00390625" style="23" customWidth="1"/>
    <col min="9" max="9" width="15.140625" style="23" customWidth="1"/>
    <col min="10" max="10" width="10.57421875" style="23" customWidth="1"/>
    <col min="11" max="16384" width="10.28125" style="23" customWidth="1"/>
  </cols>
  <sheetData>
    <row r="1" spans="1:6" s="3" customFormat="1" ht="21.75" customHeight="1">
      <c r="A1" s="1" t="str">
        <f>'[1]dr'!A1</f>
        <v>EDARAN DIGITAL SYSTEMS BERHAD</v>
      </c>
      <c r="B1" s="1"/>
      <c r="C1" s="2"/>
      <c r="D1" s="2"/>
      <c r="E1" s="2"/>
      <c r="F1" s="2"/>
    </row>
    <row r="2" spans="1:6" s="3" customFormat="1" ht="9.75" customHeight="1">
      <c r="A2" s="2"/>
      <c r="B2" s="2"/>
      <c r="C2" s="2"/>
      <c r="D2" s="2"/>
      <c r="E2" s="2"/>
      <c r="F2" s="2"/>
    </row>
    <row r="3" spans="1:8" s="7" customFormat="1" ht="15.75" customHeight="1">
      <c r="A3" s="4" t="s">
        <v>0</v>
      </c>
      <c r="B3" s="4"/>
      <c r="C3" s="5"/>
      <c r="D3" s="5"/>
      <c r="E3" s="5"/>
      <c r="F3" s="5"/>
      <c r="G3" s="6"/>
      <c r="H3" s="6"/>
    </row>
    <row r="4" spans="1:8" s="7" customFormat="1" ht="15.75" customHeight="1">
      <c r="A4" s="4" t="s">
        <v>101</v>
      </c>
      <c r="B4" s="4"/>
      <c r="C4" s="5"/>
      <c r="D4" s="5"/>
      <c r="E4" s="5"/>
      <c r="F4" s="5"/>
      <c r="G4" s="6"/>
      <c r="H4" s="6"/>
    </row>
    <row r="5" spans="3:8" s="7" customFormat="1" ht="15.75" customHeight="1">
      <c r="C5" s="6"/>
      <c r="D5" s="6"/>
      <c r="E5" s="6"/>
      <c r="F5" s="6"/>
      <c r="G5" s="6"/>
      <c r="H5" s="6"/>
    </row>
    <row r="6" spans="1:9" s="7" customFormat="1" ht="15.75" customHeight="1">
      <c r="A6" s="8"/>
      <c r="B6" s="8"/>
      <c r="C6" s="155" t="s">
        <v>1</v>
      </c>
      <c r="D6" s="155"/>
      <c r="E6" s="155"/>
      <c r="F6" s="9"/>
      <c r="G6" s="9" t="s">
        <v>2</v>
      </c>
      <c r="H6" s="9"/>
      <c r="I6" s="8"/>
    </row>
    <row r="7" spans="1:9" s="7" customFormat="1" ht="9.75" customHeight="1">
      <c r="A7" s="8"/>
      <c r="B7" s="8"/>
      <c r="C7" s="10"/>
      <c r="D7" s="10"/>
      <c r="E7" s="10"/>
      <c r="F7" s="10"/>
      <c r="G7" s="11"/>
      <c r="H7" s="11"/>
      <c r="I7" s="12"/>
    </row>
    <row r="8" spans="1:9" s="7" customFormat="1" ht="15.75" customHeight="1">
      <c r="A8" s="8"/>
      <c r="B8" s="8"/>
      <c r="C8" s="10"/>
      <c r="D8" s="10"/>
      <c r="E8" s="10"/>
      <c r="F8" s="10"/>
      <c r="G8" s="11" t="s">
        <v>3</v>
      </c>
      <c r="H8" s="11"/>
      <c r="I8" s="12"/>
    </row>
    <row r="9" spans="1:9" s="7" customFormat="1" ht="15.75" customHeight="1">
      <c r="A9" s="8"/>
      <c r="B9" s="8"/>
      <c r="C9" s="10"/>
      <c r="D9" s="10"/>
      <c r="E9" s="10"/>
      <c r="F9" s="10"/>
      <c r="G9" s="11" t="s">
        <v>4</v>
      </c>
      <c r="H9" s="11"/>
      <c r="I9" s="12"/>
    </row>
    <row r="10" spans="1:9" s="7" customFormat="1" ht="15.75" customHeight="1">
      <c r="A10" s="13"/>
      <c r="B10" s="13"/>
      <c r="C10" s="11" t="s">
        <v>5</v>
      </c>
      <c r="D10" s="11"/>
      <c r="E10" s="12" t="s">
        <v>6</v>
      </c>
      <c r="F10" s="12"/>
      <c r="G10" s="12" t="s">
        <v>7</v>
      </c>
      <c r="H10" s="12"/>
      <c r="I10" s="12"/>
    </row>
    <row r="11" spans="1:9" s="7" customFormat="1" ht="15.75" customHeight="1">
      <c r="A11" s="13"/>
      <c r="B11" s="13"/>
      <c r="C11" s="11" t="s">
        <v>8</v>
      </c>
      <c r="D11" s="9"/>
      <c r="E11" s="12" t="s">
        <v>9</v>
      </c>
      <c r="F11" s="14"/>
      <c r="G11" s="12" t="s">
        <v>10</v>
      </c>
      <c r="H11" s="14"/>
      <c r="I11" s="12" t="s">
        <v>11</v>
      </c>
    </row>
    <row r="12" spans="1:9" s="7" customFormat="1" ht="15.75" customHeight="1">
      <c r="A12" s="13"/>
      <c r="B12" s="15"/>
      <c r="C12" s="11"/>
      <c r="D12" s="16"/>
      <c r="E12" s="11"/>
      <c r="F12" s="16"/>
      <c r="G12" s="11"/>
      <c r="H12" s="16"/>
      <c r="I12" s="11"/>
    </row>
    <row r="13" spans="1:9" s="7" customFormat="1" ht="15.75" customHeight="1">
      <c r="A13" s="13"/>
      <c r="B13" s="13"/>
      <c r="C13" s="17"/>
      <c r="D13" s="17"/>
      <c r="E13" s="18"/>
      <c r="F13" s="18"/>
      <c r="G13" s="17"/>
      <c r="H13" s="17"/>
      <c r="I13" s="17"/>
    </row>
    <row r="14" spans="1:9" s="7" customFormat="1" ht="15.75" customHeight="1">
      <c r="A14" s="8"/>
      <c r="B14" s="8"/>
      <c r="C14" s="19"/>
      <c r="D14" s="19"/>
      <c r="E14" s="19"/>
      <c r="F14" s="19"/>
      <c r="G14" s="19"/>
      <c r="H14" s="19"/>
      <c r="I14" s="19"/>
    </row>
    <row r="15" spans="1:9" s="7" customFormat="1" ht="19.5" customHeight="1">
      <c r="A15" s="8" t="s">
        <v>86</v>
      </c>
      <c r="B15" s="8"/>
      <c r="C15" s="148">
        <v>60000</v>
      </c>
      <c r="D15" s="148"/>
      <c r="E15" s="148">
        <v>8004</v>
      </c>
      <c r="F15" s="148"/>
      <c r="G15" s="148">
        <f>-21356-904</f>
        <v>-22260</v>
      </c>
      <c r="H15" s="148"/>
      <c r="I15" s="148">
        <f>C15+E15+G15</f>
        <v>45744</v>
      </c>
    </row>
    <row r="16" spans="1:9" s="7" customFormat="1" ht="10.5" customHeight="1">
      <c r="A16" s="8"/>
      <c r="B16" s="8"/>
      <c r="C16" s="148"/>
      <c r="D16" s="148"/>
      <c r="E16" s="148"/>
      <c r="F16" s="148"/>
      <c r="G16" s="148"/>
      <c r="H16" s="148"/>
      <c r="I16" s="148"/>
    </row>
    <row r="17" spans="1:9" s="7" customFormat="1" ht="15.75" customHeight="1">
      <c r="A17" s="13" t="s">
        <v>82</v>
      </c>
      <c r="B17" s="13"/>
      <c r="C17" s="148" t="s">
        <v>12</v>
      </c>
      <c r="D17" s="148"/>
      <c r="E17" s="148" t="s">
        <v>12</v>
      </c>
      <c r="F17" s="148"/>
      <c r="G17" s="148">
        <v>-289</v>
      </c>
      <c r="H17" s="148"/>
      <c r="I17" s="148">
        <f>SUM(C17:G17)</f>
        <v>-289</v>
      </c>
    </row>
    <row r="18" spans="1:9" s="7" customFormat="1" ht="12" customHeight="1">
      <c r="A18" s="13"/>
      <c r="B18" s="13"/>
      <c r="C18" s="148"/>
      <c r="D18" s="148"/>
      <c r="E18" s="148"/>
      <c r="F18" s="148"/>
      <c r="G18" s="148"/>
      <c r="H18" s="148"/>
      <c r="I18" s="148"/>
    </row>
    <row r="19" spans="1:9" s="7" customFormat="1" ht="9.75" customHeight="1">
      <c r="A19" s="13"/>
      <c r="B19" s="13"/>
      <c r="C19" s="149"/>
      <c r="D19" s="148"/>
      <c r="E19" s="149"/>
      <c r="F19" s="148"/>
      <c r="G19" s="149"/>
      <c r="H19" s="148"/>
      <c r="I19" s="149"/>
    </row>
    <row r="20" spans="1:9" s="7" customFormat="1" ht="15.75" customHeight="1">
      <c r="A20" s="13" t="s">
        <v>104</v>
      </c>
      <c r="B20" s="13"/>
      <c r="C20" s="150">
        <f>SUM(C15:C18)</f>
        <v>60000</v>
      </c>
      <c r="D20" s="148"/>
      <c r="E20" s="150">
        <f>SUM(E15:E18)</f>
        <v>8004</v>
      </c>
      <c r="F20" s="148"/>
      <c r="G20" s="150">
        <f>SUM(G15:G18)</f>
        <v>-22549</v>
      </c>
      <c r="H20" s="148"/>
      <c r="I20" s="150">
        <f>SUM(I15:I18)</f>
        <v>45455</v>
      </c>
    </row>
    <row r="21" spans="1:9" s="7" customFormat="1" ht="15.75" customHeight="1">
      <c r="A21" s="13"/>
      <c r="B21" s="13"/>
      <c r="C21" s="148"/>
      <c r="D21" s="148"/>
      <c r="E21" s="148"/>
      <c r="F21" s="148"/>
      <c r="G21" s="148"/>
      <c r="H21" s="148"/>
      <c r="I21" s="148"/>
    </row>
    <row r="22" spans="1:9" s="7" customFormat="1" ht="15.75" customHeight="1">
      <c r="A22" s="13" t="s">
        <v>103</v>
      </c>
      <c r="B22" s="13"/>
      <c r="C22" s="148">
        <f>C20</f>
        <v>60000</v>
      </c>
      <c r="D22" s="148"/>
      <c r="E22" s="148">
        <f>E20</f>
        <v>8004</v>
      </c>
      <c r="F22" s="148"/>
      <c r="G22" s="148">
        <f>G20</f>
        <v>-22549</v>
      </c>
      <c r="H22" s="148"/>
      <c r="I22" s="148">
        <f>I20</f>
        <v>45455</v>
      </c>
    </row>
    <row r="23" spans="1:9" s="7" customFormat="1" ht="12.75" customHeight="1">
      <c r="A23" s="13"/>
      <c r="B23" s="13"/>
      <c r="C23" s="148"/>
      <c r="D23" s="148"/>
      <c r="E23" s="148"/>
      <c r="F23" s="148"/>
      <c r="G23" s="148"/>
      <c r="H23" s="148"/>
      <c r="I23" s="148"/>
    </row>
    <row r="24" spans="1:9" s="7" customFormat="1" ht="15.75" customHeight="1">
      <c r="A24" s="13" t="s">
        <v>83</v>
      </c>
      <c r="B24" s="13"/>
      <c r="C24" s="148" t="s">
        <v>12</v>
      </c>
      <c r="D24" s="148"/>
      <c r="E24" s="148" t="s">
        <v>12</v>
      </c>
      <c r="F24" s="148"/>
      <c r="G24" s="148">
        <f>'Income Statement &amp; B.sheet'!F34</f>
        <v>-56</v>
      </c>
      <c r="H24" s="148"/>
      <c r="I24" s="148">
        <f>SUM(C24:G24)</f>
        <v>-56</v>
      </c>
    </row>
    <row r="25" spans="1:9" s="7" customFormat="1" ht="9.75" customHeight="1">
      <c r="A25" s="13"/>
      <c r="B25" s="13"/>
      <c r="C25" s="148"/>
      <c r="D25" s="148"/>
      <c r="E25" s="148"/>
      <c r="F25" s="148"/>
      <c r="G25" s="148"/>
      <c r="H25" s="148"/>
      <c r="I25" s="148"/>
    </row>
    <row r="26" spans="1:9" s="7" customFormat="1" ht="22.5" customHeight="1" thickBot="1">
      <c r="A26" s="8" t="s">
        <v>102</v>
      </c>
      <c r="B26" s="8"/>
      <c r="C26" s="151">
        <f>SUM(C22:C25)</f>
        <v>60000</v>
      </c>
      <c r="D26" s="148"/>
      <c r="E26" s="151">
        <f>SUM(E22:E25)</f>
        <v>8004</v>
      </c>
      <c r="F26" s="148"/>
      <c r="G26" s="151">
        <f>SUM(G22:G25)</f>
        <v>-22605</v>
      </c>
      <c r="H26" s="148"/>
      <c r="I26" s="151">
        <f>SUM(I22:I25)</f>
        <v>45399</v>
      </c>
    </row>
    <row r="27" spans="1:9" s="7" customFormat="1" ht="23.25" customHeight="1" thickBot="1" thickTop="1">
      <c r="A27" s="8" t="s">
        <v>87</v>
      </c>
      <c r="B27" s="8"/>
      <c r="C27" s="152">
        <v>60000</v>
      </c>
      <c r="D27" s="19"/>
      <c r="E27" s="152">
        <v>8004</v>
      </c>
      <c r="F27" s="19"/>
      <c r="G27" s="152">
        <v>-23142</v>
      </c>
      <c r="H27" s="19"/>
      <c r="I27" s="152">
        <f>C27+E27+G27</f>
        <v>44862</v>
      </c>
    </row>
    <row r="28" spans="1:9" s="7" customFormat="1" ht="15.75" customHeight="1" thickTop="1">
      <c r="A28" s="8"/>
      <c r="B28" s="8"/>
      <c r="C28" s="20"/>
      <c r="D28" s="20"/>
      <c r="E28" s="20"/>
      <c r="F28" s="20"/>
      <c r="G28" s="20"/>
      <c r="H28" s="20"/>
      <c r="I28" s="20"/>
    </row>
    <row r="29" spans="1:9" s="7" customFormat="1" ht="15.75" customHeight="1">
      <c r="A29" s="156" t="s">
        <v>13</v>
      </c>
      <c r="B29" s="157"/>
      <c r="C29" s="157"/>
      <c r="D29" s="157"/>
      <c r="E29" s="157"/>
      <c r="F29" s="157"/>
      <c r="G29" s="157"/>
      <c r="H29" s="157"/>
      <c r="I29" s="157"/>
    </row>
    <row r="30" spans="1:9" s="7" customFormat="1" ht="15.75" customHeight="1">
      <c r="A30" s="156" t="s">
        <v>94</v>
      </c>
      <c r="B30" s="156"/>
      <c r="C30" s="156"/>
      <c r="D30" s="156"/>
      <c r="E30" s="156"/>
      <c r="F30" s="156"/>
      <c r="G30" s="156"/>
      <c r="H30" s="156"/>
      <c r="I30" s="156"/>
    </row>
    <row r="31" spans="1:9" s="7" customFormat="1" ht="15.75" customHeight="1">
      <c r="A31" s="8"/>
      <c r="B31" s="8"/>
      <c r="C31" s="20"/>
      <c r="D31" s="20"/>
      <c r="E31" s="20"/>
      <c r="F31" s="20"/>
      <c r="G31" s="20"/>
      <c r="H31" s="20"/>
      <c r="I31" s="20"/>
    </row>
    <row r="32" spans="1:9" s="7" customFormat="1" ht="15.75" customHeight="1">
      <c r="A32" s="8"/>
      <c r="B32" s="8"/>
      <c r="C32" s="16"/>
      <c r="D32" s="16"/>
      <c r="E32" s="16"/>
      <c r="F32" s="16"/>
      <c r="G32" s="16"/>
      <c r="H32" s="16"/>
      <c r="I32" s="16"/>
    </row>
    <row r="33" spans="1:9" s="7" customFormat="1" ht="15.75" customHeight="1">
      <c r="A33" s="8"/>
      <c r="B33" s="8"/>
      <c r="C33" s="20"/>
      <c r="D33" s="20"/>
      <c r="E33" s="20"/>
      <c r="F33" s="20"/>
      <c r="G33" s="20"/>
      <c r="H33" s="20"/>
      <c r="I33" s="20"/>
    </row>
    <row r="34" spans="3:9" s="7" customFormat="1" ht="15.75" customHeight="1">
      <c r="C34" s="21"/>
      <c r="D34" s="21"/>
      <c r="E34" s="21"/>
      <c r="F34" s="21"/>
      <c r="G34" s="21"/>
      <c r="H34" s="21"/>
      <c r="I34" s="21"/>
    </row>
    <row r="35" spans="3:9" s="7" customFormat="1" ht="15.75" customHeight="1">
      <c r="C35" s="21"/>
      <c r="D35" s="21"/>
      <c r="E35" s="21"/>
      <c r="F35" s="21"/>
      <c r="G35" s="21"/>
      <c r="H35" s="21"/>
      <c r="I35" s="21"/>
    </row>
    <row r="36" spans="3:9" s="7" customFormat="1" ht="15.75" customHeight="1">
      <c r="C36" s="21"/>
      <c r="D36" s="21"/>
      <c r="E36" s="21"/>
      <c r="F36" s="21"/>
      <c r="G36" s="21"/>
      <c r="H36" s="21"/>
      <c r="I36" s="21"/>
    </row>
    <row r="37" spans="3:9" s="7" customFormat="1" ht="15.75" customHeight="1">
      <c r="C37" s="21"/>
      <c r="D37" s="21"/>
      <c r="E37" s="21"/>
      <c r="F37" s="21"/>
      <c r="G37" s="21"/>
      <c r="H37" s="21"/>
      <c r="I37" s="21"/>
    </row>
    <row r="38" spans="3:9" s="7" customFormat="1" ht="15.75" customHeight="1">
      <c r="C38" s="21"/>
      <c r="D38" s="21"/>
      <c r="E38" s="21"/>
      <c r="F38" s="21"/>
      <c r="G38" s="21"/>
      <c r="H38" s="21"/>
      <c r="I38" s="21"/>
    </row>
    <row r="39" spans="3:9" s="7" customFormat="1" ht="15.75" customHeight="1">
      <c r="C39" s="21"/>
      <c r="D39" s="21"/>
      <c r="E39" s="21"/>
      <c r="F39" s="21"/>
      <c r="G39" s="21"/>
      <c r="H39" s="21"/>
      <c r="I39" s="21"/>
    </row>
    <row r="40" spans="1:6" s="3" customFormat="1" ht="15.75" customHeight="1">
      <c r="A40" s="22"/>
      <c r="E40" s="6"/>
      <c r="F40" s="6"/>
    </row>
    <row r="41" spans="5:6" ht="15.75" customHeight="1">
      <c r="E41" s="6"/>
      <c r="F41" s="6"/>
    </row>
    <row r="42" spans="5:6" ht="15.75" customHeight="1">
      <c r="E42" s="6"/>
      <c r="F42" s="6"/>
    </row>
    <row r="43" spans="5:6" ht="15.75" customHeight="1">
      <c r="E43" s="6"/>
      <c r="F43" s="6"/>
    </row>
    <row r="44" spans="5:6" ht="15.75" customHeight="1">
      <c r="E44" s="6"/>
      <c r="F44" s="6"/>
    </row>
    <row r="45" spans="5:6" ht="15.75" customHeight="1">
      <c r="E45" s="6"/>
      <c r="F45" s="6"/>
    </row>
  </sheetData>
  <mergeCells count="3">
    <mergeCell ref="C6:E6"/>
    <mergeCell ref="A29:I29"/>
    <mergeCell ref="A30:I30"/>
  </mergeCells>
  <printOptions/>
  <pageMargins left="0.75" right="0.75" top="1" bottom="1" header="0.5" footer="0.5"/>
  <pageSetup fitToHeight="1" fitToWidth="1" horizontalDpi="600" verticalDpi="600" orientation="portrait" paperSize="9" scale="78"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P74"/>
  <sheetViews>
    <sheetView tabSelected="1" workbookViewId="0" topLeftCell="A1">
      <selection activeCell="E27" sqref="E27"/>
    </sheetView>
  </sheetViews>
  <sheetFormatPr defaultColWidth="9.140625" defaultRowHeight="12.75"/>
  <cols>
    <col min="1" max="1" width="14.421875" style="29" bestFit="1" customWidth="1"/>
    <col min="2" max="2" width="9.140625" style="29" customWidth="1"/>
    <col min="3" max="3" width="12.8515625" style="29" customWidth="1"/>
    <col min="4" max="4" width="13.00390625" style="29" customWidth="1"/>
    <col min="5" max="5" width="12.8515625" style="29" customWidth="1"/>
    <col min="6" max="6" width="3.7109375" style="29" customWidth="1"/>
    <col min="7" max="7" width="12.00390625" style="29" customWidth="1"/>
    <col min="8" max="8" width="4.140625" style="29" customWidth="1"/>
    <col min="9" max="9" width="12.57421875" style="31" customWidth="1"/>
    <col min="10" max="10" width="0.13671875" style="29" hidden="1" customWidth="1"/>
    <col min="11" max="11" width="3.7109375" style="47" customWidth="1"/>
    <col min="12" max="16384" width="9.140625" style="29" customWidth="1"/>
  </cols>
  <sheetData>
    <row r="1" spans="1:15" ht="15">
      <c r="A1" s="24" t="s">
        <v>14</v>
      </c>
      <c r="B1" s="24"/>
      <c r="C1" s="24"/>
      <c r="D1" s="24"/>
      <c r="E1" s="25"/>
      <c r="F1" s="25"/>
      <c r="G1" s="25"/>
      <c r="H1" s="25"/>
      <c r="I1" s="26"/>
      <c r="J1" s="27"/>
      <c r="K1" s="28"/>
      <c r="L1" s="27"/>
      <c r="M1" s="27"/>
      <c r="N1" s="27"/>
      <c r="O1" s="27"/>
    </row>
    <row r="2" spans="1:15" ht="15">
      <c r="A2" s="24"/>
      <c r="B2" s="24"/>
      <c r="C2" s="24"/>
      <c r="D2" s="24"/>
      <c r="E2" s="25"/>
      <c r="F2" s="25"/>
      <c r="G2" s="25"/>
      <c r="H2" s="25"/>
      <c r="I2" s="26"/>
      <c r="J2" s="27"/>
      <c r="K2" s="28"/>
      <c r="L2" s="27"/>
      <c r="M2" s="27"/>
      <c r="N2" s="27"/>
      <c r="O2" s="27"/>
    </row>
    <row r="3" spans="1:15" ht="15">
      <c r="A3" s="24" t="s">
        <v>15</v>
      </c>
      <c r="B3" s="24"/>
      <c r="C3" s="24"/>
      <c r="D3" s="24"/>
      <c r="E3" s="25"/>
      <c r="F3" s="25"/>
      <c r="G3" s="25"/>
      <c r="H3" s="25"/>
      <c r="I3" s="26"/>
      <c r="J3" s="27"/>
      <c r="K3" s="28"/>
      <c r="L3" s="27"/>
      <c r="M3" s="27"/>
      <c r="N3" s="27"/>
      <c r="O3" s="27"/>
    </row>
    <row r="4" spans="1:15" ht="15">
      <c r="A4" s="24" t="s">
        <v>106</v>
      </c>
      <c r="B4" s="24"/>
      <c r="C4" s="24"/>
      <c r="D4" s="24"/>
      <c r="E4" s="25"/>
      <c r="F4" s="25"/>
      <c r="G4" s="25"/>
      <c r="H4" s="25"/>
      <c r="I4" s="26"/>
      <c r="J4" s="27"/>
      <c r="K4" s="28"/>
      <c r="L4" s="27"/>
      <c r="M4" s="27"/>
      <c r="N4" s="27"/>
      <c r="O4" s="27"/>
    </row>
    <row r="5" spans="1:15" ht="15">
      <c r="A5" s="30"/>
      <c r="B5" s="24"/>
      <c r="C5" s="24"/>
      <c r="D5" s="24"/>
      <c r="E5" s="25"/>
      <c r="F5" s="25"/>
      <c r="G5" s="25"/>
      <c r="H5" s="25"/>
      <c r="I5" s="26"/>
      <c r="J5" s="27"/>
      <c r="K5" s="28"/>
      <c r="L5" s="27"/>
      <c r="M5" s="27"/>
      <c r="N5" s="27"/>
      <c r="O5" s="27"/>
    </row>
    <row r="6" spans="5:15" ht="14.25">
      <c r="E6" s="31"/>
      <c r="F6" s="31"/>
      <c r="G6" s="31"/>
      <c r="H6" s="31"/>
      <c r="I6" s="32"/>
      <c r="J6" s="27"/>
      <c r="K6" s="28"/>
      <c r="L6" s="27"/>
      <c r="M6" s="27"/>
      <c r="N6" s="27"/>
      <c r="O6" s="27"/>
    </row>
    <row r="7" spans="5:15" ht="14.25">
      <c r="E7" s="31"/>
      <c r="F7" s="31"/>
      <c r="G7" s="32" t="s">
        <v>16</v>
      </c>
      <c r="H7" s="32"/>
      <c r="I7" s="32" t="s">
        <v>33</v>
      </c>
      <c r="J7" s="27"/>
      <c r="K7" s="28"/>
      <c r="L7" s="27"/>
      <c r="M7" s="27"/>
      <c r="N7" s="27"/>
      <c r="O7" s="27"/>
    </row>
    <row r="8" spans="5:15" ht="14.25">
      <c r="E8" s="31"/>
      <c r="F8" s="31"/>
      <c r="G8" s="32" t="s">
        <v>17</v>
      </c>
      <c r="H8" s="32"/>
      <c r="I8" s="32" t="s">
        <v>17</v>
      </c>
      <c r="J8" s="27"/>
      <c r="K8" s="28"/>
      <c r="L8" s="27"/>
      <c r="M8" s="27"/>
      <c r="N8" s="27"/>
      <c r="O8" s="27"/>
    </row>
    <row r="9" spans="5:15" ht="7.5" customHeight="1">
      <c r="E9" s="31"/>
      <c r="F9" s="31"/>
      <c r="G9" s="32"/>
      <c r="H9" s="32"/>
      <c r="I9" s="32"/>
      <c r="J9" s="27"/>
      <c r="K9" s="28"/>
      <c r="L9" s="27"/>
      <c r="M9" s="27"/>
      <c r="N9" s="27"/>
      <c r="O9" s="27"/>
    </row>
    <row r="10" spans="5:15" ht="14.25">
      <c r="E10" s="31"/>
      <c r="F10" s="31"/>
      <c r="G10" s="33" t="s">
        <v>100</v>
      </c>
      <c r="H10" s="33"/>
      <c r="I10" s="33" t="s">
        <v>85</v>
      </c>
      <c r="J10" s="34"/>
      <c r="K10" s="35"/>
      <c r="L10" s="36"/>
      <c r="M10" s="35"/>
      <c r="N10" s="37"/>
      <c r="O10" s="38"/>
    </row>
    <row r="11" spans="5:15" ht="14.25">
      <c r="E11" s="31"/>
      <c r="F11" s="31"/>
      <c r="G11" s="39" t="s">
        <v>18</v>
      </c>
      <c r="H11" s="39"/>
      <c r="I11" s="39" t="s">
        <v>18</v>
      </c>
      <c r="J11" s="31"/>
      <c r="K11" s="40"/>
      <c r="L11" s="31"/>
      <c r="M11" s="41"/>
      <c r="N11" s="41"/>
      <c r="O11" s="41"/>
    </row>
    <row r="12" spans="1:16" ht="6.75" customHeight="1">
      <c r="A12" s="42"/>
      <c r="B12" s="42"/>
      <c r="C12" s="42"/>
      <c r="D12" s="42"/>
      <c r="E12" s="43"/>
      <c r="F12" s="43"/>
      <c r="G12" s="43"/>
      <c r="H12" s="43"/>
      <c r="I12" s="43"/>
      <c r="J12" s="45"/>
      <c r="K12" s="45"/>
      <c r="L12" s="46"/>
      <c r="M12" s="47"/>
      <c r="N12" s="47"/>
      <c r="O12" s="47"/>
      <c r="P12" s="42"/>
    </row>
    <row r="13" spans="1:16" ht="14.25">
      <c r="A13" s="42"/>
      <c r="B13" s="42"/>
      <c r="C13" s="42"/>
      <c r="D13" s="42"/>
      <c r="E13" s="43"/>
      <c r="F13" s="43"/>
      <c r="G13" s="48"/>
      <c r="H13" s="48"/>
      <c r="I13" s="48"/>
      <c r="J13" s="45"/>
      <c r="K13" s="45"/>
      <c r="L13" s="46"/>
      <c r="M13" s="50"/>
      <c r="N13" s="46"/>
      <c r="O13" s="51"/>
      <c r="P13" s="42"/>
    </row>
    <row r="14" spans="1:16" ht="14.25">
      <c r="A14" s="42" t="s">
        <v>19</v>
      </c>
      <c r="B14" s="42"/>
      <c r="C14" s="42"/>
      <c r="D14" s="42"/>
      <c r="E14" s="43"/>
      <c r="F14" s="43"/>
      <c r="G14" s="143">
        <v>3677</v>
      </c>
      <c r="H14" s="144"/>
      <c r="I14" s="143">
        <v>5779</v>
      </c>
      <c r="J14" s="45"/>
      <c r="K14" s="45"/>
      <c r="L14" s="46"/>
      <c r="M14" s="45"/>
      <c r="N14" s="45"/>
      <c r="O14" s="45"/>
      <c r="P14" s="42"/>
    </row>
    <row r="15" spans="1:16" ht="14.25">
      <c r="A15" s="42"/>
      <c r="B15" s="42"/>
      <c r="C15" s="42"/>
      <c r="D15" s="42"/>
      <c r="E15" s="43"/>
      <c r="F15" s="43"/>
      <c r="G15" s="143"/>
      <c r="H15" s="144"/>
      <c r="I15" s="143"/>
      <c r="J15" s="45"/>
      <c r="K15" s="45"/>
      <c r="L15" s="46"/>
      <c r="M15" s="45"/>
      <c r="N15" s="45"/>
      <c r="O15" s="45"/>
      <c r="P15" s="42"/>
    </row>
    <row r="16" spans="1:16" ht="14.25">
      <c r="A16" s="42" t="s">
        <v>20</v>
      </c>
      <c r="B16" s="42"/>
      <c r="C16" s="42"/>
      <c r="D16" s="42"/>
      <c r="E16" s="43"/>
      <c r="F16" s="43"/>
      <c r="G16" s="143">
        <v>58</v>
      </c>
      <c r="H16" s="144"/>
      <c r="I16" s="143">
        <v>-349</v>
      </c>
      <c r="J16" s="45"/>
      <c r="K16" s="45"/>
      <c r="L16" s="46"/>
      <c r="M16" s="45"/>
      <c r="N16" s="45"/>
      <c r="O16" s="45"/>
      <c r="P16" s="42"/>
    </row>
    <row r="17" spans="1:16" ht="14.25">
      <c r="A17" s="42"/>
      <c r="B17" s="42"/>
      <c r="C17" s="42"/>
      <c r="D17" s="42"/>
      <c r="E17" s="43"/>
      <c r="F17" s="43"/>
      <c r="G17" s="143"/>
      <c r="H17" s="144"/>
      <c r="I17" s="143"/>
      <c r="J17" s="45"/>
      <c r="K17" s="45"/>
      <c r="L17" s="46"/>
      <c r="M17" s="52"/>
      <c r="N17" s="45"/>
      <c r="O17" s="52"/>
      <c r="P17" s="42"/>
    </row>
    <row r="18" spans="1:16" ht="14.25">
      <c r="A18" s="42" t="s">
        <v>21</v>
      </c>
      <c r="B18" s="42"/>
      <c r="C18" s="42"/>
      <c r="D18" s="42"/>
      <c r="E18" s="43"/>
      <c r="F18" s="43"/>
      <c r="G18" s="145">
        <v>-4629</v>
      </c>
      <c r="H18" s="144"/>
      <c r="I18" s="145">
        <v>-2136</v>
      </c>
      <c r="J18" s="45"/>
      <c r="K18" s="45"/>
      <c r="L18" s="46"/>
      <c r="M18" s="53"/>
      <c r="N18" s="45"/>
      <c r="O18" s="45"/>
      <c r="P18" s="42"/>
    </row>
    <row r="19" spans="1:16" ht="7.5" customHeight="1">
      <c r="A19" s="42"/>
      <c r="B19" s="42"/>
      <c r="C19" s="42"/>
      <c r="D19" s="42"/>
      <c r="E19" s="43"/>
      <c r="F19" s="43"/>
      <c r="G19" s="143"/>
      <c r="H19" s="144"/>
      <c r="I19" s="143"/>
      <c r="J19" s="45"/>
      <c r="K19" s="45"/>
      <c r="L19" s="46"/>
      <c r="M19" s="45"/>
      <c r="N19" s="45"/>
      <c r="O19" s="45"/>
      <c r="P19" s="42"/>
    </row>
    <row r="20" spans="1:16" ht="15">
      <c r="A20" s="55" t="s">
        <v>22</v>
      </c>
      <c r="B20" s="42"/>
      <c r="C20" s="42"/>
      <c r="D20" s="42"/>
      <c r="E20" s="43"/>
      <c r="F20" s="43"/>
      <c r="G20" s="143">
        <v>-894</v>
      </c>
      <c r="H20" s="144"/>
      <c r="I20" s="143">
        <v>3294</v>
      </c>
      <c r="J20" s="45"/>
      <c r="K20" s="45"/>
      <c r="L20" s="46"/>
      <c r="M20" s="45"/>
      <c r="N20" s="45"/>
      <c r="O20" s="45"/>
      <c r="P20" s="42"/>
    </row>
    <row r="21" spans="1:16" ht="14.25">
      <c r="A21" s="42"/>
      <c r="B21" s="42"/>
      <c r="C21" s="42"/>
      <c r="D21" s="42"/>
      <c r="E21" s="43"/>
      <c r="F21" s="43"/>
      <c r="G21" s="143"/>
      <c r="H21" s="144"/>
      <c r="I21" s="143"/>
      <c r="J21" s="45"/>
      <c r="K21" s="45"/>
      <c r="L21" s="45"/>
      <c r="M21" s="45"/>
      <c r="N21" s="45"/>
      <c r="O21" s="45"/>
      <c r="P21" s="42"/>
    </row>
    <row r="22" spans="1:16" ht="15">
      <c r="A22" s="55" t="s">
        <v>107</v>
      </c>
      <c r="B22" s="42"/>
      <c r="C22" s="42"/>
      <c r="D22" s="42"/>
      <c r="E22" s="43"/>
      <c r="F22" s="43"/>
      <c r="G22" s="143">
        <v>13955</v>
      </c>
      <c r="H22" s="144"/>
      <c r="I22" s="143">
        <v>16123</v>
      </c>
      <c r="J22" s="45"/>
      <c r="K22" s="45"/>
      <c r="L22" s="46"/>
      <c r="M22" s="45"/>
      <c r="N22" s="45"/>
      <c r="O22" s="45"/>
      <c r="P22" s="42"/>
    </row>
    <row r="23" spans="1:16" ht="9" customHeight="1">
      <c r="A23" s="42"/>
      <c r="C23" s="42"/>
      <c r="D23" s="42"/>
      <c r="E23" s="43"/>
      <c r="F23" s="43"/>
      <c r="G23" s="143"/>
      <c r="H23" s="144"/>
      <c r="I23" s="143"/>
      <c r="J23" s="45"/>
      <c r="K23" s="45"/>
      <c r="L23" s="46"/>
      <c r="M23" s="45"/>
      <c r="N23" s="45"/>
      <c r="O23" s="45"/>
      <c r="P23" s="42"/>
    </row>
    <row r="24" spans="1:16" ht="21" customHeight="1" thickBot="1">
      <c r="A24" s="55" t="s">
        <v>108</v>
      </c>
      <c r="C24" s="42"/>
      <c r="D24" s="42"/>
      <c r="E24" s="43"/>
      <c r="F24" s="43"/>
      <c r="G24" s="147">
        <v>13061</v>
      </c>
      <c r="H24" s="144"/>
      <c r="I24" s="147">
        <v>19417</v>
      </c>
      <c r="J24" s="45"/>
      <c r="K24" s="45"/>
      <c r="L24" s="46"/>
      <c r="M24" s="45"/>
      <c r="N24" s="45"/>
      <c r="O24" s="45"/>
      <c r="P24" s="42"/>
    </row>
    <row r="25" spans="1:16" ht="15" thickTop="1">
      <c r="A25" s="42"/>
      <c r="C25" s="42"/>
      <c r="D25" s="42"/>
      <c r="E25" s="43"/>
      <c r="F25" s="43"/>
      <c r="G25" s="49"/>
      <c r="H25" s="48"/>
      <c r="I25" s="49"/>
      <c r="J25" s="45"/>
      <c r="K25" s="45"/>
      <c r="L25" s="46"/>
      <c r="M25" s="52"/>
      <c r="N25" s="45"/>
      <c r="O25" s="52"/>
      <c r="P25" s="42"/>
    </row>
    <row r="26" spans="1:16" ht="14.25">
      <c r="A26" s="42"/>
      <c r="C26" s="42"/>
      <c r="D26" s="42"/>
      <c r="E26" s="43"/>
      <c r="F26" s="43"/>
      <c r="G26" s="49"/>
      <c r="H26" s="48"/>
      <c r="I26" s="49"/>
      <c r="J26" s="45"/>
      <c r="K26" s="45"/>
      <c r="L26" s="46"/>
      <c r="M26" s="52"/>
      <c r="N26" s="45"/>
      <c r="O26" s="52"/>
      <c r="P26" s="42"/>
    </row>
    <row r="27" spans="1:16" ht="14.25">
      <c r="A27" s="42"/>
      <c r="C27" s="42"/>
      <c r="D27" s="42"/>
      <c r="E27" s="43"/>
      <c r="F27" s="43"/>
      <c r="G27" s="49"/>
      <c r="H27" s="48"/>
      <c r="I27" s="49"/>
      <c r="J27" s="45"/>
      <c r="K27" s="45"/>
      <c r="L27" s="46"/>
      <c r="M27" s="52"/>
      <c r="N27" s="45"/>
      <c r="O27" s="52"/>
      <c r="P27" s="42"/>
    </row>
    <row r="28" spans="1:16" ht="14.25">
      <c r="A28" s="42" t="s">
        <v>23</v>
      </c>
      <c r="C28" s="42"/>
      <c r="D28" s="42"/>
      <c r="E28" s="43"/>
      <c r="F28" s="43"/>
      <c r="G28" s="49"/>
      <c r="H28" s="48"/>
      <c r="I28" s="49"/>
      <c r="J28" s="45"/>
      <c r="K28" s="45"/>
      <c r="L28" s="46"/>
      <c r="M28" s="56"/>
      <c r="N28" s="45"/>
      <c r="O28" s="56"/>
      <c r="P28" s="42"/>
    </row>
    <row r="29" spans="1:16" ht="14.25">
      <c r="A29" s="42"/>
      <c r="B29" s="42"/>
      <c r="C29" s="42"/>
      <c r="D29" s="42"/>
      <c r="E29" s="43"/>
      <c r="F29" s="43"/>
      <c r="G29" s="49"/>
      <c r="H29" s="48"/>
      <c r="I29" s="49"/>
      <c r="J29" s="45"/>
      <c r="K29" s="45"/>
      <c r="L29" s="46"/>
      <c r="M29" s="45"/>
      <c r="N29" s="45"/>
      <c r="O29" s="45"/>
      <c r="P29" s="42"/>
    </row>
    <row r="30" spans="1:16" ht="14.25">
      <c r="A30" s="42" t="s">
        <v>24</v>
      </c>
      <c r="B30" s="42"/>
      <c r="C30" s="42"/>
      <c r="D30" s="42"/>
      <c r="E30" s="43"/>
      <c r="F30" s="43"/>
      <c r="G30" s="143">
        <v>0</v>
      </c>
      <c r="H30" s="144"/>
      <c r="I30" s="143">
        <v>0</v>
      </c>
      <c r="J30" s="45"/>
      <c r="K30" s="45"/>
      <c r="L30" s="46"/>
      <c r="M30" s="45"/>
      <c r="N30" s="45"/>
      <c r="O30" s="45"/>
      <c r="P30" s="42"/>
    </row>
    <row r="31" spans="1:16" ht="14.25">
      <c r="A31" s="42" t="s">
        <v>25</v>
      </c>
      <c r="B31" s="42"/>
      <c r="C31" s="42"/>
      <c r="D31" s="42"/>
      <c r="E31" s="43"/>
      <c r="F31" s="43"/>
      <c r="G31" s="143">
        <v>18114</v>
      </c>
      <c r="H31" s="144"/>
      <c r="I31" s="143">
        <v>32236</v>
      </c>
      <c r="J31" s="45"/>
      <c r="K31" s="45"/>
      <c r="L31" s="45"/>
      <c r="M31" s="45"/>
      <c r="N31" s="45"/>
      <c r="O31" s="45"/>
      <c r="P31" s="42"/>
    </row>
    <row r="32" spans="1:16" ht="14.25">
      <c r="A32" s="42" t="s">
        <v>26</v>
      </c>
      <c r="B32" s="42"/>
      <c r="C32" s="42"/>
      <c r="D32" s="42"/>
      <c r="E32" s="43"/>
      <c r="F32" s="43"/>
      <c r="G32" s="145">
        <v>2010</v>
      </c>
      <c r="H32" s="144"/>
      <c r="I32" s="145">
        <v>4700</v>
      </c>
      <c r="J32" s="45"/>
      <c r="K32" s="45"/>
      <c r="L32" s="46"/>
      <c r="M32" s="45"/>
      <c r="N32" s="45"/>
      <c r="O32" s="45"/>
      <c r="P32" s="42"/>
    </row>
    <row r="33" spans="1:16" ht="6" customHeight="1">
      <c r="A33" s="42"/>
      <c r="B33" s="42"/>
      <c r="C33" s="42"/>
      <c r="D33" s="42"/>
      <c r="E33" s="43"/>
      <c r="F33" s="43"/>
      <c r="G33" s="143"/>
      <c r="H33" s="144"/>
      <c r="I33" s="143"/>
      <c r="J33" s="45"/>
      <c r="K33" s="45"/>
      <c r="L33" s="46"/>
      <c r="M33" s="45"/>
      <c r="N33" s="45"/>
      <c r="O33" s="45"/>
      <c r="P33" s="42"/>
    </row>
    <row r="34" spans="1:16" ht="14.25">
      <c r="A34" s="42"/>
      <c r="B34" s="42"/>
      <c r="C34" s="42"/>
      <c r="D34" s="42"/>
      <c r="E34" s="43"/>
      <c r="F34" s="43"/>
      <c r="G34" s="143">
        <v>20124</v>
      </c>
      <c r="H34" s="144"/>
      <c r="I34" s="143">
        <v>36936</v>
      </c>
      <c r="J34" s="45"/>
      <c r="K34" s="45"/>
      <c r="L34" s="46"/>
      <c r="M34" s="45"/>
      <c r="N34" s="45"/>
      <c r="O34" s="45"/>
      <c r="P34" s="42"/>
    </row>
    <row r="35" spans="1:16" ht="14.25">
      <c r="A35" s="42"/>
      <c r="B35" s="42"/>
      <c r="C35" s="42"/>
      <c r="D35" s="42"/>
      <c r="E35" s="43"/>
      <c r="F35" s="43"/>
      <c r="G35" s="143"/>
      <c r="H35" s="144"/>
      <c r="I35" s="143"/>
      <c r="J35" s="45"/>
      <c r="K35" s="45"/>
      <c r="L35" s="46"/>
      <c r="M35" s="52"/>
      <c r="N35" s="45"/>
      <c r="O35" s="52"/>
      <c r="P35" s="42"/>
    </row>
    <row r="36" spans="1:16" ht="14.25">
      <c r="A36" s="42" t="s">
        <v>27</v>
      </c>
      <c r="C36" s="42"/>
      <c r="D36" s="42"/>
      <c r="E36" s="43"/>
      <c r="F36" s="43"/>
      <c r="G36" s="146">
        <v>-7063</v>
      </c>
      <c r="H36" s="144"/>
      <c r="I36" s="146">
        <v>-17519</v>
      </c>
      <c r="J36" s="45"/>
      <c r="K36" s="45"/>
      <c r="L36" s="46"/>
      <c r="M36" s="57"/>
      <c r="N36" s="45"/>
      <c r="O36" s="57"/>
      <c r="P36" s="42"/>
    </row>
    <row r="37" spans="1:16" ht="7.5" customHeight="1">
      <c r="A37" s="42"/>
      <c r="C37" s="42"/>
      <c r="D37" s="42"/>
      <c r="E37" s="43"/>
      <c r="F37" s="43"/>
      <c r="G37" s="146"/>
      <c r="H37" s="144"/>
      <c r="I37" s="146"/>
      <c r="J37" s="45"/>
      <c r="K37" s="45"/>
      <c r="L37" s="46"/>
      <c r="M37" s="57"/>
      <c r="N37" s="45"/>
      <c r="O37" s="57"/>
      <c r="P37" s="42"/>
    </row>
    <row r="38" spans="1:16" ht="20.25" customHeight="1" thickBot="1">
      <c r="A38" s="42"/>
      <c r="C38" s="42"/>
      <c r="D38" s="42"/>
      <c r="E38" s="43"/>
      <c r="F38" s="43"/>
      <c r="G38" s="147">
        <v>13061</v>
      </c>
      <c r="H38" s="144"/>
      <c r="I38" s="147">
        <v>19417</v>
      </c>
      <c r="J38" s="45"/>
      <c r="K38" s="45"/>
      <c r="L38" s="46"/>
      <c r="M38" s="52"/>
      <c r="N38" s="45"/>
      <c r="O38" s="52"/>
      <c r="P38" s="42"/>
    </row>
    <row r="39" spans="1:16" ht="15" thickTop="1">
      <c r="A39" s="42"/>
      <c r="C39" s="42"/>
      <c r="D39" s="42"/>
      <c r="E39" s="43"/>
      <c r="F39" s="43"/>
      <c r="G39" s="49"/>
      <c r="H39" s="48"/>
      <c r="I39" s="54"/>
      <c r="J39" s="45"/>
      <c r="K39" s="45"/>
      <c r="L39" s="46"/>
      <c r="M39" s="52"/>
      <c r="N39" s="45"/>
      <c r="O39" s="52"/>
      <c r="P39" s="42"/>
    </row>
    <row r="40" spans="1:16" ht="14.25">
      <c r="A40" s="58"/>
      <c r="I40" s="29"/>
      <c r="K40" s="53"/>
      <c r="L40" s="46"/>
      <c r="M40" s="59"/>
      <c r="N40" s="59"/>
      <c r="O40" s="59"/>
      <c r="P40" s="42"/>
    </row>
    <row r="41" spans="1:16" ht="14.25">
      <c r="A41" s="58"/>
      <c r="I41" s="29"/>
      <c r="K41" s="53"/>
      <c r="L41" s="46"/>
      <c r="M41" s="59"/>
      <c r="N41" s="59"/>
      <c r="O41" s="59"/>
      <c r="P41" s="42"/>
    </row>
    <row r="42" spans="1:16" ht="14.25">
      <c r="A42" s="58"/>
      <c r="I42" s="29"/>
      <c r="K42" s="53"/>
      <c r="L42" s="46"/>
      <c r="M42" s="59"/>
      <c r="N42" s="59"/>
      <c r="O42" s="59"/>
      <c r="P42" s="42"/>
    </row>
    <row r="43" spans="1:16" ht="14.25">
      <c r="A43" s="58"/>
      <c r="B43" s="42"/>
      <c r="C43" s="42"/>
      <c r="D43" s="42"/>
      <c r="E43" s="43"/>
      <c r="F43" s="43"/>
      <c r="G43" s="43"/>
      <c r="H43" s="43"/>
      <c r="I43" s="44"/>
      <c r="J43" s="45"/>
      <c r="K43" s="53"/>
      <c r="L43" s="46"/>
      <c r="M43" s="59"/>
      <c r="N43" s="59"/>
      <c r="O43" s="59"/>
      <c r="P43" s="42"/>
    </row>
    <row r="44" spans="1:16" ht="15">
      <c r="A44" s="158"/>
      <c r="B44" s="158"/>
      <c r="C44" s="158"/>
      <c r="D44" s="158"/>
      <c r="E44" s="158"/>
      <c r="F44" s="158"/>
      <c r="G44" s="158"/>
      <c r="H44" s="158"/>
      <c r="I44" s="158"/>
      <c r="J44" s="158"/>
      <c r="K44" s="53"/>
      <c r="L44" s="46"/>
      <c r="M44" s="59"/>
      <c r="N44" s="59"/>
      <c r="O44" s="59"/>
      <c r="P44" s="42"/>
    </row>
    <row r="45" spans="1:16" ht="14.25">
      <c r="A45" s="58"/>
      <c r="I45" s="29"/>
      <c r="K45" s="53"/>
      <c r="L45" s="46"/>
      <c r="M45" s="59"/>
      <c r="N45" s="59"/>
      <c r="O45" s="59"/>
      <c r="P45" s="42"/>
    </row>
    <row r="46" spans="1:16" ht="14.25">
      <c r="A46" s="58"/>
      <c r="I46" s="29"/>
      <c r="K46" s="53"/>
      <c r="L46" s="46"/>
      <c r="M46" s="59"/>
      <c r="N46" s="59"/>
      <c r="O46" s="59"/>
      <c r="P46" s="42"/>
    </row>
    <row r="47" spans="1:16" ht="14.25">
      <c r="A47" s="58"/>
      <c r="B47" s="42"/>
      <c r="C47" s="42"/>
      <c r="D47" s="42"/>
      <c r="E47" s="43"/>
      <c r="F47" s="43"/>
      <c r="G47" s="43"/>
      <c r="H47" s="43"/>
      <c r="I47" s="44"/>
      <c r="J47" s="45"/>
      <c r="K47" s="53"/>
      <c r="L47" s="46"/>
      <c r="M47" s="59"/>
      <c r="N47" s="59"/>
      <c r="O47" s="59"/>
      <c r="P47" s="42"/>
    </row>
    <row r="48" spans="1:16" ht="15">
      <c r="A48" s="158"/>
      <c r="B48" s="158"/>
      <c r="C48" s="158"/>
      <c r="D48" s="158"/>
      <c r="E48" s="158"/>
      <c r="F48" s="158"/>
      <c r="G48" s="158"/>
      <c r="H48" s="158"/>
      <c r="I48" s="158"/>
      <c r="J48" s="158"/>
      <c r="K48" s="53"/>
      <c r="L48" s="46"/>
      <c r="M48" s="59"/>
      <c r="N48" s="59"/>
      <c r="O48" s="59"/>
      <c r="P48" s="42"/>
    </row>
    <row r="49" spans="1:16" ht="14.25">
      <c r="A49" s="42"/>
      <c r="B49" s="42"/>
      <c r="C49" s="42"/>
      <c r="D49" s="42"/>
      <c r="E49" s="43"/>
      <c r="F49" s="43"/>
      <c r="G49" s="43"/>
      <c r="H49" s="43"/>
      <c r="I49" s="32"/>
      <c r="J49" s="45"/>
      <c r="K49" s="53"/>
      <c r="L49" s="46"/>
      <c r="M49" s="59"/>
      <c r="N49" s="59"/>
      <c r="O49" s="59"/>
      <c r="P49" s="42"/>
    </row>
    <row r="50" spans="1:16" s="47" customFormat="1" ht="14.25">
      <c r="A50" s="45"/>
      <c r="B50" s="46"/>
      <c r="C50" s="46"/>
      <c r="D50" s="46"/>
      <c r="E50" s="60"/>
      <c r="F50" s="60"/>
      <c r="G50" s="60"/>
      <c r="H50" s="60"/>
      <c r="I50" s="61"/>
      <c r="J50" s="62"/>
      <c r="K50" s="63"/>
      <c r="L50" s="64"/>
      <c r="M50" s="63"/>
      <c r="N50" s="62"/>
      <c r="O50" s="63"/>
      <c r="P50" s="46"/>
    </row>
    <row r="51" spans="1:16" s="47" customFormat="1" ht="14.25">
      <c r="A51" s="46"/>
      <c r="B51" s="46"/>
      <c r="C51" s="46"/>
      <c r="D51" s="46"/>
      <c r="E51" s="60"/>
      <c r="F51" s="60"/>
      <c r="G51" s="60"/>
      <c r="H51" s="60"/>
      <c r="I51" s="40"/>
      <c r="J51" s="65"/>
      <c r="K51" s="50"/>
      <c r="L51" s="46"/>
      <c r="M51" s="50"/>
      <c r="N51" s="46"/>
      <c r="O51" s="50"/>
      <c r="P51" s="46"/>
    </row>
    <row r="52" spans="1:16" s="47" customFormat="1" ht="14.25">
      <c r="A52" s="46"/>
      <c r="B52" s="46"/>
      <c r="C52" s="46"/>
      <c r="D52" s="46"/>
      <c r="E52" s="60"/>
      <c r="F52" s="60"/>
      <c r="G52" s="60"/>
      <c r="H52" s="60"/>
      <c r="I52" s="50"/>
      <c r="J52" s="65"/>
      <c r="K52" s="50"/>
      <c r="L52" s="46"/>
      <c r="M52" s="50"/>
      <c r="N52" s="46"/>
      <c r="O52" s="50"/>
      <c r="P52" s="46"/>
    </row>
    <row r="53" spans="5:15" s="47" customFormat="1" ht="14.25">
      <c r="E53" s="41"/>
      <c r="F53" s="41"/>
      <c r="G53" s="41"/>
      <c r="H53" s="41"/>
      <c r="I53" s="66"/>
      <c r="J53" s="28"/>
      <c r="K53" s="67"/>
      <c r="L53" s="28"/>
      <c r="M53" s="28"/>
      <c r="N53" s="28"/>
      <c r="O53" s="28"/>
    </row>
    <row r="54" spans="5:15" s="47" customFormat="1" ht="14.25">
      <c r="E54" s="41"/>
      <c r="F54" s="41"/>
      <c r="G54" s="41"/>
      <c r="H54" s="41"/>
      <c r="I54" s="66"/>
      <c r="J54" s="28"/>
      <c r="K54" s="67"/>
      <c r="L54" s="28"/>
      <c r="M54" s="28"/>
      <c r="N54" s="28"/>
      <c r="O54" s="28"/>
    </row>
    <row r="55" spans="1:16" s="47" customFormat="1" ht="14.25">
      <c r="A55" s="46"/>
      <c r="B55" s="46"/>
      <c r="C55" s="46"/>
      <c r="D55" s="46"/>
      <c r="E55" s="60"/>
      <c r="F55" s="60"/>
      <c r="G55" s="60"/>
      <c r="H55" s="60"/>
      <c r="I55" s="68"/>
      <c r="J55" s="45"/>
      <c r="K55" s="45"/>
      <c r="L55" s="46"/>
      <c r="M55" s="45"/>
      <c r="N55" s="45"/>
      <c r="O55" s="45"/>
      <c r="P55" s="46"/>
    </row>
    <row r="56" spans="1:16" s="47" customFormat="1" ht="14.25">
      <c r="A56" s="46"/>
      <c r="B56" s="46"/>
      <c r="C56" s="46"/>
      <c r="D56" s="46"/>
      <c r="E56" s="60"/>
      <c r="F56" s="60"/>
      <c r="G56" s="60"/>
      <c r="H56" s="60"/>
      <c r="I56" s="68"/>
      <c r="J56" s="45"/>
      <c r="K56" s="45"/>
      <c r="L56" s="46"/>
      <c r="M56" s="45"/>
      <c r="N56" s="45"/>
      <c r="O56" s="45"/>
      <c r="P56" s="46"/>
    </row>
    <row r="57" spans="1:16" s="47" customFormat="1" ht="14.25">
      <c r="A57" s="46"/>
      <c r="B57" s="46"/>
      <c r="C57" s="46"/>
      <c r="D57" s="46"/>
      <c r="E57" s="60"/>
      <c r="F57" s="60"/>
      <c r="G57" s="60"/>
      <c r="H57" s="60"/>
      <c r="I57" s="68"/>
      <c r="J57" s="45"/>
      <c r="K57" s="45"/>
      <c r="L57" s="46"/>
      <c r="M57" s="52"/>
      <c r="N57" s="52"/>
      <c r="O57" s="52"/>
      <c r="P57" s="46"/>
    </row>
    <row r="58" spans="1:16" s="47" customFormat="1" ht="14.25">
      <c r="A58" s="46"/>
      <c r="B58" s="46"/>
      <c r="C58" s="46"/>
      <c r="D58" s="46"/>
      <c r="E58" s="60"/>
      <c r="F58" s="60"/>
      <c r="G58" s="60"/>
      <c r="H58" s="60"/>
      <c r="I58" s="68"/>
      <c r="J58" s="45"/>
      <c r="K58" s="45"/>
      <c r="L58" s="46"/>
      <c r="M58" s="45"/>
      <c r="N58" s="45"/>
      <c r="O58" s="45"/>
      <c r="P58" s="46"/>
    </row>
    <row r="59" spans="1:16" s="47" customFormat="1" ht="14.25">
      <c r="A59" s="46"/>
      <c r="B59" s="46"/>
      <c r="C59" s="46"/>
      <c r="D59" s="46"/>
      <c r="E59" s="60"/>
      <c r="F59" s="60"/>
      <c r="G59" s="60"/>
      <c r="H59" s="60"/>
      <c r="I59" s="68"/>
      <c r="J59" s="45"/>
      <c r="K59" s="45"/>
      <c r="L59" s="46"/>
      <c r="M59" s="45"/>
      <c r="N59" s="45"/>
      <c r="O59" s="45"/>
      <c r="P59" s="46"/>
    </row>
    <row r="60" spans="1:16" ht="14.25">
      <c r="A60" s="42"/>
      <c r="B60" s="42"/>
      <c r="C60" s="42"/>
      <c r="D60" s="42"/>
      <c r="E60" s="43"/>
      <c r="F60" s="43"/>
      <c r="G60" s="43"/>
      <c r="H60" s="43"/>
      <c r="I60" s="68"/>
      <c r="J60" s="45"/>
      <c r="K60" s="45"/>
      <c r="L60" s="46"/>
      <c r="M60" s="45"/>
      <c r="N60" s="45"/>
      <c r="O60" s="45"/>
      <c r="P60" s="42"/>
    </row>
    <row r="61" spans="1:16" ht="14.25">
      <c r="A61" s="42"/>
      <c r="B61" s="42"/>
      <c r="C61" s="42"/>
      <c r="D61" s="42"/>
      <c r="E61" s="43"/>
      <c r="F61" s="43"/>
      <c r="G61" s="43"/>
      <c r="H61" s="43"/>
      <c r="I61" s="69"/>
      <c r="J61" s="45"/>
      <c r="K61" s="45"/>
      <c r="L61" s="46"/>
      <c r="M61" s="45"/>
      <c r="N61" s="45"/>
      <c r="O61" s="45"/>
      <c r="P61" s="42"/>
    </row>
    <row r="62" spans="1:16" ht="14.25">
      <c r="A62" s="42"/>
      <c r="B62" s="42"/>
      <c r="C62" s="42"/>
      <c r="D62" s="42"/>
      <c r="E62" s="43"/>
      <c r="F62" s="43"/>
      <c r="G62" s="43"/>
      <c r="H62" s="43"/>
      <c r="I62" s="69"/>
      <c r="J62" s="45"/>
      <c r="K62" s="45"/>
      <c r="L62" s="46"/>
      <c r="M62" s="45"/>
      <c r="N62" s="45"/>
      <c r="O62" s="45"/>
      <c r="P62" s="42"/>
    </row>
    <row r="63" spans="5:15" ht="14.25">
      <c r="E63" s="31"/>
      <c r="F63" s="31"/>
      <c r="G63" s="31"/>
      <c r="H63" s="31"/>
      <c r="I63" s="32"/>
      <c r="J63" s="27"/>
      <c r="K63" s="67"/>
      <c r="L63" s="27"/>
      <c r="M63" s="47"/>
      <c r="N63" s="28"/>
      <c r="O63" s="47"/>
    </row>
    <row r="64" spans="5:15" ht="14.25">
      <c r="E64" s="31"/>
      <c r="F64" s="31"/>
      <c r="G64" s="31"/>
      <c r="H64" s="31"/>
      <c r="I64" s="32"/>
      <c r="J64" s="27"/>
      <c r="K64" s="28"/>
      <c r="L64" s="27"/>
      <c r="M64" s="47"/>
      <c r="N64" s="28"/>
      <c r="O64" s="47"/>
    </row>
    <row r="65" spans="5:15" ht="14.25">
      <c r="E65" s="31"/>
      <c r="F65" s="31"/>
      <c r="G65" s="31"/>
      <c r="H65" s="31"/>
      <c r="I65" s="32"/>
      <c r="J65" s="27"/>
      <c r="K65" s="28"/>
      <c r="L65" s="27"/>
      <c r="M65" s="47"/>
      <c r="N65" s="28"/>
      <c r="O65" s="47"/>
    </row>
    <row r="66" spans="13:15" ht="14.25">
      <c r="M66" s="47"/>
      <c r="N66" s="47"/>
      <c r="O66" s="47"/>
    </row>
    <row r="67" spans="13:15" ht="14.25">
      <c r="M67" s="47"/>
      <c r="N67" s="47"/>
      <c r="O67" s="47"/>
    </row>
    <row r="68" spans="13:15" ht="14.25">
      <c r="M68" s="47"/>
      <c r="N68" s="47"/>
      <c r="O68" s="47"/>
    </row>
    <row r="69" spans="13:15" ht="14.25">
      <c r="M69" s="47"/>
      <c r="N69" s="47"/>
      <c r="O69" s="47"/>
    </row>
    <row r="70" spans="13:15" ht="14.25">
      <c r="M70" s="47"/>
      <c r="N70" s="47"/>
      <c r="O70" s="47"/>
    </row>
    <row r="71" spans="13:15" ht="14.25">
      <c r="M71" s="47"/>
      <c r="N71" s="47"/>
      <c r="O71" s="47"/>
    </row>
    <row r="72" spans="13:15" ht="14.25">
      <c r="M72" s="47"/>
      <c r="N72" s="47"/>
      <c r="O72" s="47"/>
    </row>
    <row r="73" spans="13:15" ht="14.25">
      <c r="M73" s="47"/>
      <c r="N73" s="47"/>
      <c r="O73" s="47"/>
    </row>
    <row r="74" spans="13:15" ht="14.25">
      <c r="M74" s="47"/>
      <c r="N74" s="47"/>
      <c r="O74" s="47"/>
    </row>
  </sheetData>
  <mergeCells count="2">
    <mergeCell ref="A44:J44"/>
    <mergeCell ref="A48:J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K13" sqref="K13:L13"/>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 DUGITAL SYTEM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EDARAN DIGITAL </dc:creator>
  <cp:keywords/>
  <dc:description/>
  <cp:lastModifiedBy>KU</cp:lastModifiedBy>
  <cp:lastPrinted>2005-11-23T10:28:07Z</cp:lastPrinted>
  <dcterms:created xsi:type="dcterms:W3CDTF">2003-08-28T06:07:54Z</dcterms:created>
  <dcterms:modified xsi:type="dcterms:W3CDTF">2005-11-30T09:04:17Z</dcterms:modified>
  <cp:category/>
  <cp:version/>
  <cp:contentType/>
  <cp:contentStatus/>
</cp:coreProperties>
</file>