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725" yWindow="65446" windowWidth="7515" windowHeight="9120" tabRatio="760" activeTab="0"/>
  </bookViews>
  <sheets>
    <sheet name="Income Statement &amp; B.sheet" sheetId="1" r:id="rId1"/>
    <sheet name="Cash flow statement " sheetId="2" r:id="rId2"/>
    <sheet name="cashflow2" sheetId="3" r:id="rId3"/>
    <sheet name="Stmt of changes in equity" sheetId="4" r:id="rId4"/>
    <sheet name="Sheet1" sheetId="5" r:id="rId5"/>
    <sheet name="Sheet2" sheetId="6" r:id="rId6"/>
    <sheet name="Sheet3" sheetId="7" r:id="rId7"/>
  </sheets>
  <externalReferences>
    <externalReference r:id="rId10"/>
  </externalReferences>
  <definedNames>
    <definedName name="_xlnm.Print_Area" localSheetId="2">'cashflow2'!$A$1:$I$129</definedName>
    <definedName name="_xlnm.Print_Area" localSheetId="0">'Income Statement &amp; B.sheet'!$A$1:$L$113</definedName>
  </definedNames>
  <calcPr fullCalcOnLoad="1"/>
</workbook>
</file>

<file path=xl/sharedStrings.xml><?xml version="1.0" encoding="utf-8"?>
<sst xmlns="http://schemas.openxmlformats.org/spreadsheetml/2006/main" count="471" uniqueCount="328">
  <si>
    <t>CONSOLIDATED STATEMENT OF CHANGES IN EQUITY</t>
  </si>
  <si>
    <t>Non-distributable</t>
  </si>
  <si>
    <t>Distributable</t>
  </si>
  <si>
    <t>Retained</t>
  </si>
  <si>
    <t>profits/</t>
  </si>
  <si>
    <t>Share</t>
  </si>
  <si>
    <t xml:space="preserve">Share </t>
  </si>
  <si>
    <t>(Accumulated</t>
  </si>
  <si>
    <t>capital</t>
  </si>
  <si>
    <t>premium</t>
  </si>
  <si>
    <t>losses)</t>
  </si>
  <si>
    <t>Total</t>
  </si>
  <si>
    <t>-</t>
  </si>
  <si>
    <t>Dividend</t>
  </si>
  <si>
    <t>At 1 July 2002</t>
  </si>
  <si>
    <t>(The Condensed Consolidated Statement of Changes in Equity should be read in conjunction with the Annual</t>
  </si>
  <si>
    <t>EDARAN DIGITAL SYSTEMS BERHAD</t>
  </si>
  <si>
    <t>CONDENSED CONSOLIDATED CASH FLOW STATEMENT</t>
  </si>
  <si>
    <t>Current Year</t>
  </si>
  <si>
    <t>to date</t>
  </si>
  <si>
    <t>RM' 000</t>
  </si>
  <si>
    <t>Net cash (used in)/generated from operating activities</t>
  </si>
  <si>
    <t>Net cash (used in)/generated from investing activities</t>
  </si>
  <si>
    <t>Net cash generated from/(used in) financing activities</t>
  </si>
  <si>
    <t>NET INCREASE/(DECREASE) IN CASH AND CASH EQUIVALENTS</t>
  </si>
  <si>
    <t>CASH AND CASH EQUIVALENTS AT BEGINNING OF YEAR</t>
  </si>
  <si>
    <t>CASH AND CASH EQUIVALENTS AT END OF YEAR</t>
  </si>
  <si>
    <t>Cash and cash equivalents comprise the following:</t>
  </si>
  <si>
    <t>Bank overdrafts</t>
  </si>
  <si>
    <t>Deposits with licensed banks</t>
  </si>
  <si>
    <t>Cash and bank balances</t>
  </si>
  <si>
    <t>Less: Deposits pledged as security with licensed banks</t>
  </si>
  <si>
    <t>CONDENSED CONSOLIDATED INCOME STATEMENTS</t>
  </si>
  <si>
    <t>INDIVIDUAL PERIOD</t>
  </si>
  <si>
    <t>CUMULATIVE PERIOD</t>
  </si>
  <si>
    <t xml:space="preserve">Current Year </t>
  </si>
  <si>
    <t xml:space="preserve">Corresponding </t>
  </si>
  <si>
    <t>Corresponding Year</t>
  </si>
  <si>
    <t>Quarter</t>
  </si>
  <si>
    <t>To Date</t>
  </si>
  <si>
    <t>30/06/2003</t>
  </si>
  <si>
    <t>RM'000</t>
  </si>
  <si>
    <t>REVENUE</t>
  </si>
  <si>
    <t>COST OF SALES</t>
  </si>
  <si>
    <t>GROSS PROFIT</t>
  </si>
  <si>
    <t>OTHER OPERATING INCOME</t>
  </si>
  <si>
    <t>ADMINISTRATIVE EXPENSES</t>
  </si>
  <si>
    <t>OTHER OPERATING EXPENSES</t>
  </si>
  <si>
    <t>(LOSS)/PROFIT FROM OPERATIONS</t>
  </si>
  <si>
    <t>FINANCE COSTS</t>
  </si>
  <si>
    <t>(LOSS)/PROFIT BEFORE TAXATION</t>
  </si>
  <si>
    <t>TAXATION</t>
  </si>
  <si>
    <t>(The Condensed Consolidated Income Statements should be read in conjuction with the Annual</t>
  </si>
  <si>
    <t>AS AT END</t>
  </si>
  <si>
    <t xml:space="preserve">AS AT </t>
  </si>
  <si>
    <t>OF CURRENT</t>
  </si>
  <si>
    <t>PRECEDING YEAR</t>
  </si>
  <si>
    <t>QUARTER</t>
  </si>
  <si>
    <t>FINANCIAL YEAR</t>
  </si>
  <si>
    <t>ENDED</t>
  </si>
  <si>
    <t>Note</t>
  </si>
  <si>
    <t>PROPERTY, PLANT AND</t>
  </si>
  <si>
    <t xml:space="preserve">  EQUIPMENT</t>
  </si>
  <si>
    <t>ASSOCIATED COMPANIES</t>
  </si>
  <si>
    <t>INVESTMENTS</t>
  </si>
  <si>
    <t>CURRENT ASSETS</t>
  </si>
  <si>
    <t xml:space="preserve">Amount due from customers </t>
  </si>
  <si>
    <t xml:space="preserve">  for contract works</t>
  </si>
  <si>
    <t>Trade receivables</t>
  </si>
  <si>
    <t>Other receivables</t>
  </si>
  <si>
    <t>Amount due from associated company</t>
  </si>
  <si>
    <t xml:space="preserve">Fixed deposits </t>
  </si>
  <si>
    <t>CURRENT LIABILITIES</t>
  </si>
  <si>
    <t xml:space="preserve">Amount due to customers </t>
  </si>
  <si>
    <t>Trade payables</t>
  </si>
  <si>
    <t>Other payables</t>
  </si>
  <si>
    <t>Borrowings</t>
  </si>
  <si>
    <t>23 (a)</t>
  </si>
  <si>
    <t>Taxation</t>
  </si>
  <si>
    <t>NET CURRENT ASSETS</t>
  </si>
  <si>
    <t>FINANCED BY:</t>
  </si>
  <si>
    <t>SHARE CAPITAL</t>
  </si>
  <si>
    <t>SHARE PREMIUM</t>
  </si>
  <si>
    <t>(ACCUMULATED LOSSES)/RETAINED PROFITS</t>
  </si>
  <si>
    <t>SHAREHOLDERS' FUNDS</t>
  </si>
  <si>
    <t>DEFERRED AND</t>
  </si>
  <si>
    <t xml:space="preserve">   LONG TERM LIABILITIES</t>
  </si>
  <si>
    <t xml:space="preserve">  Borrowings</t>
  </si>
  <si>
    <t>23 (b)</t>
  </si>
  <si>
    <t xml:space="preserve">  Deferred taxation</t>
  </si>
  <si>
    <t>(The Condensed Consolidated Balance Sheets should be read in conjunction with the</t>
  </si>
  <si>
    <t>Financial Report for the year ended 30 June 2003)</t>
  </si>
  <si>
    <t>Tax recoverable</t>
  </si>
  <si>
    <t xml:space="preserve"> Annual Financial Report for the year ended 30 June 2003)</t>
  </si>
  <si>
    <t>CONSOLIDATED CASH FLOW STATEMENTS</t>
  </si>
  <si>
    <t xml:space="preserve">CASH FLOWS FROM </t>
  </si>
  <si>
    <t xml:space="preserve">  OPERATING ACTIVITIES</t>
  </si>
  <si>
    <t>Adjustments for :</t>
  </si>
  <si>
    <t>Depreciation</t>
  </si>
  <si>
    <t>Interest expense</t>
  </si>
  <si>
    <t>Interest income</t>
  </si>
  <si>
    <t>Operating profit before working</t>
  </si>
  <si>
    <t xml:space="preserve">  capital changes</t>
  </si>
  <si>
    <t>Decrease in receivables</t>
  </si>
  <si>
    <t xml:space="preserve">  from customers for contract works</t>
  </si>
  <si>
    <t xml:space="preserve">  customers for contract works</t>
  </si>
  <si>
    <t>Decrease in payables</t>
  </si>
  <si>
    <t>Cash (used in)/generated from</t>
  </si>
  <si>
    <t xml:space="preserve">  operations</t>
  </si>
  <si>
    <t>Interest received</t>
  </si>
  <si>
    <t>Interest paid</t>
  </si>
  <si>
    <t>Income tax paid</t>
  </si>
  <si>
    <t xml:space="preserve">Net cash (used in)/generated from </t>
  </si>
  <si>
    <t xml:space="preserve">  operating activities</t>
  </si>
  <si>
    <t xml:space="preserve">CONSOLIDATED CASH FLOW STATEMENTS </t>
  </si>
  <si>
    <t>CASH FLOWS FROM</t>
  </si>
  <si>
    <t xml:space="preserve">  INVESTING ACTIVITIES</t>
  </si>
  <si>
    <t xml:space="preserve">Purchase of property, plant </t>
  </si>
  <si>
    <t xml:space="preserve">  and equipment</t>
  </si>
  <si>
    <t>Net cash used in investing activities</t>
  </si>
  <si>
    <t xml:space="preserve">  FINANCING ACTIVITIES</t>
  </si>
  <si>
    <t xml:space="preserve">Repayment of hire purchase </t>
  </si>
  <si>
    <t xml:space="preserve">  creditors</t>
  </si>
  <si>
    <t xml:space="preserve">Repayment of other bank borrowings </t>
  </si>
  <si>
    <t xml:space="preserve">Decrease/(increase) in deposits </t>
  </si>
  <si>
    <t xml:space="preserve">  pledged as security with </t>
  </si>
  <si>
    <t xml:space="preserve">  licensed banks</t>
  </si>
  <si>
    <t>Net cash generated from/</t>
  </si>
  <si>
    <t xml:space="preserve">   (used in) financing activities</t>
  </si>
  <si>
    <t>NET (DECREASE)/INCREASE IN</t>
  </si>
  <si>
    <t xml:space="preserve">CASH AND CASH EQUIVALENTS </t>
  </si>
  <si>
    <t>CASH AND CASH EQUIVALENTS</t>
  </si>
  <si>
    <t xml:space="preserve">  AT 1 JULY</t>
  </si>
  <si>
    <t>(a)</t>
  </si>
  <si>
    <t>The additions in property, plant</t>
  </si>
  <si>
    <t xml:space="preserve">  and equipment were acquired</t>
  </si>
  <si>
    <t xml:space="preserve">  by way of:</t>
  </si>
  <si>
    <t>- Cash</t>
  </si>
  <si>
    <t>- Hire purchase</t>
  </si>
  <si>
    <t>(b)</t>
  </si>
  <si>
    <t>Cash and cash equivalents comprise</t>
  </si>
  <si>
    <t xml:space="preserve">  the following :</t>
  </si>
  <si>
    <t>Bank overdrafts (Note 20)</t>
  </si>
  <si>
    <t>Fixed deposits</t>
  </si>
  <si>
    <t>Less: Deposits pledged as security</t>
  </si>
  <si>
    <t xml:space="preserve">     with licensed banks</t>
  </si>
  <si>
    <t>FOR THE YEAR QUARTER ENDED 30 SEPTEMBER 2003</t>
  </si>
  <si>
    <t>Profit/(Loss) before taxation</t>
  </si>
  <si>
    <t>Loss for the year</t>
  </si>
  <si>
    <t>At 1 July 2003</t>
  </si>
  <si>
    <t>Loss for the period</t>
  </si>
  <si>
    <t>papers</t>
  </si>
  <si>
    <t>Repayment of Murabahah commercial</t>
  </si>
  <si>
    <t>31/12/2003</t>
  </si>
  <si>
    <t>Drawdown of other bank borrowings</t>
  </si>
  <si>
    <t>At 30 June 2003</t>
  </si>
  <si>
    <t>31/03/2003</t>
  </si>
  <si>
    <t>31/03/2004</t>
  </si>
  <si>
    <t>31/03/03</t>
  </si>
  <si>
    <t>31/03/04</t>
  </si>
  <si>
    <t>FOR THE QUARTER ENDED 31 MARCH 2004</t>
  </si>
  <si>
    <t>At 31 March 2004</t>
  </si>
  <si>
    <t>CONDENSED CONSOLIDATED BALANCE SHEETS AS AT 31 MARCH 2004</t>
  </si>
  <si>
    <t>Dividend paid</t>
  </si>
  <si>
    <t>FOR THE YEAR QUARTER ENDED 31 MARCH 2004</t>
  </si>
  <si>
    <t>AUDITED</t>
  </si>
  <si>
    <t>30 JUNE 2003</t>
  </si>
  <si>
    <t>RM</t>
  </si>
  <si>
    <t>CONSOLIDATED BALANCE SHEET</t>
  </si>
  <si>
    <t>AS AT 31/03/2004</t>
  </si>
  <si>
    <t>FIXED ASSETS</t>
  </si>
  <si>
    <t>INVESTMENT IN SUBSIDIARY</t>
  </si>
  <si>
    <t>INVESTMENT IN ASSOCIATE CO.</t>
  </si>
  <si>
    <t>INVESTMENT</t>
  </si>
  <si>
    <t>AMOUNT DUE FROM/(TO) INTERCO.</t>
  </si>
  <si>
    <t>DEFERRED TAX ASSETS</t>
  </si>
  <si>
    <t>Amount due from customer for contract  works</t>
  </si>
  <si>
    <t>Amount due from associates</t>
  </si>
  <si>
    <t>Trade Debtors</t>
  </si>
  <si>
    <t>Other Debtors, Deposit &amp; Prepayments</t>
  </si>
  <si>
    <t>Fixed Deposit &amp; Placement</t>
  </si>
  <si>
    <t>Cash &amp; Bank balances</t>
  </si>
  <si>
    <t>Total Current Assets</t>
  </si>
  <si>
    <t>Amount due to customers for contract works</t>
  </si>
  <si>
    <t>Trade Creditors</t>
  </si>
  <si>
    <t>Others Creditors &amp; Accrual</t>
  </si>
  <si>
    <t>Hire Purchase Creditors</t>
  </si>
  <si>
    <t>Provision for Taxation</t>
  </si>
  <si>
    <t>Proposed Dividend</t>
  </si>
  <si>
    <t>Total Current Liablities</t>
  </si>
  <si>
    <t>Net Current Assets</t>
  </si>
  <si>
    <t>Total Assets</t>
  </si>
  <si>
    <t>.</t>
  </si>
  <si>
    <t>Authorised Share Capital</t>
  </si>
  <si>
    <t>Paid-up capital</t>
  </si>
  <si>
    <t>Share Premium</t>
  </si>
  <si>
    <t>Retained Profit</t>
  </si>
  <si>
    <t>Dividend Paid</t>
  </si>
  <si>
    <t>Unappropriated Profit</t>
  </si>
  <si>
    <t>Reserve on Consolidation</t>
  </si>
  <si>
    <t>Revaluation Reserve</t>
  </si>
  <si>
    <t>DEFERRED AND LONG TERM LIABILITIES</t>
  </si>
  <si>
    <t>Deferred Taxation</t>
  </si>
  <si>
    <t>NOTES TO THE ACCOUNT</t>
  </si>
  <si>
    <t xml:space="preserve">Depn. </t>
  </si>
  <si>
    <t>Rate</t>
  </si>
  <si>
    <t>(%)</t>
  </si>
  <si>
    <t>Note 1</t>
  </si>
  <si>
    <t>Fixed Assets - cost</t>
  </si>
  <si>
    <t>Renovations</t>
  </si>
  <si>
    <t>20 -33 1/3</t>
  </si>
  <si>
    <t>Motor Vehicles</t>
  </si>
  <si>
    <t>Computer &amp; Printer</t>
  </si>
  <si>
    <t>20 - 33 1/3</t>
  </si>
  <si>
    <t>Furniture &amp; Fitting</t>
  </si>
  <si>
    <t>Telephone &amp; Fax</t>
  </si>
  <si>
    <t>Land &amp; building</t>
  </si>
  <si>
    <t>Aircond &amp; Alarm</t>
  </si>
  <si>
    <t>Office Equipment</t>
  </si>
  <si>
    <t>Equipment Tools</t>
  </si>
  <si>
    <t>Gymnasium Equipment</t>
  </si>
  <si>
    <t>Accumulated Depreciation</t>
  </si>
  <si>
    <t>Investment in Subsidiary coy.</t>
  </si>
  <si>
    <t>Edaran Komputer Sdn. Bhd.</t>
  </si>
  <si>
    <t>Elitemac Resources Sdn. Bhd.</t>
  </si>
  <si>
    <t>Edaran Communications Sdn. Bhd.</t>
  </si>
  <si>
    <t>SIDIC Technology Sdn. Bhd.</t>
  </si>
  <si>
    <t>MIDC Technology Sdn. Bhd.</t>
  </si>
  <si>
    <t>Less: Provision for Impairment Losses</t>
  </si>
  <si>
    <t>Note 2</t>
  </si>
  <si>
    <t>Investment in Associate coy.</t>
  </si>
  <si>
    <t>EC Partners Sdn. Bhd.</t>
  </si>
  <si>
    <t>Advance Communication Solutions S/B</t>
  </si>
  <si>
    <t>Less: Prov. for diminution value</t>
  </si>
  <si>
    <t>Note 3</t>
  </si>
  <si>
    <t>Investment</t>
  </si>
  <si>
    <t>MRCB Multimedia Consortium S/B</t>
  </si>
  <si>
    <t>AP Land Bhd.</t>
  </si>
  <si>
    <t>Warrants-Monoreka S/B</t>
  </si>
  <si>
    <t>Amount due from/(to) interco-EDSB</t>
  </si>
  <si>
    <t>Edaran Digital Systems Berhad</t>
  </si>
  <si>
    <t>Note 4</t>
  </si>
  <si>
    <t>Less: Provision for Doubtful Debts</t>
  </si>
  <si>
    <t>Note 5</t>
  </si>
  <si>
    <t>Other Debtors</t>
  </si>
  <si>
    <t>Tax Recoverables</t>
  </si>
  <si>
    <t>Deposit-Electricity</t>
  </si>
  <si>
    <t>Deposit-Water</t>
  </si>
  <si>
    <t>Deposit-Telephone</t>
  </si>
  <si>
    <t>Deposit-Rental</t>
  </si>
  <si>
    <t>Deposit-Tender</t>
  </si>
  <si>
    <t>Deposit-Security against term loan</t>
  </si>
  <si>
    <t>Deposit-Performance Bond</t>
  </si>
  <si>
    <t>Deposit-Miscellenous</t>
  </si>
  <si>
    <t>Prepayment</t>
  </si>
  <si>
    <t>Less: Provision for doubtful debts</t>
  </si>
  <si>
    <t>Total Other Debtors, Deposit &amp; Prepayment</t>
  </si>
  <si>
    <t>Note 6</t>
  </si>
  <si>
    <t>Fixed Deposit</t>
  </si>
  <si>
    <t>Fixed Deposit-Hong Leong Bank</t>
  </si>
  <si>
    <t>Fixed Deposit-Affin Bank Bhd</t>
  </si>
  <si>
    <t>Fixed Deposit-Maybank Bhd.</t>
  </si>
  <si>
    <t>Fixed Deposit-Bumiputra-Commerce Bank</t>
  </si>
  <si>
    <t>Repo - Amanah Short Deposit</t>
  </si>
  <si>
    <t>Repo- KAF Discount Bhd.</t>
  </si>
  <si>
    <t>Fixed Deposit Under Lien &amp; Cash Deposit</t>
  </si>
  <si>
    <t>FD under Lien-Hong Leong Bank</t>
  </si>
  <si>
    <t>FD under Lien-Affin Bank Bhd</t>
  </si>
  <si>
    <t>FD under Lien-Bumiputra Commerce Bank</t>
  </si>
  <si>
    <t>FD under Lien-Maybank Bhd.</t>
  </si>
  <si>
    <t>Fixed Deposit-EON Bank</t>
  </si>
  <si>
    <t>Total FD Under Lien</t>
  </si>
  <si>
    <t>Total Fixed Deposit &amp; Placement</t>
  </si>
  <si>
    <t>Note 7</t>
  </si>
  <si>
    <t>Hong Leong Bank</t>
  </si>
  <si>
    <t>Alliance Bank</t>
  </si>
  <si>
    <t>Affin Bank Bhd</t>
  </si>
  <si>
    <t>Maybank Bhd.-Jln P.Ramlee</t>
  </si>
  <si>
    <t>Maybank Bhd.-Jln P.Ramlee (Dividend Account No.1)</t>
  </si>
  <si>
    <t>Maybank Bhd.-Jln P.Ramlee (Dividend Account No.2)</t>
  </si>
  <si>
    <t>Maybank Bhd.-Wangsa Maju</t>
  </si>
  <si>
    <t>Maybank Bhd.-Tmn Melawati</t>
  </si>
  <si>
    <t>Bumiputra Commerce Bank</t>
  </si>
  <si>
    <t>EON Bank Bhd.-FSRA Account</t>
  </si>
  <si>
    <t>EON Bank Bhd.-SFA Account</t>
  </si>
  <si>
    <t>Cash in hand</t>
  </si>
  <si>
    <t>Total Cash at Bank</t>
  </si>
  <si>
    <t>NOTE 8</t>
  </si>
  <si>
    <t>Other Creditors</t>
  </si>
  <si>
    <t>Accrual</t>
  </si>
  <si>
    <t>Refundable deposit</t>
  </si>
  <si>
    <t>Provision for Audit Fee</t>
  </si>
  <si>
    <t>Staff fund</t>
  </si>
  <si>
    <t>Total Other Creditors &amp; Accrual</t>
  </si>
  <si>
    <t>Note 9</t>
  </si>
  <si>
    <t>Borrowing</t>
  </si>
  <si>
    <t>Overdraft-Maybank</t>
  </si>
  <si>
    <t>Overdraft-Affin Bank Bhd.</t>
  </si>
  <si>
    <t>Overdraft-Bumiputra-Commerce Bank Bhd.</t>
  </si>
  <si>
    <t>Trust Receipt-Maybank</t>
  </si>
  <si>
    <t>Trust Receipt-BCB</t>
  </si>
  <si>
    <t>Banker's Acceptance-Maybank</t>
  </si>
  <si>
    <t>MCP</t>
  </si>
  <si>
    <t>MMTN</t>
  </si>
  <si>
    <t xml:space="preserve">Term Loan-Maybank </t>
  </si>
  <si>
    <t>Term Loan-Bumiputra Commerce Bank Bhd.</t>
  </si>
  <si>
    <t>Borrowings payable after 12 months:</t>
  </si>
  <si>
    <t>Term loan-Bumiputra-Commerce Bank Bhd.</t>
  </si>
  <si>
    <t>Note 10</t>
  </si>
  <si>
    <t>Hire Purchase Creditor</t>
  </si>
  <si>
    <t>HPC payable within 12 months</t>
  </si>
  <si>
    <t>HPC payable after 12 months</t>
  </si>
  <si>
    <t>AS AT 29/02/2004</t>
  </si>
  <si>
    <t>Contract work-in progress</t>
  </si>
  <si>
    <t>Contract cost incurred</t>
  </si>
  <si>
    <t>Proportion of  profit accrued on WIP</t>
  </si>
  <si>
    <t>Progress Billing</t>
  </si>
  <si>
    <t>Amount due from customers</t>
  </si>
  <si>
    <t>Amount dueto customers</t>
  </si>
  <si>
    <t>Dr</t>
  </si>
  <si>
    <t>Cr</t>
  </si>
  <si>
    <t>Decrease/(Increase) in amount due</t>
  </si>
  <si>
    <t xml:space="preserve">Decrease in amount due to </t>
  </si>
  <si>
    <t xml:space="preserve">  AT 31 MARCH</t>
  </si>
  <si>
    <t>Proceeds from disposal of</t>
  </si>
  <si>
    <t xml:space="preserve">  property, plant and equipment</t>
  </si>
  <si>
    <t>LOSS AFTER TAXATION</t>
  </si>
  <si>
    <t>LOSS PER SHARE (SEN)</t>
  </si>
</sst>
</file>

<file path=xl/styles.xml><?xml version="1.0" encoding="utf-8"?>
<styleSheet xmlns="http://schemas.openxmlformats.org/spreadsheetml/2006/main">
  <numFmts count="6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quot;RM&quot;\ #,##0;&quot;RM&quot;\ \-#,##0"/>
    <numFmt numFmtId="171" formatCode="&quot;RM&quot;\ #,##0;[Red]&quot;RM&quot;\ \-#,##0"/>
    <numFmt numFmtId="172" formatCode="&quot;RM&quot;\ #,##0.00;&quot;RM&quot;\ \-#,##0.00"/>
    <numFmt numFmtId="173" formatCode="&quot;RM&quot;\ #,##0.00;[Red]&quot;RM&quot;\ \-#,##0.00"/>
    <numFmt numFmtId="174" formatCode="_ &quot;RM&quot;\ * #,##0_ ;_ &quot;RM&quot;\ * \-#,##0_ ;_ &quot;RM&quot;\ * &quot;-&quot;_ ;_ @_ "/>
    <numFmt numFmtId="175" formatCode="_ * #,##0_ ;_ * \-#,##0_ ;_ * &quot;-&quot;_ ;_ @_ "/>
    <numFmt numFmtId="176" formatCode="_ &quot;RM&quot;\ * #,##0.00_ ;_ &quot;RM&quot;\ * \-#,##0.00_ ;_ &quot;RM&quot;\ * &quot;-&quot;??_ ;_ @_ "/>
    <numFmt numFmtId="177" formatCode="_ * #,##0.00_ ;_ * \-#,##0.00_ ;_ * &quot;-&quot;??_ ;_ @_ "/>
    <numFmt numFmtId="178" formatCode="#,##0_);[Red]\(#,##0\);\-"/>
    <numFmt numFmtId="179" formatCode="_-* #,##0_-;\(#,##0\);_-* &quot;-&quot;??_-;_-@_-"/>
    <numFmt numFmtId="180" formatCode="_(* #,##0.0_);_(* \(#,##0.0\);_(* &quot;-&quot;??_);_(@_)"/>
    <numFmt numFmtId="181" formatCode="_(* #,##0_);_(* \(#,##0\);_(* &quot;-&quot;??_);_(@_)"/>
    <numFmt numFmtId="182" formatCode="&quot;£&quot;#,##0;\-&quot;£&quot;#,##0"/>
    <numFmt numFmtId="183" formatCode="&quot;£&quot;#,##0;[Red]\-&quot;£&quot;#,##0"/>
    <numFmt numFmtId="184" formatCode="&quot;£&quot;#,##0.00;\-&quot;£&quot;#,##0.00"/>
    <numFmt numFmtId="185" formatCode="&quot;£&quot;#,##0.00;[Red]\-&quot;£&quot;#,##0.00"/>
    <numFmt numFmtId="186" formatCode="_-&quot;£&quot;* #,##0_-;\-&quot;£&quot;* #,##0_-;_-&quot;£&quot;* &quot;-&quot;_-;_-@_-"/>
    <numFmt numFmtId="187" formatCode="_-* #,##0_-;\-* #,##0_-;_-* &quot;-&quot;_-;_-@_-"/>
    <numFmt numFmtId="188" formatCode="_-&quot;£&quot;* #,##0.00_-;\-&quot;£&quot;* #,##0.00_-;_-&quot;£&quot;* &quot;-&quot;??_-;_-@_-"/>
    <numFmt numFmtId="189" formatCode="_-* #,##0.00_-;\-* #,##0.00_-;_-* &quot;-&quot;??_-;_-@_-"/>
    <numFmt numFmtId="190" formatCode="#,##0_);\(#,##0\);\-"/>
    <numFmt numFmtId="191" formatCode="??"/>
    <numFmt numFmtId="192" formatCode="&quot;$&quot;#,##0.00"/>
    <numFmt numFmtId="193" formatCode="0_);[Red]\(0\)"/>
    <numFmt numFmtId="194" formatCode="#,##0.0_);[Red]\(#,##0.0\)"/>
    <numFmt numFmtId="195" formatCode="_(* #,##0.000_);_(* \(#,##0.000\);_(* &quot;-&quot;??_);_(@_)"/>
    <numFmt numFmtId="196" formatCode="_(* #,##0.0000_);_(* \(#,##0.0000\);_(* &quot;-&quot;??_);_(@_)"/>
    <numFmt numFmtId="197" formatCode="0_);\(0\)"/>
    <numFmt numFmtId="198" formatCode="#,##0_);[Red]\(#,##0\);&quot;  -         &quot;"/>
    <numFmt numFmtId="199" formatCode="#,##0;[Red]#,##0"/>
    <numFmt numFmtId="200" formatCode="#,##0;[Red]\(#,##0\)"/>
    <numFmt numFmtId="201" formatCode="#,##0_ ;[Red]\(#,##0\)\ "/>
    <numFmt numFmtId="202" formatCode="_-* #,##0_-;\-* #,##0_-;_-* &quot;-&quot;??_-;_-@_-"/>
    <numFmt numFmtId="203" formatCode="#,##0;\(#,##0\)"/>
    <numFmt numFmtId="204" formatCode="0.00_)"/>
    <numFmt numFmtId="205" formatCode="_-* #,##0_-;\(#,##0\);_-* &quot;-&quot;_-;_-@_-"/>
    <numFmt numFmtId="206" formatCode="#,##0.0;\(#,##0.0\)"/>
    <numFmt numFmtId="207" formatCode="#,##0.0_);[Red]\(#,##0.0\);\-"/>
    <numFmt numFmtId="208" formatCode="0.0"/>
    <numFmt numFmtId="209" formatCode="dd\-mmm\-yyyy"/>
    <numFmt numFmtId="210" formatCode="#,##0.000_);[Red]\(#,##0.000\)"/>
    <numFmt numFmtId="211" formatCode="#,##0.0000_);[Red]\(#,##0.0000\)"/>
    <numFmt numFmtId="212" formatCode="#,##0.00000_);[Red]\(#,##0.00000\)"/>
    <numFmt numFmtId="213" formatCode="#,##0.000000_);[Red]\(#,##0.000000\)"/>
    <numFmt numFmtId="214" formatCode="#,##0.0000000_);[Red]\(#,##0.0000000\)"/>
    <numFmt numFmtId="215" formatCode="m/d"/>
    <numFmt numFmtId="216" formatCode="_-* #,##0.0_-;\(#,##0.0\);_-* &quot;-&quot;??_-;_-@_-"/>
    <numFmt numFmtId="217" formatCode="_-* #,##0.00_-;\(#,##0.00\);_-* &quot;-&quot;??_-;_-@_-"/>
    <numFmt numFmtId="218" formatCode="#,##0.0_ ;[Red]\(#,##0.0\)\ "/>
    <numFmt numFmtId="219" formatCode="#,##0.00_ ;[Red]\(#,##0.00\)\ "/>
    <numFmt numFmtId="220" formatCode="mm/dd/yy"/>
    <numFmt numFmtId="221" formatCode="#,##0_ ;\-#,##0\ "/>
    <numFmt numFmtId="222" formatCode="#,##0.00;\(#,##0.00\)"/>
    <numFmt numFmtId="223" formatCode="_ * #,##0_ ;_ * \-#,##0_ ;_ * &quot;-&quot;??_ ;_ @_ "/>
  </numFmts>
  <fonts count="25">
    <font>
      <sz val="10"/>
      <name val="Arial"/>
      <family val="0"/>
    </font>
    <font>
      <u val="single"/>
      <sz val="10"/>
      <color indexed="36"/>
      <name val="Arial"/>
      <family val="0"/>
    </font>
    <font>
      <u val="single"/>
      <sz val="10"/>
      <color indexed="12"/>
      <name val="Arial"/>
      <family val="0"/>
    </font>
    <font>
      <b/>
      <i/>
      <sz val="16"/>
      <name val="Helv"/>
      <family val="0"/>
    </font>
    <font>
      <sz val="12"/>
      <name val="Garamond"/>
      <family val="1"/>
    </font>
    <font>
      <sz val="12"/>
      <name val="Times New Roman"/>
      <family val="1"/>
    </font>
    <font>
      <b/>
      <sz val="12"/>
      <name val="Arial"/>
      <family val="2"/>
    </font>
    <font>
      <sz val="12"/>
      <name val="Arial"/>
      <family val="2"/>
    </font>
    <font>
      <sz val="11"/>
      <name val="Arial"/>
      <family val="2"/>
    </font>
    <font>
      <u val="single"/>
      <sz val="11"/>
      <name val="Arial"/>
      <family val="2"/>
    </font>
    <font>
      <b/>
      <sz val="10.5"/>
      <name val="Arial"/>
      <family val="2"/>
    </font>
    <font>
      <b/>
      <sz val="11"/>
      <name val="Arial"/>
      <family val="2"/>
    </font>
    <font>
      <b/>
      <u val="single"/>
      <sz val="11"/>
      <name val="Arial"/>
      <family val="2"/>
    </font>
    <font>
      <sz val="12"/>
      <color indexed="8"/>
      <name val="Times New Roman"/>
      <family val="1"/>
    </font>
    <font>
      <sz val="8"/>
      <name val="Arial"/>
      <family val="0"/>
    </font>
    <font>
      <sz val="11"/>
      <color indexed="10"/>
      <name val="Arial"/>
      <family val="2"/>
    </font>
    <font>
      <b/>
      <sz val="10"/>
      <name val="Arial"/>
      <family val="2"/>
    </font>
    <font>
      <sz val="11"/>
      <name val="Arial Narrow"/>
      <family val="2"/>
    </font>
    <font>
      <b/>
      <sz val="12"/>
      <name val="Arial Narrow"/>
      <family val="2"/>
    </font>
    <font>
      <sz val="12"/>
      <name val="Arial Narrow"/>
      <family val="2"/>
    </font>
    <font>
      <u val="single"/>
      <sz val="12"/>
      <name val="Arial Narrow"/>
      <family val="2"/>
    </font>
    <font>
      <b/>
      <sz val="10"/>
      <name val="Arial Narrow"/>
      <family val="2"/>
    </font>
    <font>
      <b/>
      <u val="singleAccounting"/>
      <sz val="12"/>
      <name val="Arial Narrow"/>
      <family val="2"/>
    </font>
    <font>
      <b/>
      <u val="single"/>
      <sz val="12"/>
      <name val="Arial Narrow"/>
      <family val="2"/>
    </font>
    <font>
      <sz val="10"/>
      <name val="Arial Narrow"/>
      <family val="2"/>
    </font>
  </fonts>
  <fills count="3">
    <fill>
      <patternFill/>
    </fill>
    <fill>
      <patternFill patternType="gray125"/>
    </fill>
    <fill>
      <patternFill patternType="solid">
        <fgColor indexed="13"/>
        <bgColor indexed="64"/>
      </patternFill>
    </fill>
  </fills>
  <borders count="12">
    <border>
      <left/>
      <right/>
      <top/>
      <bottom/>
      <diagonal/>
    </border>
    <border>
      <left>
        <color indexed="63"/>
      </left>
      <right>
        <color indexed="63"/>
      </right>
      <top>
        <color indexed="63"/>
      </top>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color indexed="63"/>
      </left>
      <right>
        <color indexed="63"/>
      </right>
      <top style="thin"/>
      <bottom>
        <color indexed="63"/>
      </bottom>
    </border>
    <border>
      <left>
        <color indexed="63"/>
      </left>
      <right>
        <color indexed="63"/>
      </right>
      <top>
        <color indexed="63"/>
      </top>
      <bottom style="double"/>
    </border>
    <border>
      <left>
        <color indexed="63"/>
      </left>
      <right>
        <color indexed="63"/>
      </right>
      <top style="thin"/>
      <bottom style="thin"/>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style="thin"/>
      <bottom style="double"/>
    </border>
    <border>
      <left>
        <color indexed="63"/>
      </left>
      <right>
        <color indexed="63"/>
      </right>
      <top style="thin"/>
      <bottom style="medium"/>
    </border>
  </borders>
  <cellStyleXfs count="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204" fontId="3" fillId="0" borderId="0">
      <alignment/>
      <protection/>
    </xf>
    <xf numFmtId="0" fontId="4" fillId="0" borderId="0">
      <alignment/>
      <protection/>
    </xf>
    <xf numFmtId="38" fontId="5" fillId="0" borderId="0">
      <alignment/>
      <protection/>
    </xf>
    <xf numFmtId="0" fontId="0" fillId="0" borderId="0">
      <alignment/>
      <protection/>
    </xf>
    <xf numFmtId="9" fontId="0" fillId="0" borderId="0" applyFont="0" applyFill="0" applyBorder="0" applyAlignment="0" applyProtection="0"/>
  </cellStyleXfs>
  <cellXfs count="231">
    <xf numFmtId="0" fontId="0" fillId="0" borderId="0" xfId="0" applyAlignment="1">
      <alignment/>
    </xf>
    <xf numFmtId="38" fontId="6" fillId="0" borderId="0" xfId="22" applyNumberFormat="1" applyFont="1">
      <alignment/>
      <protection/>
    </xf>
    <xf numFmtId="0" fontId="6" fillId="0" borderId="0" xfId="22" applyFont="1">
      <alignment/>
      <protection/>
    </xf>
    <xf numFmtId="0" fontId="7" fillId="0" borderId="0" xfId="22" applyFont="1">
      <alignment/>
      <protection/>
    </xf>
    <xf numFmtId="0" fontId="6" fillId="0" borderId="0" xfId="24" applyFont="1">
      <alignment/>
      <protection/>
    </xf>
    <xf numFmtId="38" fontId="6" fillId="0" borderId="0" xfId="24" applyNumberFormat="1" applyFont="1">
      <alignment/>
      <protection/>
    </xf>
    <xf numFmtId="38" fontId="7" fillId="0" borderId="0" xfId="24" applyNumberFormat="1" applyFont="1">
      <alignment/>
      <protection/>
    </xf>
    <xf numFmtId="0" fontId="7" fillId="0" borderId="0" xfId="24" applyFont="1">
      <alignment/>
      <protection/>
    </xf>
    <xf numFmtId="0" fontId="8" fillId="0" borderId="0" xfId="24" applyFont="1">
      <alignment/>
      <protection/>
    </xf>
    <xf numFmtId="38" fontId="9" fillId="0" borderId="0" xfId="24" applyNumberFormat="1" applyFont="1" applyAlignment="1">
      <alignment horizontal="center"/>
      <protection/>
    </xf>
    <xf numFmtId="38" fontId="8" fillId="0" borderId="0" xfId="24" applyNumberFormat="1" applyFont="1">
      <alignment/>
      <protection/>
    </xf>
    <xf numFmtId="38" fontId="8" fillId="0" borderId="0" xfId="24" applyNumberFormat="1" applyFont="1" applyAlignment="1">
      <alignment horizontal="center"/>
      <protection/>
    </xf>
    <xf numFmtId="0" fontId="8" fillId="0" borderId="0" xfId="24" applyFont="1" applyAlignment="1">
      <alignment horizontal="center"/>
      <protection/>
    </xf>
    <xf numFmtId="37" fontId="8" fillId="0" borderId="0" xfId="24" applyNumberFormat="1" applyFont="1">
      <alignment/>
      <protection/>
    </xf>
    <xf numFmtId="0" fontId="9" fillId="0" borderId="0" xfId="24" applyFont="1" applyAlignment="1">
      <alignment horizontal="center"/>
      <protection/>
    </xf>
    <xf numFmtId="37" fontId="8" fillId="0" borderId="0" xfId="24" applyNumberFormat="1" applyFont="1" applyAlignment="1">
      <alignment horizontal="center"/>
      <protection/>
    </xf>
    <xf numFmtId="38" fontId="8" fillId="0" borderId="0" xfId="24" applyNumberFormat="1" applyFont="1" applyBorder="1" applyAlignment="1">
      <alignment horizontal="center"/>
      <protection/>
    </xf>
    <xf numFmtId="38" fontId="8" fillId="0" borderId="0" xfId="24" applyNumberFormat="1" applyFont="1" applyAlignment="1">
      <alignment horizontal="right"/>
      <protection/>
    </xf>
    <xf numFmtId="0" fontId="8" fillId="0" borderId="0" xfId="24" applyFont="1" applyAlignment="1">
      <alignment horizontal="right"/>
      <protection/>
    </xf>
    <xf numFmtId="37" fontId="8" fillId="0" borderId="0" xfId="24" applyNumberFormat="1" applyFont="1" applyBorder="1" applyAlignment="1">
      <alignment horizontal="center"/>
      <protection/>
    </xf>
    <xf numFmtId="37" fontId="8" fillId="0" borderId="0" xfId="24" applyNumberFormat="1" applyFont="1" applyBorder="1" applyAlignment="1">
      <alignment horizontal="right"/>
      <protection/>
    </xf>
    <xf numFmtId="38" fontId="8" fillId="0" borderId="0" xfId="24" applyNumberFormat="1" applyFont="1" applyBorder="1" applyAlignment="1">
      <alignment horizontal="right"/>
      <protection/>
    </xf>
    <xf numFmtId="38" fontId="7" fillId="0" borderId="0" xfId="24" applyNumberFormat="1" applyFont="1" applyBorder="1">
      <alignment/>
      <protection/>
    </xf>
    <xf numFmtId="38" fontId="7" fillId="0" borderId="0" xfId="23" applyFont="1">
      <alignment/>
      <protection/>
    </xf>
    <xf numFmtId="0" fontId="0" fillId="0" borderId="0" xfId="24" applyFont="1">
      <alignment/>
      <protection/>
    </xf>
    <xf numFmtId="0" fontId="11" fillId="0" borderId="0" xfId="0" applyFont="1" applyAlignment="1">
      <alignment/>
    </xf>
    <xf numFmtId="0" fontId="11" fillId="0" borderId="0" xfId="0" applyFont="1" applyAlignment="1">
      <alignment horizontal="center"/>
    </xf>
    <xf numFmtId="38" fontId="11" fillId="0" borderId="0" xfId="0" applyNumberFormat="1" applyFont="1" applyFill="1" applyAlignment="1">
      <alignment horizontal="center"/>
    </xf>
    <xf numFmtId="38" fontId="8" fillId="0" borderId="0" xfId="0" applyNumberFormat="1" applyFont="1" applyAlignment="1">
      <alignment/>
    </xf>
    <xf numFmtId="38" fontId="8" fillId="0" borderId="0" xfId="0" applyNumberFormat="1" applyFont="1" applyBorder="1" applyAlignment="1">
      <alignment/>
    </xf>
    <xf numFmtId="0" fontId="8" fillId="0" borderId="0" xfId="0" applyFont="1" applyAlignment="1">
      <alignment/>
    </xf>
    <xf numFmtId="220" fontId="11" fillId="0" borderId="0" xfId="0" applyNumberFormat="1" applyFont="1" applyAlignment="1">
      <alignment/>
    </xf>
    <xf numFmtId="0" fontId="8" fillId="0" borderId="0" xfId="0" applyFont="1" applyAlignment="1">
      <alignment horizontal="center"/>
    </xf>
    <xf numFmtId="38" fontId="8" fillId="0" borderId="0" xfId="0" applyNumberFormat="1" applyFont="1" applyFill="1" applyAlignment="1">
      <alignment horizontal="center"/>
    </xf>
    <xf numFmtId="197" fontId="8" fillId="0" borderId="0" xfId="23" applyNumberFormat="1" applyFont="1" applyFill="1" applyAlignment="1" quotePrefix="1">
      <alignment horizontal="center"/>
      <protection/>
    </xf>
    <xf numFmtId="0" fontId="9" fillId="0" borderId="0" xfId="0" applyFont="1" applyAlignment="1">
      <alignment horizontal="center"/>
    </xf>
    <xf numFmtId="197" fontId="9" fillId="0" borderId="0" xfId="0" applyNumberFormat="1" applyFont="1" applyFill="1" applyBorder="1" applyAlignment="1" quotePrefix="1">
      <alignment horizontal="center"/>
    </xf>
    <xf numFmtId="197" fontId="9" fillId="0" borderId="0" xfId="0" applyNumberFormat="1" applyFont="1" applyAlignment="1" quotePrefix="1">
      <alignment horizontal="center"/>
    </xf>
    <xf numFmtId="0" fontId="9" fillId="0" borderId="0" xfId="0" applyFont="1" applyBorder="1" applyAlignment="1">
      <alignment horizontal="center"/>
    </xf>
    <xf numFmtId="197" fontId="9" fillId="0" borderId="0" xfId="0" applyNumberFormat="1" applyFont="1" applyBorder="1" applyAlignment="1" quotePrefix="1">
      <alignment horizontal="center"/>
    </xf>
    <xf numFmtId="0" fontId="8" fillId="0" borderId="0" xfId="0" applyFont="1" applyFill="1" applyAlignment="1">
      <alignment horizontal="center"/>
    </xf>
    <xf numFmtId="0" fontId="8" fillId="0" borderId="0" xfId="0" applyFont="1" applyFill="1" applyBorder="1" applyAlignment="1">
      <alignment horizontal="center"/>
    </xf>
    <xf numFmtId="0" fontId="8" fillId="0" borderId="0" xfId="0" applyFont="1" applyBorder="1" applyAlignment="1">
      <alignment horizontal="center"/>
    </xf>
    <xf numFmtId="0" fontId="8" fillId="0" borderId="0" xfId="22" applyFont="1">
      <alignment/>
      <protection/>
    </xf>
    <xf numFmtId="0" fontId="8" fillId="0" borderId="0" xfId="22" applyFont="1" applyAlignment="1">
      <alignment horizontal="center"/>
      <protection/>
    </xf>
    <xf numFmtId="41" fontId="8" fillId="0" borderId="0" xfId="22" applyNumberFormat="1" applyFont="1" applyAlignment="1">
      <alignment horizontal="center"/>
      <protection/>
    </xf>
    <xf numFmtId="41" fontId="8" fillId="0" borderId="0" xfId="22" applyNumberFormat="1" applyFont="1" applyBorder="1">
      <alignment/>
      <protection/>
    </xf>
    <xf numFmtId="0" fontId="8" fillId="0" borderId="0" xfId="22" applyFont="1" applyBorder="1">
      <alignment/>
      <protection/>
    </xf>
    <xf numFmtId="0" fontId="8" fillId="0" borderId="0" xfId="0" applyFont="1" applyBorder="1" applyAlignment="1">
      <alignment/>
    </xf>
    <xf numFmtId="37" fontId="8" fillId="0" borderId="0" xfId="22" applyNumberFormat="1" applyFont="1" applyAlignment="1">
      <alignment horizontal="center"/>
      <protection/>
    </xf>
    <xf numFmtId="37" fontId="8" fillId="0" borderId="0" xfId="22" applyNumberFormat="1" applyFont="1" applyAlignment="1">
      <alignment horizontal="right"/>
      <protection/>
    </xf>
    <xf numFmtId="187" fontId="8" fillId="0" borderId="0" xfId="22" applyNumberFormat="1" applyFont="1" applyBorder="1" applyAlignment="1">
      <alignment horizontal="center"/>
      <protection/>
    </xf>
    <xf numFmtId="38" fontId="8" fillId="0" borderId="0" xfId="22" applyNumberFormat="1" applyFont="1" applyBorder="1" applyAlignment="1">
      <alignment horizontal="center"/>
      <protection/>
    </xf>
    <xf numFmtId="178" fontId="8" fillId="0" borderId="0" xfId="0" applyNumberFormat="1" applyFont="1" applyBorder="1" applyAlignment="1">
      <alignment horizontal="center"/>
    </xf>
    <xf numFmtId="41" fontId="8" fillId="0" borderId="0" xfId="22" applyNumberFormat="1" applyFont="1" applyBorder="1" applyAlignment="1">
      <alignment/>
      <protection/>
    </xf>
    <xf numFmtId="37" fontId="8" fillId="0" borderId="0" xfId="22" applyNumberFormat="1" applyFont="1" applyBorder="1" applyAlignment="1">
      <alignment horizontal="right"/>
      <protection/>
    </xf>
    <xf numFmtId="0" fontId="11" fillId="0" borderId="0" xfId="22" applyFont="1">
      <alignment/>
      <protection/>
    </xf>
    <xf numFmtId="41" fontId="8" fillId="0" borderId="0" xfId="0" applyNumberFormat="1" applyFont="1" applyBorder="1" applyAlignment="1">
      <alignment/>
    </xf>
    <xf numFmtId="178" fontId="8" fillId="0" borderId="0" xfId="0" applyNumberFormat="1" applyFont="1" applyBorder="1" applyAlignment="1">
      <alignment horizontal="right"/>
    </xf>
    <xf numFmtId="38" fontId="8" fillId="0" borderId="0" xfId="22" applyNumberFormat="1" applyFont="1">
      <alignment/>
      <protection/>
    </xf>
    <xf numFmtId="178" fontId="8" fillId="0" borderId="0" xfId="22" applyNumberFormat="1" applyFont="1" applyBorder="1">
      <alignment/>
      <protection/>
    </xf>
    <xf numFmtId="0" fontId="8" fillId="0" borderId="0" xfId="22" applyFont="1" applyBorder="1" applyAlignment="1">
      <alignment horizontal="center"/>
      <protection/>
    </xf>
    <xf numFmtId="197" fontId="9" fillId="0" borderId="0" xfId="23" applyNumberFormat="1" applyFont="1" applyFill="1" applyBorder="1" applyAlignment="1" quotePrefix="1">
      <alignment horizontal="center"/>
      <protection/>
    </xf>
    <xf numFmtId="0" fontId="9" fillId="0" borderId="0" xfId="22" applyFont="1" applyBorder="1" applyAlignment="1">
      <alignment horizontal="center"/>
      <protection/>
    </xf>
    <xf numFmtId="0" fontId="9" fillId="0" borderId="0" xfId="22" applyFont="1" applyBorder="1" applyAlignment="1" quotePrefix="1">
      <alignment horizontal="center"/>
      <protection/>
    </xf>
    <xf numFmtId="0" fontId="9" fillId="0" borderId="0" xfId="22" applyFont="1" applyBorder="1">
      <alignment/>
      <protection/>
    </xf>
    <xf numFmtId="0" fontId="9" fillId="0" borderId="0" xfId="22" applyNumberFormat="1" applyFont="1" applyBorder="1" applyAlignment="1">
      <alignment horizontal="center"/>
      <protection/>
    </xf>
    <xf numFmtId="38" fontId="8" fillId="0" borderId="0" xfId="0" applyNumberFormat="1" applyFont="1" applyFill="1" applyBorder="1" applyAlignment="1">
      <alignment horizontal="right"/>
    </xf>
    <xf numFmtId="38" fontId="8" fillId="0" borderId="0" xfId="0" applyNumberFormat="1" applyFont="1" applyFill="1" applyBorder="1" applyAlignment="1">
      <alignment/>
    </xf>
    <xf numFmtId="41" fontId="8" fillId="0" borderId="0" xfId="22" applyNumberFormat="1" applyFont="1" applyBorder="1" applyAlignment="1">
      <alignment horizontal="right"/>
      <protection/>
    </xf>
    <xf numFmtId="41" fontId="8" fillId="0" borderId="0" xfId="22" applyNumberFormat="1" applyFont="1" applyBorder="1" applyAlignment="1">
      <alignment horizontal="center"/>
      <protection/>
    </xf>
    <xf numFmtId="38" fontId="11" fillId="0" borderId="0" xfId="23" applyFont="1">
      <alignment/>
      <protection/>
    </xf>
    <xf numFmtId="38" fontId="11" fillId="0" borderId="0" xfId="23" applyNumberFormat="1" applyFont="1">
      <alignment/>
      <protection/>
    </xf>
    <xf numFmtId="38" fontId="11" fillId="0" borderId="0" xfId="23" applyFont="1" applyFill="1">
      <alignment/>
      <protection/>
    </xf>
    <xf numFmtId="38" fontId="8" fillId="0" borderId="0" xfId="23" applyFont="1">
      <alignment/>
      <protection/>
    </xf>
    <xf numFmtId="38" fontId="12" fillId="0" borderId="0" xfId="23" applyFont="1">
      <alignment/>
      <protection/>
    </xf>
    <xf numFmtId="38" fontId="9" fillId="0" borderId="0" xfId="23" applyFont="1" applyFill="1" applyAlignment="1">
      <alignment horizontal="centerContinuous"/>
      <protection/>
    </xf>
    <xf numFmtId="38" fontId="9" fillId="0" borderId="0" xfId="23" applyFont="1" applyAlignment="1">
      <alignment horizontal="centerContinuous"/>
      <protection/>
    </xf>
    <xf numFmtId="38" fontId="9" fillId="0" borderId="0" xfId="23" applyFont="1" applyFill="1" applyAlignment="1">
      <alignment horizontal="center"/>
      <protection/>
    </xf>
    <xf numFmtId="38" fontId="9" fillId="0" borderId="0" xfId="23" applyFont="1" applyAlignment="1">
      <alignment horizontal="right"/>
      <protection/>
    </xf>
    <xf numFmtId="38" fontId="9" fillId="0" borderId="0" xfId="23" applyFont="1" applyAlignment="1">
      <alignment horizontal="center"/>
      <protection/>
    </xf>
    <xf numFmtId="38" fontId="8" fillId="0" borderId="0" xfId="23" applyFont="1" applyAlignment="1">
      <alignment horizontal="right"/>
      <protection/>
    </xf>
    <xf numFmtId="197" fontId="9" fillId="0" borderId="0" xfId="23" applyNumberFormat="1" applyFont="1" applyFill="1" applyAlignment="1" quotePrefix="1">
      <alignment horizontal="center"/>
      <protection/>
    </xf>
    <xf numFmtId="197" fontId="9" fillId="0" borderId="0" xfId="23" applyNumberFormat="1" applyFont="1" applyAlignment="1" quotePrefix="1">
      <alignment horizontal="right"/>
      <protection/>
    </xf>
    <xf numFmtId="38" fontId="8" fillId="0" borderId="0" xfId="23" applyFont="1" applyAlignment="1">
      <alignment horizontal="center"/>
      <protection/>
    </xf>
    <xf numFmtId="38" fontId="8" fillId="0" borderId="0" xfId="23" applyFont="1" applyFill="1" applyAlignment="1">
      <alignment horizontal="center"/>
      <protection/>
    </xf>
    <xf numFmtId="38" fontId="8" fillId="0" borderId="0" xfId="23" applyFont="1" applyFill="1" applyAlignment="1">
      <alignment horizontal="right"/>
      <protection/>
    </xf>
    <xf numFmtId="37" fontId="8" fillId="0" borderId="0" xfId="23" applyNumberFormat="1" applyFont="1" applyFill="1" applyBorder="1" applyAlignment="1">
      <alignment horizontal="center"/>
      <protection/>
    </xf>
    <xf numFmtId="37" fontId="8" fillId="0" borderId="0" xfId="23" applyNumberFormat="1" applyFont="1" applyAlignment="1">
      <alignment horizontal="center"/>
      <protection/>
    </xf>
    <xf numFmtId="38" fontId="8" fillId="0" borderId="0" xfId="23" applyFont="1" quotePrefix="1">
      <alignment/>
      <protection/>
    </xf>
    <xf numFmtId="38" fontId="8" fillId="0" borderId="0" xfId="23" applyFont="1" applyAlignment="1">
      <alignment/>
      <protection/>
    </xf>
    <xf numFmtId="37" fontId="8" fillId="0" borderId="0" xfId="23" applyNumberFormat="1" applyFont="1" applyFill="1" applyBorder="1" applyAlignment="1" quotePrefix="1">
      <alignment horizontal="center"/>
      <protection/>
    </xf>
    <xf numFmtId="40" fontId="8" fillId="0" borderId="0" xfId="23" applyNumberFormat="1" applyFont="1" applyFill="1" applyBorder="1" applyAlignment="1" quotePrefix="1">
      <alignment horizontal="right"/>
      <protection/>
    </xf>
    <xf numFmtId="38" fontId="8" fillId="0" borderId="0" xfId="23" applyNumberFormat="1" applyFont="1">
      <alignment/>
      <protection/>
    </xf>
    <xf numFmtId="40" fontId="8" fillId="0" borderId="0" xfId="23" applyNumberFormat="1" applyFont="1" applyFill="1" applyBorder="1">
      <alignment/>
      <protection/>
    </xf>
    <xf numFmtId="40" fontId="8" fillId="0" borderId="0" xfId="23" applyNumberFormat="1" applyFont="1" applyFill="1" applyBorder="1" applyAlignment="1">
      <alignment horizontal="center"/>
      <protection/>
    </xf>
    <xf numFmtId="38" fontId="9" fillId="0" borderId="0" xfId="23" applyFont="1" applyBorder="1" applyAlignment="1">
      <alignment horizontal="centerContinuous"/>
      <protection/>
    </xf>
    <xf numFmtId="197" fontId="9" fillId="0" borderId="0" xfId="23" applyNumberFormat="1" applyFont="1" applyAlignment="1" quotePrefix="1">
      <alignment horizontal="center"/>
      <protection/>
    </xf>
    <xf numFmtId="38" fontId="9" fillId="0" borderId="0" xfId="23" applyFont="1" applyBorder="1" applyAlignment="1">
      <alignment horizontal="center"/>
      <protection/>
    </xf>
    <xf numFmtId="197" fontId="9" fillId="0" borderId="0" xfId="23" applyNumberFormat="1" applyFont="1" applyBorder="1" applyAlignment="1" quotePrefix="1">
      <alignment horizontal="center"/>
      <protection/>
    </xf>
    <xf numFmtId="38" fontId="8" fillId="0" borderId="0" xfId="23" applyFont="1" applyBorder="1" applyAlignment="1">
      <alignment horizontal="center"/>
      <protection/>
    </xf>
    <xf numFmtId="38" fontId="8" fillId="0" borderId="1" xfId="23" applyNumberFormat="1" applyFont="1" applyFill="1" applyBorder="1">
      <alignment/>
      <protection/>
    </xf>
    <xf numFmtId="38" fontId="8" fillId="0" borderId="0" xfId="23" applyNumberFormat="1" applyFont="1" applyBorder="1">
      <alignment/>
      <protection/>
    </xf>
    <xf numFmtId="181" fontId="8" fillId="0" borderId="2" xfId="15" applyNumberFormat="1" applyFont="1" applyFill="1" applyBorder="1" applyAlignment="1">
      <alignment/>
    </xf>
    <xf numFmtId="38" fontId="8" fillId="0" borderId="0" xfId="23" applyFont="1" applyBorder="1" applyAlignment="1">
      <alignment/>
      <protection/>
    </xf>
    <xf numFmtId="178" fontId="8" fillId="0" borderId="0" xfId="23" applyNumberFormat="1" applyFont="1" applyBorder="1" applyAlignment="1">
      <alignment horizontal="center"/>
      <protection/>
    </xf>
    <xf numFmtId="181" fontId="8" fillId="0" borderId="3" xfId="15" applyNumberFormat="1" applyFont="1" applyFill="1" applyBorder="1" applyAlignment="1">
      <alignment/>
    </xf>
    <xf numFmtId="181" fontId="8" fillId="0" borderId="0" xfId="15" applyNumberFormat="1" applyFont="1" applyFill="1" applyAlignment="1">
      <alignment/>
    </xf>
    <xf numFmtId="181" fontId="8" fillId="0" borderId="1" xfId="15" applyNumberFormat="1" applyFont="1" applyFill="1" applyBorder="1" applyAlignment="1">
      <alignment/>
    </xf>
    <xf numFmtId="38" fontId="8" fillId="0" borderId="2" xfId="23" applyFont="1" applyBorder="1">
      <alignment/>
      <protection/>
    </xf>
    <xf numFmtId="0" fontId="8" fillId="0" borderId="2" xfId="0" applyFont="1" applyBorder="1" applyAlignment="1">
      <alignment/>
    </xf>
    <xf numFmtId="38" fontId="8" fillId="0" borderId="0" xfId="23" applyFont="1" applyBorder="1">
      <alignment/>
      <protection/>
    </xf>
    <xf numFmtId="181" fontId="8" fillId="0" borderId="0" xfId="15" applyNumberFormat="1" applyFont="1" applyBorder="1" applyAlignment="1">
      <alignment/>
    </xf>
    <xf numFmtId="38" fontId="8" fillId="0" borderId="0" xfId="23" applyNumberFormat="1" applyFont="1" applyAlignment="1">
      <alignment horizontal="center"/>
      <protection/>
    </xf>
    <xf numFmtId="38" fontId="8" fillId="0" borderId="0" xfId="23" applyNumberFormat="1" applyFont="1" applyBorder="1" applyAlignment="1">
      <alignment horizontal="center"/>
      <protection/>
    </xf>
    <xf numFmtId="38" fontId="8" fillId="0" borderId="0" xfId="23" applyNumberFormat="1" applyFont="1" applyBorder="1" applyAlignment="1">
      <alignment/>
      <protection/>
    </xf>
    <xf numFmtId="181" fontId="8" fillId="0" borderId="3" xfId="15" applyNumberFormat="1" applyFont="1" applyFill="1" applyBorder="1" applyAlignment="1">
      <alignment/>
    </xf>
    <xf numFmtId="38" fontId="8" fillId="0" borderId="3" xfId="23" applyNumberFormat="1" applyFont="1" applyFill="1" applyBorder="1">
      <alignment/>
      <protection/>
    </xf>
    <xf numFmtId="181" fontId="8" fillId="0" borderId="4" xfId="15" applyNumberFormat="1" applyFont="1" applyFill="1" applyBorder="1" applyAlignment="1">
      <alignment/>
    </xf>
    <xf numFmtId="181" fontId="8" fillId="0" borderId="2" xfId="15" applyNumberFormat="1" applyFont="1" applyFill="1" applyBorder="1" applyAlignment="1">
      <alignment/>
    </xf>
    <xf numFmtId="38" fontId="8" fillId="0" borderId="0" xfId="23" applyNumberFormat="1" applyFont="1" applyFill="1" applyBorder="1">
      <alignment/>
      <protection/>
    </xf>
    <xf numFmtId="38" fontId="8" fillId="0" borderId="3" xfId="23" applyNumberFormat="1" applyFont="1" applyFill="1" applyBorder="1" applyAlignment="1">
      <alignment/>
      <protection/>
    </xf>
    <xf numFmtId="181" fontId="8" fillId="0" borderId="5" xfId="15" applyNumberFormat="1" applyFont="1" applyFill="1" applyBorder="1" applyAlignment="1">
      <alignment/>
    </xf>
    <xf numFmtId="181" fontId="8" fillId="0" borderId="6" xfId="15" applyNumberFormat="1" applyFont="1" applyFill="1" applyBorder="1" applyAlignment="1">
      <alignment/>
    </xf>
    <xf numFmtId="181" fontId="8" fillId="0" borderId="0" xfId="15" applyNumberFormat="1" applyFont="1" applyFill="1" applyBorder="1" applyAlignment="1">
      <alignment/>
    </xf>
    <xf numFmtId="181" fontId="8" fillId="0" borderId="0" xfId="15" applyNumberFormat="1" applyFont="1" applyFill="1" applyBorder="1" applyAlignment="1">
      <alignment/>
    </xf>
    <xf numFmtId="181" fontId="8" fillId="0" borderId="1" xfId="15" applyNumberFormat="1" applyFont="1" applyFill="1" applyBorder="1" applyAlignment="1">
      <alignment/>
    </xf>
    <xf numFmtId="38" fontId="8" fillId="0" borderId="0" xfId="23" applyNumberFormat="1" applyFont="1" applyFill="1">
      <alignment/>
      <protection/>
    </xf>
    <xf numFmtId="38" fontId="8" fillId="0" borderId="0" xfId="23" applyFont="1" applyFill="1">
      <alignment/>
      <protection/>
    </xf>
    <xf numFmtId="181" fontId="8" fillId="0" borderId="7" xfId="15" applyNumberFormat="1" applyFont="1" applyFill="1" applyBorder="1" applyAlignment="1">
      <alignment/>
    </xf>
    <xf numFmtId="41" fontId="8" fillId="0" borderId="1" xfId="22" applyNumberFormat="1" applyFont="1" applyBorder="1" applyAlignment="1">
      <alignment horizontal="center"/>
      <protection/>
    </xf>
    <xf numFmtId="0" fontId="11" fillId="0" borderId="0" xfId="22" applyFont="1" applyAlignment="1">
      <alignment horizontal="center"/>
      <protection/>
    </xf>
    <xf numFmtId="41" fontId="11" fillId="0" borderId="0" xfId="22" applyNumberFormat="1" applyFont="1" applyAlignment="1">
      <alignment horizontal="center"/>
      <protection/>
    </xf>
    <xf numFmtId="0" fontId="8" fillId="0" borderId="1" xfId="0" applyFont="1" applyBorder="1" applyAlignment="1">
      <alignment/>
    </xf>
    <xf numFmtId="0" fontId="8" fillId="0" borderId="2" xfId="22" applyFont="1" applyBorder="1" applyAlignment="1">
      <alignment horizontal="center"/>
      <protection/>
    </xf>
    <xf numFmtId="41" fontId="8" fillId="0" borderId="2" xfId="22" applyNumberFormat="1" applyFont="1" applyBorder="1" applyAlignment="1">
      <alignment horizontal="center"/>
      <protection/>
    </xf>
    <xf numFmtId="41" fontId="8" fillId="0" borderId="4" xfId="22" applyNumberFormat="1" applyFont="1" applyBorder="1" applyAlignment="1">
      <alignment horizontal="center"/>
      <protection/>
    </xf>
    <xf numFmtId="41" fontId="8" fillId="0" borderId="3" xfId="22" applyNumberFormat="1" applyFont="1" applyBorder="1" applyAlignment="1">
      <alignment horizontal="center"/>
      <protection/>
    </xf>
    <xf numFmtId="41" fontId="8" fillId="0" borderId="8" xfId="22" applyNumberFormat="1" applyFont="1" applyBorder="1" applyAlignment="1">
      <alignment horizontal="center"/>
      <protection/>
    </xf>
    <xf numFmtId="41" fontId="8" fillId="0" borderId="9" xfId="22" applyNumberFormat="1" applyFont="1" applyBorder="1">
      <alignment/>
      <protection/>
    </xf>
    <xf numFmtId="178" fontId="8" fillId="0" borderId="0" xfId="0" applyNumberFormat="1" applyFont="1" applyBorder="1" applyAlignment="1">
      <alignment/>
    </xf>
    <xf numFmtId="41" fontId="8" fillId="0" borderId="6" xfId="22" applyNumberFormat="1" applyFont="1" applyBorder="1" applyAlignment="1">
      <alignment horizontal="center"/>
      <protection/>
    </xf>
    <xf numFmtId="41" fontId="8" fillId="0" borderId="0" xfId="22" applyNumberFormat="1" applyFont="1" applyFill="1" applyBorder="1">
      <alignment/>
      <protection/>
    </xf>
    <xf numFmtId="187" fontId="8" fillId="0" borderId="0" xfId="22" applyNumberFormat="1" applyFont="1" applyAlignment="1">
      <alignment horizontal="center"/>
      <protection/>
    </xf>
    <xf numFmtId="0" fontId="8" fillId="0" borderId="0" xfId="0" applyFont="1" applyAlignment="1" quotePrefix="1">
      <alignment/>
    </xf>
    <xf numFmtId="38" fontId="8" fillId="0" borderId="0" xfId="0" applyNumberFormat="1" applyFont="1" applyFill="1" applyAlignment="1">
      <alignment horizontal="right"/>
    </xf>
    <xf numFmtId="38" fontId="8" fillId="0" borderId="0" xfId="0" applyNumberFormat="1" applyFont="1" applyAlignment="1">
      <alignment/>
    </xf>
    <xf numFmtId="38" fontId="8" fillId="0" borderId="0" xfId="0" applyNumberFormat="1" applyFont="1" applyFill="1" applyBorder="1" applyAlignment="1">
      <alignment/>
    </xf>
    <xf numFmtId="38" fontId="8" fillId="0" borderId="0" xfId="0" applyNumberFormat="1" applyFont="1" applyBorder="1" applyAlignment="1">
      <alignment horizontal="right"/>
    </xf>
    <xf numFmtId="38" fontId="8" fillId="0" borderId="0" xfId="0" applyNumberFormat="1" applyFont="1" applyBorder="1" applyAlignment="1">
      <alignment/>
    </xf>
    <xf numFmtId="38" fontId="8" fillId="0" borderId="1" xfId="0" applyNumberFormat="1" applyFont="1" applyFill="1" applyBorder="1" applyAlignment="1">
      <alignment horizontal="right"/>
    </xf>
    <xf numFmtId="38" fontId="8" fillId="0" borderId="0" xfId="0" applyNumberFormat="1" applyFont="1" applyBorder="1" applyAlignment="1">
      <alignment horizontal="center"/>
    </xf>
    <xf numFmtId="41" fontId="8" fillId="0" borderId="5" xfId="22" applyNumberFormat="1" applyFont="1" applyBorder="1" applyAlignment="1">
      <alignment horizontal="right"/>
      <protection/>
    </xf>
    <xf numFmtId="41" fontId="8" fillId="0" borderId="6" xfId="22" applyNumberFormat="1" applyFont="1" applyBorder="1" applyAlignment="1">
      <alignment horizontal="right"/>
      <protection/>
    </xf>
    <xf numFmtId="41" fontId="8" fillId="2" borderId="0" xfId="22" applyNumberFormat="1" applyFont="1" applyFill="1" applyAlignment="1">
      <alignment horizontal="center"/>
      <protection/>
    </xf>
    <xf numFmtId="41" fontId="8" fillId="0" borderId="2" xfId="22" applyNumberFormat="1" applyFont="1" applyFill="1" applyBorder="1" applyAlignment="1">
      <alignment horizontal="center"/>
      <protection/>
    </xf>
    <xf numFmtId="41" fontId="8" fillId="0" borderId="1" xfId="22" applyNumberFormat="1" applyFont="1" applyFill="1" applyBorder="1" applyAlignment="1">
      <alignment horizontal="center"/>
      <protection/>
    </xf>
    <xf numFmtId="41" fontId="8" fillId="0" borderId="0" xfId="22" applyNumberFormat="1" applyFont="1" applyFill="1" applyAlignment="1">
      <alignment horizontal="center"/>
      <protection/>
    </xf>
    <xf numFmtId="203" fontId="8" fillId="0" borderId="0" xfId="23" applyNumberFormat="1" applyFont="1" applyFill="1" applyBorder="1" applyAlignment="1">
      <alignment horizontal="center"/>
      <protection/>
    </xf>
    <xf numFmtId="203" fontId="8" fillId="0" borderId="0" xfId="23" applyNumberFormat="1" applyFont="1" applyAlignment="1">
      <alignment horizontal="center"/>
      <protection/>
    </xf>
    <xf numFmtId="203" fontId="8" fillId="0" borderId="5" xfId="23" applyNumberFormat="1" applyFont="1" applyFill="1" applyBorder="1" applyAlignment="1">
      <alignment horizontal="center"/>
      <protection/>
    </xf>
    <xf numFmtId="203" fontId="8" fillId="0" borderId="0" xfId="23" applyNumberFormat="1" applyFont="1" applyBorder="1" applyAlignment="1">
      <alignment horizontal="center"/>
      <protection/>
    </xf>
    <xf numFmtId="203" fontId="8" fillId="0" borderId="0" xfId="23" applyNumberFormat="1" applyFont="1" applyFill="1" applyBorder="1" applyAlignment="1">
      <alignment horizontal="right"/>
      <protection/>
    </xf>
    <xf numFmtId="203" fontId="8" fillId="0" borderId="0" xfId="23" applyNumberFormat="1" applyFont="1" applyAlignment="1">
      <alignment horizontal="right"/>
      <protection/>
    </xf>
    <xf numFmtId="203" fontId="8" fillId="0" borderId="1" xfId="23" applyNumberFormat="1" applyFont="1" applyFill="1" applyBorder="1" applyAlignment="1">
      <alignment horizontal="center"/>
      <protection/>
    </xf>
    <xf numFmtId="203" fontId="8" fillId="0" borderId="0" xfId="23" applyNumberFormat="1" applyFont="1" applyFill="1" applyAlignment="1">
      <alignment horizontal="center"/>
      <protection/>
    </xf>
    <xf numFmtId="203" fontId="8" fillId="0" borderId="5" xfId="23" applyNumberFormat="1" applyFont="1" applyFill="1" applyBorder="1" applyAlignment="1">
      <alignment horizontal="right"/>
      <protection/>
    </xf>
    <xf numFmtId="203" fontId="8" fillId="0" borderId="0" xfId="15" applyNumberFormat="1" applyFont="1" applyFill="1" applyAlignment="1">
      <alignment horizontal="center"/>
    </xf>
    <xf numFmtId="203" fontId="8" fillId="0" borderId="6" xfId="23" applyNumberFormat="1" applyFont="1" applyFill="1" applyBorder="1" applyAlignment="1">
      <alignment horizontal="center"/>
      <protection/>
    </xf>
    <xf numFmtId="222" fontId="8" fillId="0" borderId="6" xfId="23" applyNumberFormat="1" applyFont="1" applyFill="1" applyBorder="1" applyAlignment="1">
      <alignment horizontal="center"/>
      <protection/>
    </xf>
    <xf numFmtId="222" fontId="8" fillId="0" borderId="0" xfId="23" applyNumberFormat="1" applyFont="1" applyAlignment="1">
      <alignment horizontal="center"/>
      <protection/>
    </xf>
    <xf numFmtId="222" fontId="8" fillId="0" borderId="6" xfId="23" applyNumberFormat="1" applyFont="1" applyFill="1" applyBorder="1" applyAlignment="1" quotePrefix="1">
      <alignment horizontal="center"/>
      <protection/>
    </xf>
    <xf numFmtId="203" fontId="8" fillId="0" borderId="0" xfId="22" applyNumberFormat="1" applyFont="1" applyAlignment="1">
      <alignment horizontal="right"/>
      <protection/>
    </xf>
    <xf numFmtId="203" fontId="8" fillId="0" borderId="0" xfId="22" applyNumberFormat="1" applyFont="1" applyAlignment="1">
      <alignment horizontal="center"/>
      <protection/>
    </xf>
    <xf numFmtId="203" fontId="8" fillId="0" borderId="1" xfId="22" applyNumberFormat="1" applyFont="1" applyBorder="1" applyAlignment="1">
      <alignment horizontal="right"/>
      <protection/>
    </xf>
    <xf numFmtId="203" fontId="8" fillId="0" borderId="0" xfId="22" applyNumberFormat="1" applyFont="1" applyBorder="1" applyAlignment="1">
      <alignment horizontal="right"/>
      <protection/>
    </xf>
    <xf numFmtId="203" fontId="8" fillId="0" borderId="10" xfId="22" applyNumberFormat="1" applyFont="1" applyBorder="1" applyAlignment="1">
      <alignment horizontal="right"/>
      <protection/>
    </xf>
    <xf numFmtId="203" fontId="8" fillId="0" borderId="0" xfId="24" applyNumberFormat="1" applyFont="1" applyBorder="1" applyAlignment="1">
      <alignment horizontal="center"/>
      <protection/>
    </xf>
    <xf numFmtId="203" fontId="8" fillId="0" borderId="1" xfId="22" applyNumberFormat="1" applyFont="1" applyBorder="1" applyAlignment="1">
      <alignment horizontal="center"/>
      <protection/>
    </xf>
    <xf numFmtId="203" fontId="8" fillId="0" borderId="0" xfId="22" applyNumberFormat="1" applyFont="1" applyBorder="1" applyAlignment="1">
      <alignment horizontal="center"/>
      <protection/>
    </xf>
    <xf numFmtId="203" fontId="8" fillId="0" borderId="5" xfId="24" applyNumberFormat="1" applyFont="1" applyBorder="1" applyAlignment="1">
      <alignment horizontal="center"/>
      <protection/>
    </xf>
    <xf numFmtId="203" fontId="8" fillId="0" borderId="1" xfId="24" applyNumberFormat="1" applyFont="1" applyBorder="1" applyAlignment="1">
      <alignment horizontal="center"/>
      <protection/>
    </xf>
    <xf numFmtId="203" fontId="8" fillId="0" borderId="10" xfId="24" applyNumberFormat="1" applyFont="1" applyBorder="1" applyAlignment="1">
      <alignment horizontal="center"/>
      <protection/>
    </xf>
    <xf numFmtId="38" fontId="8" fillId="0" borderId="5" xfId="23" applyNumberFormat="1" applyFont="1" applyBorder="1" applyAlignment="1">
      <alignment horizontal="center"/>
      <protection/>
    </xf>
    <xf numFmtId="38" fontId="8" fillId="0" borderId="0" xfId="23" applyNumberFormat="1" applyFont="1" applyFill="1" applyBorder="1" applyAlignment="1">
      <alignment horizontal="center"/>
      <protection/>
    </xf>
    <xf numFmtId="178" fontId="8" fillId="0" borderId="0" xfId="23" applyNumberFormat="1" applyFont="1" applyBorder="1" applyAlignment="1">
      <alignment horizontal="right"/>
      <protection/>
    </xf>
    <xf numFmtId="178" fontId="8" fillId="0" borderId="1" xfId="23" applyNumberFormat="1" applyFont="1" applyBorder="1" applyAlignment="1">
      <alignment horizontal="center"/>
      <protection/>
    </xf>
    <xf numFmtId="178" fontId="8" fillId="0" borderId="0" xfId="23" applyNumberFormat="1" applyFont="1" applyFill="1" applyBorder="1" applyAlignment="1">
      <alignment horizontal="center"/>
      <protection/>
    </xf>
    <xf numFmtId="178" fontId="8" fillId="0" borderId="0" xfId="23" applyNumberFormat="1" applyFont="1" applyFill="1" applyBorder="1" applyAlignment="1">
      <alignment horizontal="right"/>
      <protection/>
    </xf>
    <xf numFmtId="178" fontId="8" fillId="0" borderId="0" xfId="23" applyNumberFormat="1" applyFont="1" applyFill="1" applyAlignment="1">
      <alignment horizontal="center"/>
      <protection/>
    </xf>
    <xf numFmtId="203" fontId="15" fillId="0" borderId="0" xfId="23" applyNumberFormat="1" applyFont="1" applyFill="1" applyBorder="1" applyAlignment="1">
      <alignment horizontal="center"/>
      <protection/>
    </xf>
    <xf numFmtId="203" fontId="15" fillId="0" borderId="0" xfId="23" applyNumberFormat="1" applyFont="1" applyFill="1" applyAlignment="1">
      <alignment horizontal="center"/>
      <protection/>
    </xf>
    <xf numFmtId="203" fontId="15" fillId="0" borderId="0" xfId="23" applyNumberFormat="1" applyFont="1" applyFill="1" applyBorder="1" applyAlignment="1">
      <alignment horizontal="right"/>
      <protection/>
    </xf>
    <xf numFmtId="203" fontId="15" fillId="0" borderId="1" xfId="23" applyNumberFormat="1" applyFont="1" applyFill="1" applyAlignment="1">
      <alignment horizontal="center"/>
      <protection/>
    </xf>
    <xf numFmtId="0" fontId="24" fillId="0" borderId="0" xfId="0" applyFont="1" applyAlignment="1">
      <alignment/>
    </xf>
    <xf numFmtId="0" fontId="17" fillId="0" borderId="0" xfId="0" applyFont="1" applyAlignment="1">
      <alignment/>
    </xf>
    <xf numFmtId="0" fontId="18" fillId="0" borderId="0" xfId="0" applyFont="1" applyAlignment="1">
      <alignment horizontal="left"/>
    </xf>
    <xf numFmtId="0" fontId="19" fillId="0" borderId="0" xfId="0" applyFont="1" applyAlignment="1">
      <alignment/>
    </xf>
    <xf numFmtId="0" fontId="19" fillId="0" borderId="0" xfId="0" applyFont="1" applyBorder="1" applyAlignment="1">
      <alignment/>
    </xf>
    <xf numFmtId="0" fontId="18" fillId="0" borderId="0" xfId="0" applyFont="1" applyBorder="1" applyAlignment="1">
      <alignment horizontal="center"/>
    </xf>
    <xf numFmtId="0" fontId="19" fillId="0" borderId="0" xfId="0" applyFont="1" applyBorder="1" applyAlignment="1">
      <alignment horizontal="center"/>
    </xf>
    <xf numFmtId="223" fontId="19" fillId="0" borderId="0" xfId="0" applyNumberFormat="1" applyFont="1" applyAlignment="1">
      <alignment/>
    </xf>
    <xf numFmtId="223" fontId="19" fillId="0" borderId="0" xfId="0" applyNumberFormat="1" applyFont="1" applyBorder="1" applyAlignment="1">
      <alignment horizontal="center"/>
    </xf>
    <xf numFmtId="223" fontId="20" fillId="0" borderId="0" xfId="0" applyNumberFormat="1" applyFont="1" applyAlignment="1">
      <alignment/>
    </xf>
    <xf numFmtId="223" fontId="18" fillId="0" borderId="0" xfId="0" applyNumberFormat="1" applyFont="1" applyAlignment="1">
      <alignment horizontal="left"/>
    </xf>
    <xf numFmtId="223" fontId="18" fillId="0" borderId="0" xfId="0" applyNumberFormat="1" applyFont="1" applyAlignment="1">
      <alignment/>
    </xf>
    <xf numFmtId="223" fontId="18" fillId="0" borderId="4" xfId="0" applyNumberFormat="1" applyFont="1" applyBorder="1" applyAlignment="1">
      <alignment horizontal="center"/>
    </xf>
    <xf numFmtId="0" fontId="21" fillId="0" borderId="3" xfId="0" applyFont="1" applyBorder="1" applyAlignment="1">
      <alignment horizontal="center"/>
    </xf>
    <xf numFmtId="223" fontId="22" fillId="0" borderId="4" xfId="0" applyNumberFormat="1" applyFont="1" applyBorder="1" applyAlignment="1">
      <alignment horizontal="center"/>
    </xf>
    <xf numFmtId="223" fontId="23" fillId="0" borderId="0" xfId="0" applyNumberFormat="1" applyFont="1" applyAlignment="1">
      <alignment/>
    </xf>
    <xf numFmtId="223" fontId="19" fillId="0" borderId="2" xfId="0" applyNumberFormat="1" applyFont="1" applyBorder="1" applyAlignment="1">
      <alignment/>
    </xf>
    <xf numFmtId="0" fontId="19" fillId="0" borderId="2" xfId="0" applyNumberFormat="1" applyFont="1" applyBorder="1" applyAlignment="1">
      <alignment horizontal="center"/>
    </xf>
    <xf numFmtId="0" fontId="19" fillId="0" borderId="3" xfId="0" applyNumberFormat="1" applyFont="1" applyBorder="1" applyAlignment="1">
      <alignment horizontal="center"/>
    </xf>
    <xf numFmtId="223" fontId="19" fillId="0" borderId="0" xfId="0" applyNumberFormat="1" applyFont="1" applyBorder="1" applyAlignment="1">
      <alignment/>
    </xf>
    <xf numFmtId="223" fontId="18" fillId="0" borderId="0" xfId="0" applyNumberFormat="1" applyFont="1" applyBorder="1" applyAlignment="1">
      <alignment horizontal="center"/>
    </xf>
    <xf numFmtId="223" fontId="19" fillId="0" borderId="0" xfId="0" applyNumberFormat="1" applyFont="1" applyAlignment="1">
      <alignment horizontal="center"/>
    </xf>
    <xf numFmtId="43" fontId="0" fillId="0" borderId="0" xfId="15" applyAlignment="1">
      <alignment/>
    </xf>
    <xf numFmtId="43" fontId="16" fillId="0" borderId="0" xfId="15" applyFont="1" applyAlignment="1">
      <alignment horizontal="center"/>
    </xf>
    <xf numFmtId="43" fontId="0" fillId="0" borderId="11" xfId="15" applyBorder="1" applyAlignment="1">
      <alignment/>
    </xf>
    <xf numFmtId="43" fontId="0" fillId="0" borderId="0" xfId="15" applyAlignment="1">
      <alignment horizontal="center"/>
    </xf>
    <xf numFmtId="43" fontId="0" fillId="0" borderId="0" xfId="15" applyBorder="1" applyAlignment="1">
      <alignment/>
    </xf>
    <xf numFmtId="43" fontId="16" fillId="0" borderId="1" xfId="15" applyFont="1" applyBorder="1" applyAlignment="1">
      <alignment horizontal="center"/>
    </xf>
    <xf numFmtId="43" fontId="0" fillId="0" borderId="1" xfId="15" applyBorder="1" applyAlignment="1">
      <alignment/>
    </xf>
    <xf numFmtId="43" fontId="0" fillId="0" borderId="1" xfId="15" applyBorder="1" applyAlignment="1">
      <alignment horizontal="center"/>
    </xf>
    <xf numFmtId="43" fontId="0" fillId="0" borderId="0" xfId="15" applyBorder="1" applyAlignment="1">
      <alignment horizontal="center"/>
    </xf>
    <xf numFmtId="38" fontId="11" fillId="0" borderId="0" xfId="23" applyFont="1" applyAlignment="1">
      <alignment horizontal="center"/>
      <protection/>
    </xf>
    <xf numFmtId="0" fontId="11" fillId="0" borderId="0" xfId="0" applyFont="1" applyAlignment="1">
      <alignment horizontal="center"/>
    </xf>
    <xf numFmtId="38" fontId="11" fillId="0" borderId="0" xfId="22" applyNumberFormat="1" applyFont="1" applyAlignment="1">
      <alignment horizontal="center"/>
      <protection/>
    </xf>
    <xf numFmtId="38" fontId="9" fillId="0" borderId="0" xfId="24" applyNumberFormat="1" applyFont="1" applyAlignment="1">
      <alignment horizontal="center"/>
      <protection/>
    </xf>
    <xf numFmtId="0" fontId="10" fillId="0" borderId="0" xfId="24" applyFont="1" applyAlignment="1">
      <alignment horizontal="center"/>
      <protection/>
    </xf>
    <xf numFmtId="0" fontId="11" fillId="0" borderId="0" xfId="24" applyFont="1" applyAlignment="1">
      <alignment horizontal="center"/>
      <protection/>
    </xf>
  </cellXfs>
  <cellStyles count="12">
    <cellStyle name="Normal" xfId="0"/>
    <cellStyle name="Comma" xfId="15"/>
    <cellStyle name="Comma [0]" xfId="16"/>
    <cellStyle name="Currency" xfId="17"/>
    <cellStyle name="Currency [0]" xfId="18"/>
    <cellStyle name="Followed Hyperlink" xfId="19"/>
    <cellStyle name="Hyperlink" xfId="20"/>
    <cellStyle name="Normal - Style1" xfId="21"/>
    <cellStyle name="Normal_acs" xfId="22"/>
    <cellStyle name="Normal_EDSBn-Accs02" xfId="23"/>
    <cellStyle name="Normal_LTKMB Mar 2001" xfId="24"/>
    <cellStyle name="Percent"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46</xdr:row>
      <xdr:rowOff>0</xdr:rowOff>
    </xdr:from>
    <xdr:to>
      <xdr:col>12</xdr:col>
      <xdr:colOff>0</xdr:colOff>
      <xdr:row>46</xdr:row>
      <xdr:rowOff>0</xdr:rowOff>
    </xdr:to>
    <xdr:sp>
      <xdr:nvSpPr>
        <xdr:cNvPr id="1" name="Text 2"/>
        <xdr:cNvSpPr txBox="1">
          <a:spLocks noChangeArrowheads="1"/>
        </xdr:cNvSpPr>
      </xdr:nvSpPr>
      <xdr:spPr>
        <a:xfrm>
          <a:off x="676275" y="8696325"/>
          <a:ext cx="7734300" cy="0"/>
        </a:xfrm>
        <a:prstGeom prst="rect">
          <a:avLst/>
        </a:prstGeom>
        <a:solidFill>
          <a:srgbClr val="FFFFFF"/>
        </a:solidFill>
        <a:ln w="1" cmpd="sng">
          <a:noFill/>
        </a:ln>
      </xdr:spPr>
      <xdr:txBody>
        <a:bodyPr vertOverflow="clip" wrap="square"/>
        <a:p>
          <a:pPr algn="just">
            <a:defRPr/>
          </a:pPr>
          <a:r>
            <a:rPr lang="en-US" cap="none" sz="1200" b="0" i="0" u="none" baseline="0"/>
            <a:t>The financial statements of the Group and of the Company are prepared under the historical cost convention modified to include the revaluation of certain property, plant and equipment and comply with applicable approved accounting standards issued by the Malaysian Accounting Standards Board.</a:t>
          </a:r>
        </a:p>
      </xdr:txBody>
    </xdr:sp>
    <xdr:clientData/>
  </xdr:twoCellAnchor>
  <xdr:twoCellAnchor>
    <xdr:from>
      <xdr:col>2</xdr:col>
      <xdr:colOff>0</xdr:colOff>
      <xdr:row>46</xdr:row>
      <xdr:rowOff>0</xdr:rowOff>
    </xdr:from>
    <xdr:to>
      <xdr:col>12</xdr:col>
      <xdr:colOff>0</xdr:colOff>
      <xdr:row>46</xdr:row>
      <xdr:rowOff>0</xdr:rowOff>
    </xdr:to>
    <xdr:sp>
      <xdr:nvSpPr>
        <xdr:cNvPr id="2" name="Text 3"/>
        <xdr:cNvSpPr txBox="1">
          <a:spLocks noChangeArrowheads="1"/>
        </xdr:cNvSpPr>
      </xdr:nvSpPr>
      <xdr:spPr>
        <a:xfrm>
          <a:off x="676275" y="8696325"/>
          <a:ext cx="7734300" cy="0"/>
        </a:xfrm>
        <a:prstGeom prst="rect">
          <a:avLst/>
        </a:prstGeom>
        <a:solidFill>
          <a:srgbClr val="FFFFFF"/>
        </a:solidFill>
        <a:ln w="1" cmpd="sng">
          <a:noFill/>
        </a:ln>
      </xdr:spPr>
      <xdr:txBody>
        <a:bodyPr vertOverflow="clip" wrap="square"/>
        <a:p>
          <a:pPr algn="just">
            <a:defRPr/>
          </a:pPr>
          <a:r>
            <a:rPr lang="en-US" cap="none" sz="1200" b="0" i="0" u="none" baseline="0"/>
            <a:t>The consolidated financial statements incorporate the financial statements of the Company and all its subsidiary companies after elimination of all material inter-company transactions and balances.  Subsidiary companies are those enterprises controlled by the Company.  Control exists when the Company has the power, directly or indirectly, to govern the financial and operating policies of an enterprise so as to obtain benefits from their activities.  The financial statements of subsidiary companies are included in the consolidated financial statements from the date that control effectively commences until the date that control effectively ceases.  Subsidiary companies are consolidated where appropriate on the acquisition method of accounting or on the merger method of accounting permitted under Malaysian Accounting Standard 2.
Under the acquisition method of accounting, the results of the subsidiary companies acquired or disposed of are included in the consolidated financial statements from the date of acquisition or up to the date of disposal.  Goodwill or reserve on consolidation represents the difference between the consideration paid for the shares in the subsidiary company and the value of attributable net assets acquired, as applicable.
Under the merger method of accounting, the results of subsidiary companies are presented as if the subsidiaries had been owned by the Company throughout the current and previous accounting periods.  The excess in the carrying value of the investment over the nominal value of the share capital of the subsidiaries is treated as a reduction of reserve.
</a:t>
          </a:r>
        </a:p>
      </xdr:txBody>
    </xdr:sp>
    <xdr:clientData/>
  </xdr:twoCellAnchor>
  <xdr:twoCellAnchor>
    <xdr:from>
      <xdr:col>2</xdr:col>
      <xdr:colOff>0</xdr:colOff>
      <xdr:row>46</xdr:row>
      <xdr:rowOff>0</xdr:rowOff>
    </xdr:from>
    <xdr:to>
      <xdr:col>12</xdr:col>
      <xdr:colOff>0</xdr:colOff>
      <xdr:row>46</xdr:row>
      <xdr:rowOff>0</xdr:rowOff>
    </xdr:to>
    <xdr:sp>
      <xdr:nvSpPr>
        <xdr:cNvPr id="3" name="Text 4"/>
        <xdr:cNvSpPr txBox="1">
          <a:spLocks noChangeArrowheads="1"/>
        </xdr:cNvSpPr>
      </xdr:nvSpPr>
      <xdr:spPr>
        <a:xfrm>
          <a:off x="676275" y="8696325"/>
          <a:ext cx="7734300" cy="0"/>
        </a:xfrm>
        <a:prstGeom prst="rect">
          <a:avLst/>
        </a:prstGeom>
        <a:solidFill>
          <a:srgbClr val="FFFFFF"/>
        </a:solidFill>
        <a:ln w="1" cmpd="sng">
          <a:noFill/>
        </a:ln>
      </xdr:spPr>
      <xdr:txBody>
        <a:bodyPr vertOverflow="clip" wrap="square"/>
        <a:p>
          <a:pPr algn="just">
            <a:defRPr/>
          </a:pPr>
          <a:r>
            <a:rPr lang="en-US" cap="none" sz="1200" b="0" i="0" u="none" baseline="0"/>
            <a:t>The Group has adopted the policy to revalue its land and buildings on a regular basis.
Property, plant and equipment are stated at cost or valuation less accumulated depreciation. Cost comprises purchase cost and any incidental costs of acquisition.
Leasehold land is amortised over of 99 years. All other property, plant and equipment are depreciated on a straight line basis to write off the cost of the property, plant and equipment over their estimated useful lives. The principal annual rates used are as follows:-</a:t>
          </a:r>
        </a:p>
      </xdr:txBody>
    </xdr:sp>
    <xdr:clientData/>
  </xdr:twoCellAnchor>
  <xdr:twoCellAnchor>
    <xdr:from>
      <xdr:col>2</xdr:col>
      <xdr:colOff>0</xdr:colOff>
      <xdr:row>46</xdr:row>
      <xdr:rowOff>0</xdr:rowOff>
    </xdr:from>
    <xdr:to>
      <xdr:col>12</xdr:col>
      <xdr:colOff>0</xdr:colOff>
      <xdr:row>46</xdr:row>
      <xdr:rowOff>0</xdr:rowOff>
    </xdr:to>
    <xdr:sp>
      <xdr:nvSpPr>
        <xdr:cNvPr id="4" name="Text 6"/>
        <xdr:cNvSpPr txBox="1">
          <a:spLocks noChangeArrowheads="1"/>
        </xdr:cNvSpPr>
      </xdr:nvSpPr>
      <xdr:spPr>
        <a:xfrm>
          <a:off x="676275" y="8696325"/>
          <a:ext cx="7734300" cy="0"/>
        </a:xfrm>
        <a:prstGeom prst="rect">
          <a:avLst/>
        </a:prstGeom>
        <a:solidFill>
          <a:srgbClr val="FFFFFF"/>
        </a:solidFill>
        <a:ln w="1" cmpd="sng">
          <a:noFill/>
        </a:ln>
      </xdr:spPr>
      <xdr:txBody>
        <a:bodyPr vertOverflow="clip" wrap="square"/>
        <a:p>
          <a:pPr algn="just">
            <a:defRPr/>
          </a:pPr>
          <a:r>
            <a:rPr lang="en-US" cap="none" sz="1200" b="0" i="0" u="none" baseline="0"/>
            <a:t>Deferred taxation is provided on timing differences using the liability method except where it can be demonstrated with reasonable probability that the tax deferrals will continue in the foreseeable future.
</a:t>
          </a:r>
        </a:p>
      </xdr:txBody>
    </xdr:sp>
    <xdr:clientData/>
  </xdr:twoCellAnchor>
  <xdr:twoCellAnchor>
    <xdr:from>
      <xdr:col>2</xdr:col>
      <xdr:colOff>0</xdr:colOff>
      <xdr:row>46</xdr:row>
      <xdr:rowOff>0</xdr:rowOff>
    </xdr:from>
    <xdr:to>
      <xdr:col>12</xdr:col>
      <xdr:colOff>0</xdr:colOff>
      <xdr:row>46</xdr:row>
      <xdr:rowOff>0</xdr:rowOff>
    </xdr:to>
    <xdr:sp>
      <xdr:nvSpPr>
        <xdr:cNvPr id="5" name="Text 7"/>
        <xdr:cNvSpPr txBox="1">
          <a:spLocks noChangeArrowheads="1"/>
        </xdr:cNvSpPr>
      </xdr:nvSpPr>
      <xdr:spPr>
        <a:xfrm>
          <a:off x="676275" y="8696325"/>
          <a:ext cx="7734300" cy="0"/>
        </a:xfrm>
        <a:prstGeom prst="rect">
          <a:avLst/>
        </a:prstGeom>
        <a:solidFill>
          <a:srgbClr val="FFFFFF"/>
        </a:solidFill>
        <a:ln w="1" cmpd="sng">
          <a:noFill/>
        </a:ln>
      </xdr:spPr>
      <xdr:txBody>
        <a:bodyPr vertOverflow="clip" wrap="square"/>
        <a:p>
          <a:pPr algn="just">
            <a:defRPr/>
          </a:pPr>
          <a:r>
            <a:rPr lang="en-US" cap="none" sz="1200" b="0" i="0" u="none" baseline="0"/>
            <a:t>Transactions in foreign currencies are recorded in the books at exchange rates ruling at the time of transactions or at contracted rates where applicable. Foreign currency monetary assets and liabilities are translated into Ringgit Malaysia at rates ruling at the balance sheet or at contracted rates. All exchange differences are included in the income statement.
</a:t>
          </a:r>
        </a:p>
      </xdr:txBody>
    </xdr:sp>
    <xdr:clientData/>
  </xdr:twoCellAnchor>
  <xdr:twoCellAnchor>
    <xdr:from>
      <xdr:col>1</xdr:col>
      <xdr:colOff>0</xdr:colOff>
      <xdr:row>46</xdr:row>
      <xdr:rowOff>0</xdr:rowOff>
    </xdr:from>
    <xdr:to>
      <xdr:col>12</xdr:col>
      <xdr:colOff>0</xdr:colOff>
      <xdr:row>46</xdr:row>
      <xdr:rowOff>0</xdr:rowOff>
    </xdr:to>
    <xdr:sp>
      <xdr:nvSpPr>
        <xdr:cNvPr id="6" name="Text 9"/>
        <xdr:cNvSpPr txBox="1">
          <a:spLocks noChangeArrowheads="1"/>
        </xdr:cNvSpPr>
      </xdr:nvSpPr>
      <xdr:spPr>
        <a:xfrm>
          <a:off x="276225" y="8696325"/>
          <a:ext cx="8134350" cy="0"/>
        </a:xfrm>
        <a:prstGeom prst="rect">
          <a:avLst/>
        </a:prstGeom>
        <a:solidFill>
          <a:srgbClr val="FFFFFF"/>
        </a:solidFill>
        <a:ln w="1" cmpd="sng">
          <a:noFill/>
        </a:ln>
      </xdr:spPr>
      <xdr:txBody>
        <a:bodyPr vertOverflow="clip" wrap="square"/>
        <a:p>
          <a:pPr algn="just">
            <a:defRPr/>
          </a:pPr>
          <a:r>
            <a:rPr lang="en-US" cap="none" sz="1200" b="0" i="0" u="none" baseline="0"/>
            <a:t>The earnings per share is calculated based on the profit after taxation of RM15,137,230 (2001: RM11,693,201) on the 60,000,000 (2001: 43,082,104) ordinary shares of RM1 each in issue during the year.</a:t>
          </a:r>
        </a:p>
      </xdr:txBody>
    </xdr:sp>
    <xdr:clientData/>
  </xdr:twoCellAnchor>
  <xdr:twoCellAnchor>
    <xdr:from>
      <xdr:col>2</xdr:col>
      <xdr:colOff>0</xdr:colOff>
      <xdr:row>46</xdr:row>
      <xdr:rowOff>0</xdr:rowOff>
    </xdr:from>
    <xdr:to>
      <xdr:col>12</xdr:col>
      <xdr:colOff>0</xdr:colOff>
      <xdr:row>46</xdr:row>
      <xdr:rowOff>0</xdr:rowOff>
    </xdr:to>
    <xdr:sp>
      <xdr:nvSpPr>
        <xdr:cNvPr id="7" name="Text 14"/>
        <xdr:cNvSpPr txBox="1">
          <a:spLocks noChangeArrowheads="1"/>
        </xdr:cNvSpPr>
      </xdr:nvSpPr>
      <xdr:spPr>
        <a:xfrm>
          <a:off x="676275" y="8696325"/>
          <a:ext cx="7734300" cy="0"/>
        </a:xfrm>
        <a:prstGeom prst="rect">
          <a:avLst/>
        </a:prstGeom>
        <a:solidFill>
          <a:srgbClr val="FFFFFF"/>
        </a:solidFill>
        <a:ln w="1" cmpd="sng">
          <a:noFill/>
        </a:ln>
      </xdr:spPr>
      <xdr:txBody>
        <a:bodyPr vertOverflow="clip" wrap="square"/>
        <a:p>
          <a:pPr algn="just">
            <a:defRPr/>
          </a:pPr>
          <a:r>
            <a:rPr lang="en-US" cap="none" sz="1200" b="0" i="0" u="none" baseline="0"/>
            <a:t>The bank overdrafts and trust receipts bear interest at 1.75% to 2.0% (2001 : 1.75% to 2.0%) per annum above the base lending rate of the banks.</a:t>
          </a:r>
        </a:p>
      </xdr:txBody>
    </xdr:sp>
    <xdr:clientData/>
  </xdr:twoCellAnchor>
  <xdr:twoCellAnchor>
    <xdr:from>
      <xdr:col>2</xdr:col>
      <xdr:colOff>0</xdr:colOff>
      <xdr:row>46</xdr:row>
      <xdr:rowOff>0</xdr:rowOff>
    </xdr:from>
    <xdr:to>
      <xdr:col>12</xdr:col>
      <xdr:colOff>0</xdr:colOff>
      <xdr:row>46</xdr:row>
      <xdr:rowOff>0</xdr:rowOff>
    </xdr:to>
    <xdr:sp>
      <xdr:nvSpPr>
        <xdr:cNvPr id="8" name="Text 24"/>
        <xdr:cNvSpPr txBox="1">
          <a:spLocks noChangeArrowheads="1"/>
        </xdr:cNvSpPr>
      </xdr:nvSpPr>
      <xdr:spPr>
        <a:xfrm>
          <a:off x="676275" y="8696325"/>
          <a:ext cx="7734300" cy="0"/>
        </a:xfrm>
        <a:prstGeom prst="rect">
          <a:avLst/>
        </a:prstGeom>
        <a:solidFill>
          <a:srgbClr val="FFFFFF"/>
        </a:solidFill>
        <a:ln w="1" cmpd="sng">
          <a:noFill/>
        </a:ln>
      </xdr:spPr>
      <xdr:txBody>
        <a:bodyPr vertOverflow="clip" wrap="square"/>
        <a:p>
          <a:pPr algn="just">
            <a:defRPr/>
          </a:pPr>
          <a:r>
            <a:rPr lang="en-US" cap="none" sz="1200" b="0" i="0" u="none" baseline="0"/>
            <a:t>The above transactions have been entered into on commercial term at arms length in the normal course of business.</a:t>
          </a:r>
        </a:p>
      </xdr:txBody>
    </xdr:sp>
    <xdr:clientData/>
  </xdr:twoCellAnchor>
  <xdr:twoCellAnchor>
    <xdr:from>
      <xdr:col>1</xdr:col>
      <xdr:colOff>0</xdr:colOff>
      <xdr:row>46</xdr:row>
      <xdr:rowOff>0</xdr:rowOff>
    </xdr:from>
    <xdr:to>
      <xdr:col>12</xdr:col>
      <xdr:colOff>0</xdr:colOff>
      <xdr:row>46</xdr:row>
      <xdr:rowOff>0</xdr:rowOff>
    </xdr:to>
    <xdr:sp>
      <xdr:nvSpPr>
        <xdr:cNvPr id="9" name="Text 26"/>
        <xdr:cNvSpPr txBox="1">
          <a:spLocks noChangeArrowheads="1"/>
        </xdr:cNvSpPr>
      </xdr:nvSpPr>
      <xdr:spPr>
        <a:xfrm>
          <a:off x="276225" y="8696325"/>
          <a:ext cx="8134350" cy="0"/>
        </a:xfrm>
        <a:prstGeom prst="rect">
          <a:avLst/>
        </a:prstGeom>
        <a:solidFill>
          <a:srgbClr val="FFFFFF"/>
        </a:solidFill>
        <a:ln w="1" cmpd="sng">
          <a:noFill/>
        </a:ln>
      </xdr:spPr>
      <xdr:txBody>
        <a:bodyPr vertOverflow="clip" wrap="square"/>
        <a:p>
          <a:pPr algn="just">
            <a:defRPr/>
          </a:pPr>
          <a:r>
            <a:rPr lang="en-US" cap="none" sz="1200" b="0" i="0" u="none" baseline="0"/>
            <a:t>Based on estimated tax credits available, the retained profits of the Company are available for distribution as dividends without incurring additional tax liability.</a:t>
          </a:r>
        </a:p>
      </xdr:txBody>
    </xdr:sp>
    <xdr:clientData/>
  </xdr:twoCellAnchor>
  <xdr:twoCellAnchor>
    <xdr:from>
      <xdr:col>2</xdr:col>
      <xdr:colOff>0</xdr:colOff>
      <xdr:row>46</xdr:row>
      <xdr:rowOff>0</xdr:rowOff>
    </xdr:from>
    <xdr:to>
      <xdr:col>11</xdr:col>
      <xdr:colOff>876300</xdr:colOff>
      <xdr:row>46</xdr:row>
      <xdr:rowOff>0</xdr:rowOff>
    </xdr:to>
    <xdr:sp>
      <xdr:nvSpPr>
        <xdr:cNvPr id="10" name="Text 27"/>
        <xdr:cNvSpPr txBox="1">
          <a:spLocks noChangeArrowheads="1"/>
        </xdr:cNvSpPr>
      </xdr:nvSpPr>
      <xdr:spPr>
        <a:xfrm>
          <a:off x="676275" y="8696325"/>
          <a:ext cx="7248525" cy="0"/>
        </a:xfrm>
        <a:prstGeom prst="rect">
          <a:avLst/>
        </a:prstGeom>
        <a:solidFill>
          <a:srgbClr val="FFFFFF"/>
        </a:solidFill>
        <a:ln w="1" cmpd="sng">
          <a:noFill/>
        </a:ln>
      </xdr:spPr>
      <xdr:txBody>
        <a:bodyPr vertOverflow="clip" wrap="square"/>
        <a:p>
          <a:pPr algn="just">
            <a:defRPr/>
          </a:pPr>
          <a:r>
            <a:rPr lang="en-US" cap="none" sz="1200" b="0" i="0" u="none" baseline="0"/>
            <a:t>The first term loan of RM0.3 million (31.12.00 : RM0.3 million) bears interest at 1.75% (31.12.00 : 1.75%) per annum above the base lending rate of the bank and is repayable over a period of 3 years by 36 monthly instalments commencing on the following month after the final advancement.</a:t>
          </a:r>
        </a:p>
      </xdr:txBody>
    </xdr:sp>
    <xdr:clientData/>
  </xdr:twoCellAnchor>
  <xdr:twoCellAnchor>
    <xdr:from>
      <xdr:col>2</xdr:col>
      <xdr:colOff>0</xdr:colOff>
      <xdr:row>46</xdr:row>
      <xdr:rowOff>0</xdr:rowOff>
    </xdr:from>
    <xdr:to>
      <xdr:col>11</xdr:col>
      <xdr:colOff>876300</xdr:colOff>
      <xdr:row>46</xdr:row>
      <xdr:rowOff>0</xdr:rowOff>
    </xdr:to>
    <xdr:sp>
      <xdr:nvSpPr>
        <xdr:cNvPr id="11" name="Text 28"/>
        <xdr:cNvSpPr txBox="1">
          <a:spLocks noChangeArrowheads="1"/>
        </xdr:cNvSpPr>
      </xdr:nvSpPr>
      <xdr:spPr>
        <a:xfrm>
          <a:off x="676275" y="8696325"/>
          <a:ext cx="7248525" cy="0"/>
        </a:xfrm>
        <a:prstGeom prst="rect">
          <a:avLst/>
        </a:prstGeom>
        <a:solidFill>
          <a:srgbClr val="FFFFFF"/>
        </a:solidFill>
        <a:ln w="1" cmpd="sng">
          <a:noFill/>
        </a:ln>
      </xdr:spPr>
      <xdr:txBody>
        <a:bodyPr vertOverflow="clip" wrap="square"/>
        <a:p>
          <a:pPr algn="just">
            <a:defRPr/>
          </a:pPr>
          <a:r>
            <a:rPr lang="en-US" cap="none" sz="1200" b="0" i="0" u="none" baseline="0"/>
            <a:t>The second term loan of RM2.3 million (31.12.00 : RM2.3 million) bears interest at 1.75% (31.12.00 : 1.75%) per annum above the base lending rate of the bank and is repayable by way of 180 monthly instalments commencing on the following month after the final advancement.</a:t>
          </a:r>
        </a:p>
      </xdr:txBody>
    </xdr:sp>
    <xdr:clientData/>
  </xdr:twoCellAnchor>
  <xdr:twoCellAnchor>
    <xdr:from>
      <xdr:col>2</xdr:col>
      <xdr:colOff>0</xdr:colOff>
      <xdr:row>46</xdr:row>
      <xdr:rowOff>0</xdr:rowOff>
    </xdr:from>
    <xdr:to>
      <xdr:col>11</xdr:col>
      <xdr:colOff>876300</xdr:colOff>
      <xdr:row>46</xdr:row>
      <xdr:rowOff>0</xdr:rowOff>
    </xdr:to>
    <xdr:sp>
      <xdr:nvSpPr>
        <xdr:cNvPr id="12" name="Text 29"/>
        <xdr:cNvSpPr txBox="1">
          <a:spLocks noChangeArrowheads="1"/>
        </xdr:cNvSpPr>
      </xdr:nvSpPr>
      <xdr:spPr>
        <a:xfrm>
          <a:off x="676275" y="8696325"/>
          <a:ext cx="7248525" cy="0"/>
        </a:xfrm>
        <a:prstGeom prst="rect">
          <a:avLst/>
        </a:prstGeom>
        <a:solidFill>
          <a:srgbClr val="FFFFFF"/>
        </a:solidFill>
        <a:ln w="1" cmpd="sng">
          <a:noFill/>
        </a:ln>
      </xdr:spPr>
      <xdr:txBody>
        <a:bodyPr vertOverflow="clip" wrap="square"/>
        <a:p>
          <a:pPr algn="just">
            <a:defRPr/>
          </a:pPr>
          <a:r>
            <a:rPr lang="en-US" cap="none" sz="1200" b="0" i="0" u="none" baseline="0"/>
            <a:t>The third term loan of RM1.1 million (31.12.00 : RM1.2 million) bears interest at 2.0% (31.12.00: 2.0%) per annum above the base lending rate of the bank and is repayable by way of monthly instalments, over a 10 year period.</a:t>
          </a:r>
        </a:p>
      </xdr:txBody>
    </xdr:sp>
    <xdr:clientData/>
  </xdr:twoCellAnchor>
  <xdr:twoCellAnchor>
    <xdr:from>
      <xdr:col>0</xdr:col>
      <xdr:colOff>266700</xdr:colOff>
      <xdr:row>46</xdr:row>
      <xdr:rowOff>0</xdr:rowOff>
    </xdr:from>
    <xdr:to>
      <xdr:col>12</xdr:col>
      <xdr:colOff>0</xdr:colOff>
      <xdr:row>46</xdr:row>
      <xdr:rowOff>0</xdr:rowOff>
    </xdr:to>
    <xdr:sp>
      <xdr:nvSpPr>
        <xdr:cNvPr id="13" name="Text 30"/>
        <xdr:cNvSpPr txBox="1">
          <a:spLocks noChangeArrowheads="1"/>
        </xdr:cNvSpPr>
      </xdr:nvSpPr>
      <xdr:spPr>
        <a:xfrm>
          <a:off x="266700" y="8696325"/>
          <a:ext cx="8143875" cy="0"/>
        </a:xfrm>
        <a:prstGeom prst="rect">
          <a:avLst/>
        </a:prstGeom>
        <a:solidFill>
          <a:srgbClr val="FFFFFF"/>
        </a:solidFill>
        <a:ln w="1" cmpd="sng">
          <a:noFill/>
        </a:ln>
      </xdr:spPr>
      <xdr:txBody>
        <a:bodyPr vertOverflow="clip" wrap="square"/>
        <a:p>
          <a:pPr algn="just">
            <a:defRPr/>
          </a:pPr>
          <a:r>
            <a:rPr lang="en-US" cap="none" sz="1200" b="0" i="0" u="none" baseline="0"/>
            <a:t>Revenue represents progress billings received and receivable from contract works performed by reference to the stage of completion and the invoiced value of goods sold and services rendered.  The details of which are as follows:- 
</a:t>
          </a:r>
        </a:p>
      </xdr:txBody>
    </xdr:sp>
    <xdr:clientData/>
  </xdr:twoCellAnchor>
  <xdr:twoCellAnchor>
    <xdr:from>
      <xdr:col>1</xdr:col>
      <xdr:colOff>0</xdr:colOff>
      <xdr:row>46</xdr:row>
      <xdr:rowOff>0</xdr:rowOff>
    </xdr:from>
    <xdr:to>
      <xdr:col>12</xdr:col>
      <xdr:colOff>9525</xdr:colOff>
      <xdr:row>46</xdr:row>
      <xdr:rowOff>0</xdr:rowOff>
    </xdr:to>
    <xdr:sp>
      <xdr:nvSpPr>
        <xdr:cNvPr id="14" name="Text 32"/>
        <xdr:cNvSpPr txBox="1">
          <a:spLocks noChangeArrowheads="1"/>
        </xdr:cNvSpPr>
      </xdr:nvSpPr>
      <xdr:spPr>
        <a:xfrm>
          <a:off x="276225" y="8696325"/>
          <a:ext cx="8143875" cy="0"/>
        </a:xfrm>
        <a:prstGeom prst="rect">
          <a:avLst/>
        </a:prstGeom>
        <a:solidFill>
          <a:srgbClr val="FFFFFF"/>
        </a:solidFill>
        <a:ln w="1" cmpd="sng">
          <a:noFill/>
        </a:ln>
      </xdr:spPr>
      <xdr:txBody>
        <a:bodyPr vertOverflow="clip" wrap="square"/>
        <a:p>
          <a:pPr algn="just">
            <a:defRPr/>
          </a:pPr>
          <a:r>
            <a:rPr lang="en-US" cap="none" sz="1200" b="0" i="0" u="none" baseline="0"/>
            <a:t>In addition, the Company has a tax exempt account balance of RM2,868,000 (31.12.00 : RM2,868,000) available for distribution as tax exempt dividends subject to agreement of the tax authorities.</a:t>
          </a:r>
        </a:p>
      </xdr:txBody>
    </xdr:sp>
    <xdr:clientData/>
  </xdr:twoCellAnchor>
  <xdr:twoCellAnchor>
    <xdr:from>
      <xdr:col>1</xdr:col>
      <xdr:colOff>0</xdr:colOff>
      <xdr:row>46</xdr:row>
      <xdr:rowOff>0</xdr:rowOff>
    </xdr:from>
    <xdr:to>
      <xdr:col>12</xdr:col>
      <xdr:colOff>0</xdr:colOff>
      <xdr:row>46</xdr:row>
      <xdr:rowOff>0</xdr:rowOff>
    </xdr:to>
    <xdr:sp>
      <xdr:nvSpPr>
        <xdr:cNvPr id="15" name="Text 34"/>
        <xdr:cNvSpPr txBox="1">
          <a:spLocks noChangeArrowheads="1"/>
        </xdr:cNvSpPr>
      </xdr:nvSpPr>
      <xdr:spPr>
        <a:xfrm>
          <a:off x="276225" y="8696325"/>
          <a:ext cx="8134350" cy="0"/>
        </a:xfrm>
        <a:prstGeom prst="rect">
          <a:avLst/>
        </a:prstGeom>
        <a:solidFill>
          <a:srgbClr val="FFFFFF"/>
        </a:solidFill>
        <a:ln w="1" cmpd="sng">
          <a:noFill/>
        </a:ln>
      </xdr:spPr>
      <xdr:txBody>
        <a:bodyPr vertOverflow="clip" wrap="square"/>
        <a:p>
          <a:pPr algn="just">
            <a:defRPr/>
          </a:pPr>
          <a:r>
            <a:rPr lang="en-US" cap="none" sz="1200" b="0" i="0" u="none" baseline="0"/>
            <a:t>The presentation of the financial statements for the current years have been changed to adopt the format as prescribed in Malaysian Accounting Standard Board (MASB) Standard No. 1 - Presentation of Financial Statements. Comparative figures have been reclassified to conform with this presentation, where necessary.</a:t>
          </a:r>
        </a:p>
      </xdr:txBody>
    </xdr:sp>
    <xdr:clientData/>
  </xdr:twoCellAnchor>
  <xdr:twoCellAnchor>
    <xdr:from>
      <xdr:col>2</xdr:col>
      <xdr:colOff>0</xdr:colOff>
      <xdr:row>46</xdr:row>
      <xdr:rowOff>0</xdr:rowOff>
    </xdr:from>
    <xdr:to>
      <xdr:col>12</xdr:col>
      <xdr:colOff>0</xdr:colOff>
      <xdr:row>46</xdr:row>
      <xdr:rowOff>0</xdr:rowOff>
    </xdr:to>
    <xdr:sp>
      <xdr:nvSpPr>
        <xdr:cNvPr id="16" name="Text 35"/>
        <xdr:cNvSpPr txBox="1">
          <a:spLocks noChangeArrowheads="1"/>
        </xdr:cNvSpPr>
      </xdr:nvSpPr>
      <xdr:spPr>
        <a:xfrm>
          <a:off x="676275" y="8696325"/>
          <a:ext cx="7734300" cy="0"/>
        </a:xfrm>
        <a:prstGeom prst="rect">
          <a:avLst/>
        </a:prstGeom>
        <a:solidFill>
          <a:srgbClr val="FFFFFF"/>
        </a:solidFill>
        <a:ln w="1" cmpd="sng">
          <a:noFill/>
        </a:ln>
      </xdr:spPr>
      <xdr:txBody>
        <a:bodyPr vertOverflow="clip" wrap="square"/>
        <a:p>
          <a:pPr algn="just">
            <a:defRPr/>
          </a:pPr>
          <a:r>
            <a:rPr lang="en-US" cap="none" sz="1200" b="0" i="0" u="none" baseline="0"/>
            <a:t>The number of employees of the Group and the Company as at 30 June 2002 was 141 (2001 : 119) and 17 (2001: 11) respectively.</a:t>
          </a:r>
        </a:p>
      </xdr:txBody>
    </xdr:sp>
    <xdr:clientData/>
  </xdr:twoCellAnchor>
  <xdr:twoCellAnchor>
    <xdr:from>
      <xdr:col>2</xdr:col>
      <xdr:colOff>9525</xdr:colOff>
      <xdr:row>46</xdr:row>
      <xdr:rowOff>0</xdr:rowOff>
    </xdr:from>
    <xdr:to>
      <xdr:col>12</xdr:col>
      <xdr:colOff>9525</xdr:colOff>
      <xdr:row>46</xdr:row>
      <xdr:rowOff>0</xdr:rowOff>
    </xdr:to>
    <xdr:sp>
      <xdr:nvSpPr>
        <xdr:cNvPr id="17" name="Text 36"/>
        <xdr:cNvSpPr txBox="1">
          <a:spLocks noChangeArrowheads="1"/>
        </xdr:cNvSpPr>
      </xdr:nvSpPr>
      <xdr:spPr>
        <a:xfrm>
          <a:off x="685800" y="8696325"/>
          <a:ext cx="7734300" cy="0"/>
        </a:xfrm>
        <a:prstGeom prst="rect">
          <a:avLst/>
        </a:prstGeom>
        <a:solidFill>
          <a:srgbClr val="FFFFFF"/>
        </a:solidFill>
        <a:ln w="1" cmpd="sng">
          <a:noFill/>
        </a:ln>
      </xdr:spPr>
      <xdr:txBody>
        <a:bodyPr vertOverflow="clip" wrap="square"/>
        <a:p>
          <a:pPr algn="just">
            <a:defRPr/>
          </a:pPr>
          <a:r>
            <a:rPr lang="en-US" cap="none" sz="1200" b="0" i="0" u="none" baseline="0"/>
            <a:t>Trade receivables are recognised and carried at original invoiced amount less an allowance for any irrecoverable amount.
Known bad debts are written off and specific provision is made for debts which in the Directors' opinion are considered to be doubtful of collection.</a:t>
          </a:r>
        </a:p>
      </xdr:txBody>
    </xdr:sp>
    <xdr:clientData/>
  </xdr:twoCellAnchor>
  <xdr:twoCellAnchor>
    <xdr:from>
      <xdr:col>3</xdr:col>
      <xdr:colOff>9525</xdr:colOff>
      <xdr:row>46</xdr:row>
      <xdr:rowOff>0</xdr:rowOff>
    </xdr:from>
    <xdr:to>
      <xdr:col>12</xdr:col>
      <xdr:colOff>19050</xdr:colOff>
      <xdr:row>46</xdr:row>
      <xdr:rowOff>0</xdr:rowOff>
    </xdr:to>
    <xdr:sp>
      <xdr:nvSpPr>
        <xdr:cNvPr id="18" name="Text 37"/>
        <xdr:cNvSpPr txBox="1">
          <a:spLocks noChangeArrowheads="1"/>
        </xdr:cNvSpPr>
      </xdr:nvSpPr>
      <xdr:spPr>
        <a:xfrm>
          <a:off x="1028700" y="8696325"/>
          <a:ext cx="7400925" cy="0"/>
        </a:xfrm>
        <a:prstGeom prst="rect">
          <a:avLst/>
        </a:prstGeom>
        <a:solidFill>
          <a:srgbClr val="FFFFFF"/>
        </a:solidFill>
        <a:ln w="1" cmpd="sng">
          <a:noFill/>
        </a:ln>
      </xdr:spPr>
      <xdr:txBody>
        <a:bodyPr vertOverflow="clip" wrap="square"/>
        <a:p>
          <a:pPr algn="just">
            <a:defRPr/>
          </a:pPr>
          <a:r>
            <a:rPr lang="en-US" cap="none" sz="1200" b="0" i="0" u="none" baseline="0"/>
            <a:t>Revenue from goods sold and services rendered is recognised in the income statement on an accrual basis based on the invoiced value of goods sold and services rendered. Revenue from contract works is recognised in the income statement based on progress billings received and receivable by reference to the stage of completion.</a:t>
          </a:r>
        </a:p>
      </xdr:txBody>
    </xdr:sp>
    <xdr:clientData/>
  </xdr:twoCellAnchor>
  <xdr:twoCellAnchor>
    <xdr:from>
      <xdr:col>2</xdr:col>
      <xdr:colOff>9525</xdr:colOff>
      <xdr:row>46</xdr:row>
      <xdr:rowOff>0</xdr:rowOff>
    </xdr:from>
    <xdr:to>
      <xdr:col>11</xdr:col>
      <xdr:colOff>981075</xdr:colOff>
      <xdr:row>46</xdr:row>
      <xdr:rowOff>0</xdr:rowOff>
    </xdr:to>
    <xdr:sp>
      <xdr:nvSpPr>
        <xdr:cNvPr id="19" name="Text 38"/>
        <xdr:cNvSpPr txBox="1">
          <a:spLocks noChangeArrowheads="1"/>
        </xdr:cNvSpPr>
      </xdr:nvSpPr>
      <xdr:spPr>
        <a:xfrm>
          <a:off x="685800" y="8696325"/>
          <a:ext cx="7343775" cy="0"/>
        </a:xfrm>
        <a:prstGeom prst="rect">
          <a:avLst/>
        </a:prstGeom>
        <a:solidFill>
          <a:srgbClr val="FFFFFF"/>
        </a:solidFill>
        <a:ln w="1" cmpd="sng">
          <a:noFill/>
        </a:ln>
      </xdr:spPr>
      <xdr:txBody>
        <a:bodyPr vertOverflow="clip" wrap="square"/>
        <a:p>
          <a:pPr algn="just">
            <a:defRPr/>
          </a:pPr>
          <a:r>
            <a:rPr lang="en-US" cap="none" sz="1200" b="0" i="0" u="none" baseline="0"/>
            <a:t>Lease where the lessor effectively retains substantially all the risks and benefits of ownership of the leased assets are classified as operating leases. Operating lease payments are recognised as an expense in the income statement on a straight-line basis over the lease term.
When an operating lease is terminated before lease period has expired, any payments required to be made to the lessor by way of penalty is recognised as an expense in the period in which termination takes place.</a:t>
          </a:r>
        </a:p>
      </xdr:txBody>
    </xdr:sp>
    <xdr:clientData/>
  </xdr:twoCellAnchor>
  <xdr:twoCellAnchor>
    <xdr:from>
      <xdr:col>2</xdr:col>
      <xdr:colOff>9525</xdr:colOff>
      <xdr:row>46</xdr:row>
      <xdr:rowOff>0</xdr:rowOff>
    </xdr:from>
    <xdr:to>
      <xdr:col>12</xdr:col>
      <xdr:colOff>0</xdr:colOff>
      <xdr:row>46</xdr:row>
      <xdr:rowOff>0</xdr:rowOff>
    </xdr:to>
    <xdr:sp>
      <xdr:nvSpPr>
        <xdr:cNvPr id="20" name="Text 39"/>
        <xdr:cNvSpPr txBox="1">
          <a:spLocks noChangeArrowheads="1"/>
        </xdr:cNvSpPr>
      </xdr:nvSpPr>
      <xdr:spPr>
        <a:xfrm>
          <a:off x="685800" y="8696325"/>
          <a:ext cx="7724775" cy="0"/>
        </a:xfrm>
        <a:prstGeom prst="rect">
          <a:avLst/>
        </a:prstGeom>
        <a:solidFill>
          <a:srgbClr val="FFFFFF"/>
        </a:solidFill>
        <a:ln w="1" cmpd="sng">
          <a:noFill/>
        </a:ln>
      </xdr:spPr>
      <xdr:txBody>
        <a:bodyPr vertOverflow="clip" wrap="square"/>
        <a:p>
          <a:pPr algn="just">
            <a:defRPr/>
          </a:pPr>
          <a:r>
            <a:rPr lang="en-US" cap="none" sz="1200" b="0" i="0" u="none" baseline="0"/>
            <a:t>Included above are motor vehicles acquired under hire purchase arrangement for the Group and the Company with net book value of RM2,377,487 (2001: RM1,509,358) and RM124,323 (2001: RM156,065) respectively.</a:t>
          </a:r>
        </a:p>
      </xdr:txBody>
    </xdr:sp>
    <xdr:clientData/>
  </xdr:twoCellAnchor>
  <xdr:twoCellAnchor>
    <xdr:from>
      <xdr:col>2</xdr:col>
      <xdr:colOff>0</xdr:colOff>
      <xdr:row>46</xdr:row>
      <xdr:rowOff>0</xdr:rowOff>
    </xdr:from>
    <xdr:to>
      <xdr:col>12</xdr:col>
      <xdr:colOff>0</xdr:colOff>
      <xdr:row>46</xdr:row>
      <xdr:rowOff>0</xdr:rowOff>
    </xdr:to>
    <xdr:sp>
      <xdr:nvSpPr>
        <xdr:cNvPr id="21" name="Text 40"/>
        <xdr:cNvSpPr txBox="1">
          <a:spLocks noChangeArrowheads="1"/>
        </xdr:cNvSpPr>
      </xdr:nvSpPr>
      <xdr:spPr>
        <a:xfrm>
          <a:off x="676275" y="8696325"/>
          <a:ext cx="7734300" cy="0"/>
        </a:xfrm>
        <a:prstGeom prst="rect">
          <a:avLst/>
        </a:prstGeom>
        <a:solidFill>
          <a:srgbClr val="FFFFFF"/>
        </a:solidFill>
        <a:ln w="1" cmpd="sng">
          <a:noFill/>
        </a:ln>
      </xdr:spPr>
      <xdr:txBody>
        <a:bodyPr vertOverflow="clip" wrap="square"/>
        <a:p>
          <a:pPr algn="just">
            <a:defRPr/>
          </a:pPr>
          <a:r>
            <a:rPr lang="en-US" cap="none" sz="1200" b="0" i="0" u="none" baseline="0"/>
            <a:t>On 30 November 2000, the leasehold land and buildings of the subsidiary companies were revalued by the Directors based on an independent professional valuation carried out on an existing use basis. The revaluation deficit of RM1,148,004 arising from the revaluation was debited against the income statement and the asset revaluation reserve amounting to RM366,434 and RM781,570 respectively.  The leasehold land has an unexpired lease term of 83 years.
</a:t>
          </a:r>
        </a:p>
      </xdr:txBody>
    </xdr:sp>
    <xdr:clientData/>
  </xdr:twoCellAnchor>
  <xdr:twoCellAnchor>
    <xdr:from>
      <xdr:col>1</xdr:col>
      <xdr:colOff>0</xdr:colOff>
      <xdr:row>46</xdr:row>
      <xdr:rowOff>0</xdr:rowOff>
    </xdr:from>
    <xdr:to>
      <xdr:col>12</xdr:col>
      <xdr:colOff>0</xdr:colOff>
      <xdr:row>46</xdr:row>
      <xdr:rowOff>0</xdr:rowOff>
    </xdr:to>
    <xdr:sp>
      <xdr:nvSpPr>
        <xdr:cNvPr id="22" name="Text 42"/>
        <xdr:cNvSpPr txBox="1">
          <a:spLocks noChangeArrowheads="1"/>
        </xdr:cNvSpPr>
      </xdr:nvSpPr>
      <xdr:spPr>
        <a:xfrm>
          <a:off x="276225" y="8696325"/>
          <a:ext cx="8134350" cy="0"/>
        </a:xfrm>
        <a:prstGeom prst="rect">
          <a:avLst/>
        </a:prstGeom>
        <a:solidFill>
          <a:srgbClr val="FFFFFF"/>
        </a:solidFill>
        <a:ln w="1" cmpd="sng">
          <a:noFill/>
        </a:ln>
      </xdr:spPr>
      <xdr:txBody>
        <a:bodyPr vertOverflow="clip" wrap="square"/>
        <a:p>
          <a:pPr algn="just">
            <a:defRPr/>
          </a:pPr>
          <a:r>
            <a:rPr lang="en-US" cap="none" sz="1200" b="0" i="0" u="none" baseline="0"/>
            <a:t>The loans are fully repayable from 2002 to 2014.</a:t>
          </a:r>
        </a:p>
      </xdr:txBody>
    </xdr:sp>
    <xdr:clientData/>
  </xdr:twoCellAnchor>
  <xdr:twoCellAnchor>
    <xdr:from>
      <xdr:col>1</xdr:col>
      <xdr:colOff>0</xdr:colOff>
      <xdr:row>46</xdr:row>
      <xdr:rowOff>0</xdr:rowOff>
    </xdr:from>
    <xdr:to>
      <xdr:col>12</xdr:col>
      <xdr:colOff>0</xdr:colOff>
      <xdr:row>46</xdr:row>
      <xdr:rowOff>0</xdr:rowOff>
    </xdr:to>
    <xdr:sp>
      <xdr:nvSpPr>
        <xdr:cNvPr id="23" name="Text 43"/>
        <xdr:cNvSpPr txBox="1">
          <a:spLocks noChangeArrowheads="1"/>
        </xdr:cNvSpPr>
      </xdr:nvSpPr>
      <xdr:spPr>
        <a:xfrm>
          <a:off x="276225" y="8696325"/>
          <a:ext cx="8134350" cy="0"/>
        </a:xfrm>
        <a:prstGeom prst="rect">
          <a:avLst/>
        </a:prstGeom>
        <a:solidFill>
          <a:srgbClr val="FFFFFF"/>
        </a:solidFill>
        <a:ln w="1" cmpd="sng">
          <a:noFill/>
        </a:ln>
      </xdr:spPr>
      <xdr:txBody>
        <a:bodyPr vertOverflow="clip" wrap="square"/>
        <a:p>
          <a:pPr algn="just">
            <a:defRPr/>
          </a:pPr>
          <a:r>
            <a:rPr lang="en-US" cap="none" sz="1200" b="0" i="0" u="none" baseline="0"/>
            <a:t>During the year under review, the Company became a subsidiary of Legion Master Sdn. Bhd. which is incorporated in Malaysia.</a:t>
          </a:r>
        </a:p>
      </xdr:txBody>
    </xdr:sp>
    <xdr:clientData/>
  </xdr:twoCellAnchor>
  <xdr:twoCellAnchor>
    <xdr:from>
      <xdr:col>1</xdr:col>
      <xdr:colOff>0</xdr:colOff>
      <xdr:row>46</xdr:row>
      <xdr:rowOff>0</xdr:rowOff>
    </xdr:from>
    <xdr:to>
      <xdr:col>12</xdr:col>
      <xdr:colOff>0</xdr:colOff>
      <xdr:row>46</xdr:row>
      <xdr:rowOff>0</xdr:rowOff>
    </xdr:to>
    <xdr:sp>
      <xdr:nvSpPr>
        <xdr:cNvPr id="24" name="Text 44"/>
        <xdr:cNvSpPr txBox="1">
          <a:spLocks noChangeArrowheads="1"/>
        </xdr:cNvSpPr>
      </xdr:nvSpPr>
      <xdr:spPr>
        <a:xfrm>
          <a:off x="276225" y="8696325"/>
          <a:ext cx="8134350" cy="0"/>
        </a:xfrm>
        <a:prstGeom prst="rect">
          <a:avLst/>
        </a:prstGeom>
        <a:solidFill>
          <a:srgbClr val="FFFFFF"/>
        </a:solidFill>
        <a:ln w="1" cmpd="sng">
          <a:noFill/>
        </a:ln>
      </xdr:spPr>
      <xdr:txBody>
        <a:bodyPr vertOverflow="clip" wrap="square"/>
        <a:p>
          <a:pPr algn="just">
            <a:defRPr/>
          </a:pPr>
          <a:r>
            <a:rPr lang="en-US" cap="none" sz="1200" b="0" i="0" u="none" baseline="0"/>
            <a:t>Subsequent to the financial year ended 31 December 2000, the Company became a wholly owned subsidiary of Degem Berhad, incorporated in Malaysia.</a:t>
          </a:r>
        </a:p>
      </xdr:txBody>
    </xdr:sp>
    <xdr:clientData/>
  </xdr:twoCellAnchor>
  <xdr:twoCellAnchor>
    <xdr:from>
      <xdr:col>2</xdr:col>
      <xdr:colOff>0</xdr:colOff>
      <xdr:row>46</xdr:row>
      <xdr:rowOff>0</xdr:rowOff>
    </xdr:from>
    <xdr:to>
      <xdr:col>12</xdr:col>
      <xdr:colOff>0</xdr:colOff>
      <xdr:row>46</xdr:row>
      <xdr:rowOff>0</xdr:rowOff>
    </xdr:to>
    <xdr:sp>
      <xdr:nvSpPr>
        <xdr:cNvPr id="25" name="Text 46"/>
        <xdr:cNvSpPr txBox="1">
          <a:spLocks noChangeArrowheads="1"/>
        </xdr:cNvSpPr>
      </xdr:nvSpPr>
      <xdr:spPr>
        <a:xfrm>
          <a:off x="676275" y="8696325"/>
          <a:ext cx="7734300" cy="0"/>
        </a:xfrm>
        <a:prstGeom prst="rect">
          <a:avLst/>
        </a:prstGeom>
        <a:solidFill>
          <a:srgbClr val="FFFFFF"/>
        </a:solidFill>
        <a:ln w="1" cmpd="sng">
          <a:noFill/>
        </a:ln>
      </xdr:spPr>
      <xdr:txBody>
        <a:bodyPr vertOverflow="clip" wrap="square"/>
        <a:p>
          <a:pPr algn="just">
            <a:defRPr/>
          </a:pPr>
          <a:r>
            <a:rPr lang="en-US" cap="none" sz="1200" b="0" i="0" u="none" baseline="0"/>
            <a:t>Profit on contracts is recognised on the percentage completion method which determines stage of completion based on surveys of work performed.
Provision is made for forseeable losses.</a:t>
          </a:r>
        </a:p>
      </xdr:txBody>
    </xdr:sp>
    <xdr:clientData/>
  </xdr:twoCellAnchor>
  <xdr:twoCellAnchor>
    <xdr:from>
      <xdr:col>1</xdr:col>
      <xdr:colOff>0</xdr:colOff>
      <xdr:row>46</xdr:row>
      <xdr:rowOff>0</xdr:rowOff>
    </xdr:from>
    <xdr:to>
      <xdr:col>11</xdr:col>
      <xdr:colOff>876300</xdr:colOff>
      <xdr:row>46</xdr:row>
      <xdr:rowOff>0</xdr:rowOff>
    </xdr:to>
    <xdr:sp>
      <xdr:nvSpPr>
        <xdr:cNvPr id="26" name="Text 38"/>
        <xdr:cNvSpPr txBox="1">
          <a:spLocks noChangeArrowheads="1"/>
        </xdr:cNvSpPr>
      </xdr:nvSpPr>
      <xdr:spPr>
        <a:xfrm>
          <a:off x="276225" y="8696325"/>
          <a:ext cx="7648575" cy="0"/>
        </a:xfrm>
        <a:prstGeom prst="rect">
          <a:avLst/>
        </a:prstGeom>
        <a:solidFill>
          <a:srgbClr val="FFFFFF"/>
        </a:solidFill>
        <a:ln w="1" cmpd="sng">
          <a:noFill/>
        </a:ln>
      </xdr:spPr>
      <xdr:txBody>
        <a:bodyPr vertOverflow="clip" wrap="square"/>
        <a:p>
          <a:pPr algn="just">
            <a:defRPr/>
          </a:pPr>
          <a:r>
            <a:rPr lang="en-US" cap="none" sz="1200" b="0" i="0" u="none" baseline="0"/>
            <a:t>The holding company is  Legion Master Sdn. Bhd., which is incorporated in Malaysia.
The amount due to holding company is unsecured, interest-free and has no fixed term of repayment.</a:t>
          </a:r>
        </a:p>
      </xdr:txBody>
    </xdr:sp>
    <xdr:clientData/>
  </xdr:twoCellAnchor>
  <xdr:twoCellAnchor>
    <xdr:from>
      <xdr:col>2</xdr:col>
      <xdr:colOff>323850</xdr:colOff>
      <xdr:row>46</xdr:row>
      <xdr:rowOff>0</xdr:rowOff>
    </xdr:from>
    <xdr:to>
      <xdr:col>12</xdr:col>
      <xdr:colOff>19050</xdr:colOff>
      <xdr:row>46</xdr:row>
      <xdr:rowOff>0</xdr:rowOff>
    </xdr:to>
    <xdr:sp>
      <xdr:nvSpPr>
        <xdr:cNvPr id="27" name="Text 37"/>
        <xdr:cNvSpPr txBox="1">
          <a:spLocks noChangeArrowheads="1"/>
        </xdr:cNvSpPr>
      </xdr:nvSpPr>
      <xdr:spPr>
        <a:xfrm>
          <a:off x="1000125" y="8696325"/>
          <a:ext cx="7429500" cy="0"/>
        </a:xfrm>
        <a:prstGeom prst="rect">
          <a:avLst/>
        </a:prstGeom>
        <a:solidFill>
          <a:srgbClr val="FFFFFF"/>
        </a:solidFill>
        <a:ln w="1" cmpd="sng">
          <a:noFill/>
        </a:ln>
      </xdr:spPr>
      <xdr:txBody>
        <a:bodyPr vertOverflow="clip" wrap="square"/>
        <a:p>
          <a:pPr algn="just">
            <a:defRPr/>
          </a:pPr>
          <a:r>
            <a:rPr lang="en-US" cap="none" sz="1200" b="0" i="0" u="none" baseline="0"/>
            <a:t>Dividend income from subsidiary companies is included in the income statement of the Company when declared or proposed.</a:t>
          </a:r>
        </a:p>
      </xdr:txBody>
    </xdr:sp>
    <xdr:clientData/>
  </xdr:twoCellAnchor>
  <xdr:twoCellAnchor>
    <xdr:from>
      <xdr:col>2</xdr:col>
      <xdr:colOff>323850</xdr:colOff>
      <xdr:row>46</xdr:row>
      <xdr:rowOff>0</xdr:rowOff>
    </xdr:from>
    <xdr:to>
      <xdr:col>12</xdr:col>
      <xdr:colOff>19050</xdr:colOff>
      <xdr:row>46</xdr:row>
      <xdr:rowOff>0</xdr:rowOff>
    </xdr:to>
    <xdr:sp>
      <xdr:nvSpPr>
        <xdr:cNvPr id="28" name="Text 37"/>
        <xdr:cNvSpPr txBox="1">
          <a:spLocks noChangeArrowheads="1"/>
        </xdr:cNvSpPr>
      </xdr:nvSpPr>
      <xdr:spPr>
        <a:xfrm>
          <a:off x="1000125" y="8696325"/>
          <a:ext cx="7429500" cy="0"/>
        </a:xfrm>
        <a:prstGeom prst="rect">
          <a:avLst/>
        </a:prstGeom>
        <a:solidFill>
          <a:srgbClr val="FFFFFF"/>
        </a:solidFill>
        <a:ln w="1" cmpd="sng">
          <a:noFill/>
        </a:ln>
      </xdr:spPr>
      <xdr:txBody>
        <a:bodyPr vertOverflow="clip" wrap="square"/>
        <a:p>
          <a:pPr algn="just">
            <a:defRPr/>
          </a:pPr>
          <a:r>
            <a:rPr lang="en-US" cap="none" sz="1200" b="0" i="0" u="none" baseline="0"/>
            <a:t>Rental income is recognised in the income statement on an accrual basis.</a:t>
          </a:r>
        </a:p>
      </xdr:txBody>
    </xdr:sp>
    <xdr:clientData/>
  </xdr:twoCellAnchor>
  <xdr:twoCellAnchor>
    <xdr:from>
      <xdr:col>2</xdr:col>
      <xdr:colOff>323850</xdr:colOff>
      <xdr:row>46</xdr:row>
      <xdr:rowOff>0</xdr:rowOff>
    </xdr:from>
    <xdr:to>
      <xdr:col>12</xdr:col>
      <xdr:colOff>19050</xdr:colOff>
      <xdr:row>46</xdr:row>
      <xdr:rowOff>0</xdr:rowOff>
    </xdr:to>
    <xdr:sp>
      <xdr:nvSpPr>
        <xdr:cNvPr id="29" name="Text 37"/>
        <xdr:cNvSpPr txBox="1">
          <a:spLocks noChangeArrowheads="1"/>
        </xdr:cNvSpPr>
      </xdr:nvSpPr>
      <xdr:spPr>
        <a:xfrm>
          <a:off x="1000125" y="8696325"/>
          <a:ext cx="7429500" cy="0"/>
        </a:xfrm>
        <a:prstGeom prst="rect">
          <a:avLst/>
        </a:prstGeom>
        <a:solidFill>
          <a:srgbClr val="FFFFFF"/>
        </a:solidFill>
        <a:ln w="1" cmpd="sng">
          <a:noFill/>
        </a:ln>
      </xdr:spPr>
      <xdr:txBody>
        <a:bodyPr vertOverflow="clip" wrap="square"/>
        <a:p>
          <a:pPr algn="just">
            <a:defRPr/>
          </a:pPr>
          <a:r>
            <a:rPr lang="en-US" cap="none" sz="1200" b="0" i="0" u="none" baseline="0"/>
            <a:t>Interest income is recognised  in the income statement on an accrual basis.</a:t>
          </a:r>
        </a:p>
      </xdr:txBody>
    </xdr:sp>
    <xdr:clientData/>
  </xdr:twoCellAnchor>
  <xdr:twoCellAnchor>
    <xdr:from>
      <xdr:col>2</xdr:col>
      <xdr:colOff>0</xdr:colOff>
      <xdr:row>46</xdr:row>
      <xdr:rowOff>0</xdr:rowOff>
    </xdr:from>
    <xdr:to>
      <xdr:col>11</xdr:col>
      <xdr:colOff>876300</xdr:colOff>
      <xdr:row>46</xdr:row>
      <xdr:rowOff>0</xdr:rowOff>
    </xdr:to>
    <xdr:sp>
      <xdr:nvSpPr>
        <xdr:cNvPr id="30" name="Text 29"/>
        <xdr:cNvSpPr txBox="1">
          <a:spLocks noChangeArrowheads="1"/>
        </xdr:cNvSpPr>
      </xdr:nvSpPr>
      <xdr:spPr>
        <a:xfrm>
          <a:off x="676275" y="8696325"/>
          <a:ext cx="7248525" cy="0"/>
        </a:xfrm>
        <a:prstGeom prst="rect">
          <a:avLst/>
        </a:prstGeom>
        <a:solidFill>
          <a:srgbClr val="FFFFFF"/>
        </a:solidFill>
        <a:ln w="1" cmpd="sng">
          <a:noFill/>
        </a:ln>
      </xdr:spPr>
      <xdr:txBody>
        <a:bodyPr vertOverflow="clip" wrap="square"/>
        <a:p>
          <a:pPr algn="just">
            <a:defRPr/>
          </a:pPr>
          <a:r>
            <a:rPr lang="en-US" cap="none" sz="1200" b="0" i="0" u="none" baseline="0"/>
            <a:t>the authorised share capital of the Company was increased from RM25,000 to RM100,000,000 by the creation of 99,975,000 new ordinary shares of RM1 each, and</a:t>
          </a:r>
        </a:p>
      </xdr:txBody>
    </xdr:sp>
    <xdr:clientData/>
  </xdr:twoCellAnchor>
  <xdr:twoCellAnchor>
    <xdr:from>
      <xdr:col>2</xdr:col>
      <xdr:colOff>0</xdr:colOff>
      <xdr:row>46</xdr:row>
      <xdr:rowOff>0</xdr:rowOff>
    </xdr:from>
    <xdr:to>
      <xdr:col>11</xdr:col>
      <xdr:colOff>876300</xdr:colOff>
      <xdr:row>46</xdr:row>
      <xdr:rowOff>0</xdr:rowOff>
    </xdr:to>
    <xdr:sp>
      <xdr:nvSpPr>
        <xdr:cNvPr id="31" name="Text 29"/>
        <xdr:cNvSpPr txBox="1">
          <a:spLocks noChangeArrowheads="1"/>
        </xdr:cNvSpPr>
      </xdr:nvSpPr>
      <xdr:spPr>
        <a:xfrm>
          <a:off x="676275" y="8696325"/>
          <a:ext cx="7248525" cy="0"/>
        </a:xfrm>
        <a:prstGeom prst="rect">
          <a:avLst/>
        </a:prstGeom>
        <a:solidFill>
          <a:srgbClr val="FFFFFF"/>
        </a:solidFill>
        <a:ln w="1" cmpd="sng">
          <a:noFill/>
        </a:ln>
      </xdr:spPr>
      <xdr:txBody>
        <a:bodyPr vertOverflow="clip" wrap="square"/>
        <a:p>
          <a:pPr algn="just">
            <a:defRPr/>
          </a:pPr>
          <a:r>
            <a:rPr lang="en-US" cap="none" sz="1200" b="0" i="0" u="none" baseline="0"/>
            <a:t>the issued and paid-up share capital of the Company was increased from RM2 to RM60,000,000 by a total issue of 59,999,998 new ordinary shares of RM1 each comprising as follows:-
</a:t>
          </a:r>
        </a:p>
      </xdr:txBody>
    </xdr:sp>
    <xdr:clientData/>
  </xdr:twoCellAnchor>
  <xdr:twoCellAnchor>
    <xdr:from>
      <xdr:col>1</xdr:col>
      <xdr:colOff>19050</xdr:colOff>
      <xdr:row>46</xdr:row>
      <xdr:rowOff>0</xdr:rowOff>
    </xdr:from>
    <xdr:to>
      <xdr:col>11</xdr:col>
      <xdr:colOff>876300</xdr:colOff>
      <xdr:row>46</xdr:row>
      <xdr:rowOff>0</xdr:rowOff>
    </xdr:to>
    <xdr:sp>
      <xdr:nvSpPr>
        <xdr:cNvPr id="32" name="Text 7"/>
        <xdr:cNvSpPr txBox="1">
          <a:spLocks noChangeArrowheads="1"/>
        </xdr:cNvSpPr>
      </xdr:nvSpPr>
      <xdr:spPr>
        <a:xfrm>
          <a:off x="295275" y="8696325"/>
          <a:ext cx="762952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In connection with the proposed flotation of Degem Berhad on the Kuala Lumpur Stock Exchange Second Board, Degem Berhad had implemented a flotation scheme which was approved by the Securities Commission on 30 January 2001.   
Details of the flotation scheme are as follows:-</a:t>
          </a:r>
        </a:p>
      </xdr:txBody>
    </xdr:sp>
    <xdr:clientData/>
  </xdr:twoCellAnchor>
  <xdr:twoCellAnchor>
    <xdr:from>
      <xdr:col>1</xdr:col>
      <xdr:colOff>381000</xdr:colOff>
      <xdr:row>46</xdr:row>
      <xdr:rowOff>0</xdr:rowOff>
    </xdr:from>
    <xdr:to>
      <xdr:col>12</xdr:col>
      <xdr:colOff>0</xdr:colOff>
      <xdr:row>46</xdr:row>
      <xdr:rowOff>0</xdr:rowOff>
    </xdr:to>
    <xdr:sp>
      <xdr:nvSpPr>
        <xdr:cNvPr id="33" name="Text 7"/>
        <xdr:cNvSpPr txBox="1">
          <a:spLocks noChangeArrowheads="1"/>
        </xdr:cNvSpPr>
      </xdr:nvSpPr>
      <xdr:spPr>
        <a:xfrm>
          <a:off x="657225" y="8696325"/>
          <a:ext cx="775335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acquired 100% of the equity interest in P.Y.T. Jewel &amp; Time Sdn. Bhd. together with its subsidiary companies for a total purchase consideration of RM39,065,304 satisfied by the issue of 34,999,998 new ordinary shares of RM1 each at an approximate issue price of RM1.12 per ordinary share in Degem Berhad.
The Acquisition was completed on 31 March 2001.</a:t>
          </a:r>
        </a:p>
      </xdr:txBody>
    </xdr:sp>
    <xdr:clientData/>
  </xdr:twoCellAnchor>
  <xdr:twoCellAnchor>
    <xdr:from>
      <xdr:col>1</xdr:col>
      <xdr:colOff>0</xdr:colOff>
      <xdr:row>46</xdr:row>
      <xdr:rowOff>0</xdr:rowOff>
    </xdr:from>
    <xdr:to>
      <xdr:col>10</xdr:col>
      <xdr:colOff>190500</xdr:colOff>
      <xdr:row>46</xdr:row>
      <xdr:rowOff>0</xdr:rowOff>
    </xdr:to>
    <xdr:sp>
      <xdr:nvSpPr>
        <xdr:cNvPr id="34" name="Text 7"/>
        <xdr:cNvSpPr txBox="1">
          <a:spLocks noChangeArrowheads="1"/>
        </xdr:cNvSpPr>
      </xdr:nvSpPr>
      <xdr:spPr>
        <a:xfrm>
          <a:off x="276225" y="8696325"/>
          <a:ext cx="67722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RM1.80 per share for total cash proceeds of RM12,600,000.</a:t>
          </a:r>
        </a:p>
      </xdr:txBody>
    </xdr:sp>
    <xdr:clientData/>
  </xdr:twoCellAnchor>
  <xdr:twoCellAnchor>
    <xdr:from>
      <xdr:col>1</xdr:col>
      <xdr:colOff>0</xdr:colOff>
      <xdr:row>46</xdr:row>
      <xdr:rowOff>0</xdr:rowOff>
    </xdr:from>
    <xdr:to>
      <xdr:col>10</xdr:col>
      <xdr:colOff>190500</xdr:colOff>
      <xdr:row>46</xdr:row>
      <xdr:rowOff>0</xdr:rowOff>
    </xdr:to>
    <xdr:sp>
      <xdr:nvSpPr>
        <xdr:cNvPr id="35" name="Text 7"/>
        <xdr:cNvSpPr txBox="1">
          <a:spLocks noChangeArrowheads="1"/>
        </xdr:cNvSpPr>
      </xdr:nvSpPr>
      <xdr:spPr>
        <a:xfrm>
          <a:off x="276225" y="8696325"/>
          <a:ext cx="67722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RM1.80 per share for total cash proceeds of RM12,600,000.</a:t>
          </a:r>
        </a:p>
      </xdr:txBody>
    </xdr:sp>
    <xdr:clientData/>
  </xdr:twoCellAnchor>
  <xdr:twoCellAnchor>
    <xdr:from>
      <xdr:col>1</xdr:col>
      <xdr:colOff>381000</xdr:colOff>
      <xdr:row>46</xdr:row>
      <xdr:rowOff>0</xdr:rowOff>
    </xdr:from>
    <xdr:to>
      <xdr:col>12</xdr:col>
      <xdr:colOff>9525</xdr:colOff>
      <xdr:row>46</xdr:row>
      <xdr:rowOff>0</xdr:rowOff>
    </xdr:to>
    <xdr:sp>
      <xdr:nvSpPr>
        <xdr:cNvPr id="36" name="Text 7"/>
        <xdr:cNvSpPr txBox="1">
          <a:spLocks noChangeArrowheads="1"/>
        </xdr:cNvSpPr>
      </xdr:nvSpPr>
      <xdr:spPr>
        <a:xfrm>
          <a:off x="657225" y="8696325"/>
          <a:ext cx="77628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On completion of the Acquisition and Public Issue:-</a:t>
          </a:r>
        </a:p>
      </xdr:txBody>
    </xdr:sp>
    <xdr:clientData/>
  </xdr:twoCellAnchor>
  <xdr:twoCellAnchor>
    <xdr:from>
      <xdr:col>2</xdr:col>
      <xdr:colOff>295275</xdr:colOff>
      <xdr:row>46</xdr:row>
      <xdr:rowOff>0</xdr:rowOff>
    </xdr:from>
    <xdr:to>
      <xdr:col>11</xdr:col>
      <xdr:colOff>876300</xdr:colOff>
      <xdr:row>46</xdr:row>
      <xdr:rowOff>0</xdr:rowOff>
    </xdr:to>
    <xdr:sp>
      <xdr:nvSpPr>
        <xdr:cNvPr id="37" name="Text 7"/>
        <xdr:cNvSpPr txBox="1">
          <a:spLocks noChangeArrowheads="1"/>
        </xdr:cNvSpPr>
      </xdr:nvSpPr>
      <xdr:spPr>
        <a:xfrm>
          <a:off x="971550" y="8696325"/>
          <a:ext cx="695325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the group comprise Degem Berhad as holding company and P.Y.T. Jewel &amp; Time Sdn. Bhd. (together with its subsidiary companies) is a wholly owned subsidiary of Degem Berhad, and</a:t>
          </a:r>
        </a:p>
      </xdr:txBody>
    </xdr:sp>
    <xdr:clientData/>
  </xdr:twoCellAnchor>
  <xdr:twoCellAnchor>
    <xdr:from>
      <xdr:col>2</xdr:col>
      <xdr:colOff>295275</xdr:colOff>
      <xdr:row>46</xdr:row>
      <xdr:rowOff>0</xdr:rowOff>
    </xdr:from>
    <xdr:to>
      <xdr:col>12</xdr:col>
      <xdr:colOff>0</xdr:colOff>
      <xdr:row>46</xdr:row>
      <xdr:rowOff>0</xdr:rowOff>
    </xdr:to>
    <xdr:sp>
      <xdr:nvSpPr>
        <xdr:cNvPr id="38" name="Text 7"/>
        <xdr:cNvSpPr txBox="1">
          <a:spLocks noChangeArrowheads="1"/>
        </xdr:cNvSpPr>
      </xdr:nvSpPr>
      <xdr:spPr>
        <a:xfrm>
          <a:off x="971550" y="8696325"/>
          <a:ext cx="743902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the issued and fully paid-up share capital of Degem Berhad will increase from 2 ordinary shares of RM1 each to 42,000,000 ordinary shares of RM1 each analysed as follows:-</a:t>
          </a:r>
        </a:p>
      </xdr:txBody>
    </xdr:sp>
    <xdr:clientData/>
  </xdr:twoCellAnchor>
  <xdr:twoCellAnchor>
    <xdr:from>
      <xdr:col>1</xdr:col>
      <xdr:colOff>371475</xdr:colOff>
      <xdr:row>46</xdr:row>
      <xdr:rowOff>0</xdr:rowOff>
    </xdr:from>
    <xdr:to>
      <xdr:col>11</xdr:col>
      <xdr:colOff>866775</xdr:colOff>
      <xdr:row>46</xdr:row>
      <xdr:rowOff>0</xdr:rowOff>
    </xdr:to>
    <xdr:sp>
      <xdr:nvSpPr>
        <xdr:cNvPr id="39" name="Text 7"/>
        <xdr:cNvSpPr txBox="1">
          <a:spLocks noChangeArrowheads="1"/>
        </xdr:cNvSpPr>
      </xdr:nvSpPr>
      <xdr:spPr>
        <a:xfrm>
          <a:off x="647700" y="8696325"/>
          <a:ext cx="72675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RM1.60 per share for total cash proceeds of RM11,200,000.</a:t>
          </a:r>
        </a:p>
      </xdr:txBody>
    </xdr:sp>
    <xdr:clientData/>
  </xdr:twoCellAnchor>
  <xdr:twoCellAnchor>
    <xdr:from>
      <xdr:col>1</xdr:col>
      <xdr:colOff>0</xdr:colOff>
      <xdr:row>46</xdr:row>
      <xdr:rowOff>0</xdr:rowOff>
    </xdr:from>
    <xdr:to>
      <xdr:col>11</xdr:col>
      <xdr:colOff>876300</xdr:colOff>
      <xdr:row>46</xdr:row>
      <xdr:rowOff>0</xdr:rowOff>
    </xdr:to>
    <xdr:sp>
      <xdr:nvSpPr>
        <xdr:cNvPr id="40" name="Text 38"/>
        <xdr:cNvSpPr txBox="1">
          <a:spLocks noChangeArrowheads="1"/>
        </xdr:cNvSpPr>
      </xdr:nvSpPr>
      <xdr:spPr>
        <a:xfrm>
          <a:off x="276225" y="8696325"/>
          <a:ext cx="7648575" cy="0"/>
        </a:xfrm>
        <a:prstGeom prst="rect">
          <a:avLst/>
        </a:prstGeom>
        <a:solidFill>
          <a:srgbClr val="FFFFFF"/>
        </a:solidFill>
        <a:ln w="1" cmpd="sng">
          <a:noFill/>
        </a:ln>
      </xdr:spPr>
      <xdr:txBody>
        <a:bodyPr vertOverflow="clip" wrap="square"/>
        <a:p>
          <a:pPr algn="just">
            <a:defRPr/>
          </a:pPr>
          <a:r>
            <a:rPr lang="en-US" cap="none" sz="1200" b="0" i="0" u="none" baseline="0"/>
            <a:t>pa</a:t>
          </a:r>
        </a:p>
      </xdr:txBody>
    </xdr:sp>
    <xdr:clientData/>
  </xdr:twoCellAnchor>
  <xdr:twoCellAnchor>
    <xdr:from>
      <xdr:col>1</xdr:col>
      <xdr:colOff>0</xdr:colOff>
      <xdr:row>46</xdr:row>
      <xdr:rowOff>0</xdr:rowOff>
    </xdr:from>
    <xdr:to>
      <xdr:col>12</xdr:col>
      <xdr:colOff>0</xdr:colOff>
      <xdr:row>46</xdr:row>
      <xdr:rowOff>0</xdr:rowOff>
    </xdr:to>
    <xdr:sp>
      <xdr:nvSpPr>
        <xdr:cNvPr id="41" name="Text 11"/>
        <xdr:cNvSpPr txBox="1">
          <a:spLocks noChangeArrowheads="1"/>
        </xdr:cNvSpPr>
      </xdr:nvSpPr>
      <xdr:spPr>
        <a:xfrm>
          <a:off x="276225" y="8696325"/>
          <a:ext cx="8134350" cy="0"/>
        </a:xfrm>
        <a:prstGeom prst="rect">
          <a:avLst/>
        </a:prstGeom>
        <a:solidFill>
          <a:srgbClr val="FFFFFF"/>
        </a:solidFill>
        <a:ln w="1" cmpd="sng">
          <a:noFill/>
        </a:ln>
      </xdr:spPr>
      <xdr:txBody>
        <a:bodyPr vertOverflow="clip" wrap="square"/>
        <a:p>
          <a:pPr algn="just">
            <a:defRPr/>
          </a:pPr>
          <a:r>
            <a:rPr lang="en-US" cap="none" sz="1200" b="0" i="0" u="none" baseline="0"/>
            <a:t>The amount due from a subsidiary company is unsecured, interest-free and has no fixed term of repayment.</a:t>
          </a:r>
        </a:p>
      </xdr:txBody>
    </xdr:sp>
    <xdr:clientData/>
  </xdr:twoCellAnchor>
  <xdr:twoCellAnchor>
    <xdr:from>
      <xdr:col>1</xdr:col>
      <xdr:colOff>0</xdr:colOff>
      <xdr:row>46</xdr:row>
      <xdr:rowOff>0</xdr:rowOff>
    </xdr:from>
    <xdr:to>
      <xdr:col>12</xdr:col>
      <xdr:colOff>9525</xdr:colOff>
      <xdr:row>46</xdr:row>
      <xdr:rowOff>0</xdr:rowOff>
    </xdr:to>
    <xdr:sp>
      <xdr:nvSpPr>
        <xdr:cNvPr id="42" name="Text 31"/>
        <xdr:cNvSpPr txBox="1">
          <a:spLocks noChangeArrowheads="1"/>
        </xdr:cNvSpPr>
      </xdr:nvSpPr>
      <xdr:spPr>
        <a:xfrm>
          <a:off x="276225" y="8696325"/>
          <a:ext cx="8143875" cy="0"/>
        </a:xfrm>
        <a:prstGeom prst="rect">
          <a:avLst/>
        </a:prstGeom>
        <a:solidFill>
          <a:srgbClr val="FFFFFF"/>
        </a:solidFill>
        <a:ln w="1" cmpd="sng">
          <a:noFill/>
        </a:ln>
      </xdr:spPr>
      <xdr:txBody>
        <a:bodyPr vertOverflow="clip" wrap="square"/>
        <a:p>
          <a:pPr algn="just">
            <a:defRPr/>
          </a:pPr>
          <a:r>
            <a:rPr lang="en-US" cap="none" sz="1200" b="0" i="0" u="none" baseline="0"/>
            <a:t>Certain fixed deposits with the licensed banks amounting to RM11,725,762 (2001: RM23,375,541) are pledged as security for borrowing facilities granted by the banks to the Group.</a:t>
          </a:r>
        </a:p>
      </xdr:txBody>
    </xdr:sp>
    <xdr:clientData/>
  </xdr:twoCellAnchor>
  <xdr:twoCellAnchor>
    <xdr:from>
      <xdr:col>1</xdr:col>
      <xdr:colOff>9525</xdr:colOff>
      <xdr:row>46</xdr:row>
      <xdr:rowOff>0</xdr:rowOff>
    </xdr:from>
    <xdr:to>
      <xdr:col>11</xdr:col>
      <xdr:colOff>847725</xdr:colOff>
      <xdr:row>46</xdr:row>
      <xdr:rowOff>0</xdr:rowOff>
    </xdr:to>
    <xdr:sp>
      <xdr:nvSpPr>
        <xdr:cNvPr id="43" name="Text 180"/>
        <xdr:cNvSpPr txBox="1">
          <a:spLocks noChangeArrowheads="1"/>
        </xdr:cNvSpPr>
      </xdr:nvSpPr>
      <xdr:spPr>
        <a:xfrm>
          <a:off x="285750" y="8696325"/>
          <a:ext cx="7610475" cy="0"/>
        </a:xfrm>
        <a:prstGeom prst="rect">
          <a:avLst/>
        </a:prstGeom>
        <a:solidFill>
          <a:srgbClr val="FFFFFF"/>
        </a:solidFill>
        <a:ln w="1" cmpd="sng">
          <a:noFill/>
        </a:ln>
      </xdr:spPr>
      <xdr:txBody>
        <a:bodyPr vertOverflow="clip" wrap="square"/>
        <a:p>
          <a:pPr algn="just">
            <a:defRPr/>
          </a:pPr>
          <a:r>
            <a:rPr lang="en-US" cap="none" sz="1200" b="0" i="0" u="none" baseline="0"/>
            <a:t>Included in listing expenses written off against share premium is non-audit fees paid to auditors of the Company amounting to RM160,730 (2000 : NIL).</a:t>
          </a:r>
        </a:p>
      </xdr:txBody>
    </xdr:sp>
    <xdr:clientData/>
  </xdr:twoCellAnchor>
  <xdr:twoCellAnchor>
    <xdr:from>
      <xdr:col>1</xdr:col>
      <xdr:colOff>9525</xdr:colOff>
      <xdr:row>46</xdr:row>
      <xdr:rowOff>0</xdr:rowOff>
    </xdr:from>
    <xdr:to>
      <xdr:col>11</xdr:col>
      <xdr:colOff>847725</xdr:colOff>
      <xdr:row>46</xdr:row>
      <xdr:rowOff>0</xdr:rowOff>
    </xdr:to>
    <xdr:sp>
      <xdr:nvSpPr>
        <xdr:cNvPr id="44" name="Text 149"/>
        <xdr:cNvSpPr txBox="1">
          <a:spLocks noChangeArrowheads="1"/>
        </xdr:cNvSpPr>
      </xdr:nvSpPr>
      <xdr:spPr>
        <a:xfrm>
          <a:off x="285750" y="8696325"/>
          <a:ext cx="7610475" cy="0"/>
        </a:xfrm>
        <a:prstGeom prst="rect">
          <a:avLst/>
        </a:prstGeom>
        <a:solidFill>
          <a:srgbClr val="FFFFFF"/>
        </a:solidFill>
        <a:ln w="1" cmpd="sng">
          <a:noFill/>
        </a:ln>
      </xdr:spPr>
      <xdr:txBody>
        <a:bodyPr vertOverflow="clip" wrap="square"/>
        <a:p>
          <a:pPr algn="just">
            <a:defRPr/>
          </a:pPr>
          <a:r>
            <a:rPr lang="en-US" cap="none" sz="1200" b="0" i="0" u="none" baseline="0"/>
            <a:t>Based on estimated tax credits available and subject to agreement of the tax authorities, the retained profits of the Company can be distributed by way of dividends without incurring additional tax liability.</a:t>
          </a:r>
        </a:p>
      </xdr:txBody>
    </xdr:sp>
    <xdr:clientData/>
  </xdr:twoCellAnchor>
  <xdr:twoCellAnchor>
    <xdr:from>
      <xdr:col>1</xdr:col>
      <xdr:colOff>0</xdr:colOff>
      <xdr:row>46</xdr:row>
      <xdr:rowOff>0</xdr:rowOff>
    </xdr:from>
    <xdr:to>
      <xdr:col>12</xdr:col>
      <xdr:colOff>0</xdr:colOff>
      <xdr:row>46</xdr:row>
      <xdr:rowOff>0</xdr:rowOff>
    </xdr:to>
    <xdr:sp>
      <xdr:nvSpPr>
        <xdr:cNvPr id="45" name="Text 11"/>
        <xdr:cNvSpPr txBox="1">
          <a:spLocks noChangeArrowheads="1"/>
        </xdr:cNvSpPr>
      </xdr:nvSpPr>
      <xdr:spPr>
        <a:xfrm>
          <a:off x="276225" y="8696325"/>
          <a:ext cx="8134350" cy="0"/>
        </a:xfrm>
        <a:prstGeom prst="rect">
          <a:avLst/>
        </a:prstGeom>
        <a:solidFill>
          <a:srgbClr val="FFFFFF"/>
        </a:solidFill>
        <a:ln w="1" cmpd="sng">
          <a:noFill/>
        </a:ln>
      </xdr:spPr>
      <xdr:txBody>
        <a:bodyPr vertOverflow="clip" wrap="square"/>
        <a:p>
          <a:pPr algn="just">
            <a:defRPr/>
          </a:pPr>
          <a:r>
            <a:rPr lang="en-US" cap="none" sz="1200" b="0" i="0" u="none" baseline="0"/>
            <a:t>As disclosed in Note 2(c) to the Financial Statements, the investment in associated companies is accounted for in the Group Financial Statements under the cost method.</a:t>
          </a:r>
        </a:p>
      </xdr:txBody>
    </xdr:sp>
    <xdr:clientData/>
  </xdr:twoCellAnchor>
  <xdr:twoCellAnchor>
    <xdr:from>
      <xdr:col>2</xdr:col>
      <xdr:colOff>0</xdr:colOff>
      <xdr:row>46</xdr:row>
      <xdr:rowOff>0</xdr:rowOff>
    </xdr:from>
    <xdr:to>
      <xdr:col>12</xdr:col>
      <xdr:colOff>0</xdr:colOff>
      <xdr:row>46</xdr:row>
      <xdr:rowOff>0</xdr:rowOff>
    </xdr:to>
    <xdr:sp>
      <xdr:nvSpPr>
        <xdr:cNvPr id="46" name="Text 2"/>
        <xdr:cNvSpPr txBox="1">
          <a:spLocks noChangeArrowheads="1"/>
        </xdr:cNvSpPr>
      </xdr:nvSpPr>
      <xdr:spPr>
        <a:xfrm>
          <a:off x="676275" y="8696325"/>
          <a:ext cx="7734300" cy="0"/>
        </a:xfrm>
        <a:prstGeom prst="rect">
          <a:avLst/>
        </a:prstGeom>
        <a:solidFill>
          <a:srgbClr val="FFFFFF"/>
        </a:solidFill>
        <a:ln w="1" cmpd="sng">
          <a:noFill/>
        </a:ln>
      </xdr:spPr>
      <xdr:txBody>
        <a:bodyPr vertOverflow="clip" wrap="square"/>
        <a:p>
          <a:pPr algn="just">
            <a:defRPr/>
          </a:pPr>
          <a:r>
            <a:rPr lang="en-US" cap="none" sz="1200" b="0" i="0" u="none" baseline="0"/>
            <a:t>The Group defines associated companies as companies in  which it has a long term equity interest of not less than 20% and not exceeding 50% and where it has the power to exercise significant influence over the financial and operating policies through Board representation.
Investment in associated companies is stated at cost unless in the opinion of the Directors, there has been a permanent decline in value in which case provision is made for the diminution in value.
</a:t>
          </a:r>
        </a:p>
      </xdr:txBody>
    </xdr:sp>
    <xdr:clientData/>
  </xdr:twoCellAnchor>
  <xdr:twoCellAnchor>
    <xdr:from>
      <xdr:col>2</xdr:col>
      <xdr:colOff>0</xdr:colOff>
      <xdr:row>46</xdr:row>
      <xdr:rowOff>0</xdr:rowOff>
    </xdr:from>
    <xdr:to>
      <xdr:col>12</xdr:col>
      <xdr:colOff>0</xdr:colOff>
      <xdr:row>46</xdr:row>
      <xdr:rowOff>0</xdr:rowOff>
    </xdr:to>
    <xdr:sp>
      <xdr:nvSpPr>
        <xdr:cNvPr id="47" name="Text 2"/>
        <xdr:cNvSpPr txBox="1">
          <a:spLocks noChangeArrowheads="1"/>
        </xdr:cNvSpPr>
      </xdr:nvSpPr>
      <xdr:spPr>
        <a:xfrm>
          <a:off x="676275" y="8696325"/>
          <a:ext cx="7734300" cy="0"/>
        </a:xfrm>
        <a:prstGeom prst="rect">
          <a:avLst/>
        </a:prstGeom>
        <a:solidFill>
          <a:srgbClr val="FFFFFF"/>
        </a:solidFill>
        <a:ln w="1" cmpd="sng">
          <a:noFill/>
        </a:ln>
      </xdr:spPr>
      <xdr:txBody>
        <a:bodyPr vertOverflow="clip" wrap="square"/>
        <a:p>
          <a:pPr algn="just">
            <a:defRPr/>
          </a:pPr>
          <a:r>
            <a:rPr lang="en-US" cap="none" sz="1200" b="0" i="0" u="none" baseline="0"/>
            <a:t>Investments in quoted and unquoted securities are held on a long term basis and are shown at cost unless in the opinion of the Directors there has been a permanent decline in value, in which case, provision is made for the diminution in value.</a:t>
          </a:r>
        </a:p>
      </xdr:txBody>
    </xdr:sp>
    <xdr:clientData/>
  </xdr:twoCellAnchor>
  <xdr:twoCellAnchor>
    <xdr:from>
      <xdr:col>1</xdr:col>
      <xdr:colOff>0</xdr:colOff>
      <xdr:row>46</xdr:row>
      <xdr:rowOff>0</xdr:rowOff>
    </xdr:from>
    <xdr:to>
      <xdr:col>12</xdr:col>
      <xdr:colOff>0</xdr:colOff>
      <xdr:row>46</xdr:row>
      <xdr:rowOff>0</xdr:rowOff>
    </xdr:to>
    <xdr:sp>
      <xdr:nvSpPr>
        <xdr:cNvPr id="48" name="Text 11"/>
        <xdr:cNvSpPr txBox="1">
          <a:spLocks noChangeArrowheads="1"/>
        </xdr:cNvSpPr>
      </xdr:nvSpPr>
      <xdr:spPr>
        <a:xfrm>
          <a:off x="276225" y="8696325"/>
          <a:ext cx="8134350" cy="0"/>
        </a:xfrm>
        <a:prstGeom prst="rect">
          <a:avLst/>
        </a:prstGeom>
        <a:solidFill>
          <a:srgbClr val="FFFFFF"/>
        </a:solidFill>
        <a:ln w="1" cmpd="sng">
          <a:noFill/>
        </a:ln>
      </xdr:spPr>
      <xdr:txBody>
        <a:bodyPr vertOverflow="clip" wrap="square"/>
        <a:p>
          <a:pPr algn="just">
            <a:defRPr/>
          </a:pPr>
          <a:r>
            <a:rPr lang="en-US" cap="none" sz="1200" b="0" i="0" u="none" baseline="0"/>
            <a:t>Had the investment been accounted for under the equity method to the extent quantifiable based on the unaudited management financial statements, the financial effects on the Group Financial Statements are as follows:</a:t>
          </a:r>
        </a:p>
      </xdr:txBody>
    </xdr:sp>
    <xdr:clientData/>
  </xdr:twoCellAnchor>
  <xdr:twoCellAnchor>
    <xdr:from>
      <xdr:col>1</xdr:col>
      <xdr:colOff>0</xdr:colOff>
      <xdr:row>46</xdr:row>
      <xdr:rowOff>0</xdr:rowOff>
    </xdr:from>
    <xdr:to>
      <xdr:col>12</xdr:col>
      <xdr:colOff>0</xdr:colOff>
      <xdr:row>46</xdr:row>
      <xdr:rowOff>0</xdr:rowOff>
    </xdr:to>
    <xdr:sp>
      <xdr:nvSpPr>
        <xdr:cNvPr id="49" name="Text 11"/>
        <xdr:cNvSpPr txBox="1">
          <a:spLocks noChangeArrowheads="1"/>
        </xdr:cNvSpPr>
      </xdr:nvSpPr>
      <xdr:spPr>
        <a:xfrm>
          <a:off x="276225" y="8696325"/>
          <a:ext cx="8134350" cy="0"/>
        </a:xfrm>
        <a:prstGeom prst="rect">
          <a:avLst/>
        </a:prstGeom>
        <a:solidFill>
          <a:srgbClr val="FFFFFF"/>
        </a:solidFill>
        <a:ln w="1" cmpd="sng">
          <a:noFill/>
        </a:ln>
      </xdr:spPr>
      <xdr:txBody>
        <a:bodyPr vertOverflow="clip" wrap="square"/>
        <a:p>
          <a:pPr algn="just">
            <a:defRPr/>
          </a:pPr>
          <a:r>
            <a:rPr lang="en-US" cap="none" sz="1200" b="0" i="0" u="none" baseline="0"/>
            <a:t>The amount due from associated company is unsecured, interest free and has no fixed term of repayment.</a:t>
          </a:r>
        </a:p>
      </xdr:txBody>
    </xdr:sp>
    <xdr:clientData/>
  </xdr:twoCellAnchor>
  <xdr:twoCellAnchor>
    <xdr:from>
      <xdr:col>0</xdr:col>
      <xdr:colOff>266700</xdr:colOff>
      <xdr:row>46</xdr:row>
      <xdr:rowOff>0</xdr:rowOff>
    </xdr:from>
    <xdr:to>
      <xdr:col>12</xdr:col>
      <xdr:colOff>0</xdr:colOff>
      <xdr:row>46</xdr:row>
      <xdr:rowOff>0</xdr:rowOff>
    </xdr:to>
    <xdr:sp>
      <xdr:nvSpPr>
        <xdr:cNvPr id="50" name="Text 11"/>
        <xdr:cNvSpPr txBox="1">
          <a:spLocks noChangeArrowheads="1"/>
        </xdr:cNvSpPr>
      </xdr:nvSpPr>
      <xdr:spPr>
        <a:xfrm>
          <a:off x="266700" y="8696325"/>
          <a:ext cx="8143875" cy="0"/>
        </a:xfrm>
        <a:prstGeom prst="rect">
          <a:avLst/>
        </a:prstGeom>
        <a:solidFill>
          <a:srgbClr val="FFFFFF"/>
        </a:solidFill>
        <a:ln w="1" cmpd="sng">
          <a:noFill/>
        </a:ln>
      </xdr:spPr>
      <xdr:txBody>
        <a:bodyPr vertOverflow="clip" wrap="square"/>
        <a:p>
          <a:pPr algn="just">
            <a:defRPr/>
          </a:pPr>
          <a:r>
            <a:rPr lang="en-US" cap="none" sz="1200" b="0" i="0" u="none" baseline="0"/>
            <a:t>The amount due from subsidiary companies is unsecured, has no fixed term of repayment and interest is charged at a rate of 4% (2001: 4%) per annum.</a:t>
          </a:r>
        </a:p>
      </xdr:txBody>
    </xdr:sp>
    <xdr:clientData/>
  </xdr:twoCellAnchor>
  <xdr:twoCellAnchor>
    <xdr:from>
      <xdr:col>2</xdr:col>
      <xdr:colOff>0</xdr:colOff>
      <xdr:row>46</xdr:row>
      <xdr:rowOff>0</xdr:rowOff>
    </xdr:from>
    <xdr:to>
      <xdr:col>12</xdr:col>
      <xdr:colOff>0</xdr:colOff>
      <xdr:row>46</xdr:row>
      <xdr:rowOff>0</xdr:rowOff>
    </xdr:to>
    <xdr:sp>
      <xdr:nvSpPr>
        <xdr:cNvPr id="51" name="Text 39"/>
        <xdr:cNvSpPr txBox="1">
          <a:spLocks noChangeArrowheads="1"/>
        </xdr:cNvSpPr>
      </xdr:nvSpPr>
      <xdr:spPr>
        <a:xfrm>
          <a:off x="676275" y="8696325"/>
          <a:ext cx="7734300" cy="0"/>
        </a:xfrm>
        <a:prstGeom prst="rect">
          <a:avLst/>
        </a:prstGeom>
        <a:solidFill>
          <a:srgbClr val="FFFFFF"/>
        </a:solidFill>
        <a:ln w="1" cmpd="sng">
          <a:noFill/>
        </a:ln>
      </xdr:spPr>
      <xdr:txBody>
        <a:bodyPr vertOverflow="clip" wrap="square"/>
        <a:p>
          <a:pPr algn="just">
            <a:defRPr/>
          </a:pPr>
          <a:r>
            <a:rPr lang="en-US" cap="none" sz="1200" b="0" i="0" u="none" baseline="0"/>
            <a:t>Included above are equipment tools acquired under hire purchase arrangement for the Group with net book value of RM NIL (2000: RM311,875).</a:t>
          </a:r>
        </a:p>
      </xdr:txBody>
    </xdr:sp>
    <xdr:clientData/>
  </xdr:twoCellAnchor>
  <xdr:twoCellAnchor>
    <xdr:from>
      <xdr:col>1</xdr:col>
      <xdr:colOff>9525</xdr:colOff>
      <xdr:row>46</xdr:row>
      <xdr:rowOff>0</xdr:rowOff>
    </xdr:from>
    <xdr:to>
      <xdr:col>12</xdr:col>
      <xdr:colOff>0</xdr:colOff>
      <xdr:row>46</xdr:row>
      <xdr:rowOff>0</xdr:rowOff>
    </xdr:to>
    <xdr:sp>
      <xdr:nvSpPr>
        <xdr:cNvPr id="52" name="Text 47"/>
        <xdr:cNvSpPr txBox="1">
          <a:spLocks noChangeArrowheads="1"/>
        </xdr:cNvSpPr>
      </xdr:nvSpPr>
      <xdr:spPr>
        <a:xfrm>
          <a:off x="285750" y="8696325"/>
          <a:ext cx="8124825" cy="0"/>
        </a:xfrm>
        <a:prstGeom prst="rect">
          <a:avLst/>
        </a:prstGeom>
        <a:solidFill>
          <a:srgbClr val="FFFFFF"/>
        </a:solidFill>
        <a:ln w="1" cmpd="sng">
          <a:noFill/>
        </a:ln>
      </xdr:spPr>
      <xdr:txBody>
        <a:bodyPr vertOverflow="clip" wrap="square"/>
        <a:p>
          <a:pPr algn="just">
            <a:defRPr/>
          </a:pPr>
          <a:r>
            <a:rPr lang="en-US" cap="none" sz="1200" b="0" i="0" u="none" baseline="0"/>
            <a:t>Included in trade receivables is an amount of RM43,394,257 (2001: RM71,158,879) for the Group owing from a corporation in which a substantial shareholder of the corporation is also a Director and substantial shareholder of the Company.
</a:t>
          </a:r>
        </a:p>
      </xdr:txBody>
    </xdr:sp>
    <xdr:clientData/>
  </xdr:twoCellAnchor>
  <xdr:twoCellAnchor>
    <xdr:from>
      <xdr:col>2</xdr:col>
      <xdr:colOff>9525</xdr:colOff>
      <xdr:row>46</xdr:row>
      <xdr:rowOff>0</xdr:rowOff>
    </xdr:from>
    <xdr:to>
      <xdr:col>12</xdr:col>
      <xdr:colOff>0</xdr:colOff>
      <xdr:row>46</xdr:row>
      <xdr:rowOff>0</xdr:rowOff>
    </xdr:to>
    <xdr:sp>
      <xdr:nvSpPr>
        <xdr:cNvPr id="53" name="Text 91"/>
        <xdr:cNvSpPr txBox="1">
          <a:spLocks noChangeArrowheads="1"/>
        </xdr:cNvSpPr>
      </xdr:nvSpPr>
      <xdr:spPr>
        <a:xfrm>
          <a:off x="685800" y="8696325"/>
          <a:ext cx="7724775" cy="0"/>
        </a:xfrm>
        <a:prstGeom prst="rect">
          <a:avLst/>
        </a:prstGeom>
        <a:solidFill>
          <a:srgbClr val="FFFFFF"/>
        </a:solidFill>
        <a:ln w="1" cmpd="sng">
          <a:noFill/>
        </a:ln>
      </xdr:spPr>
      <xdr:txBody>
        <a:bodyPr vertOverflow="clip" wrap="square"/>
        <a:p>
          <a:pPr algn="just">
            <a:defRPr/>
          </a:pPr>
          <a:r>
            <a:rPr lang="en-US" cap="none" sz="1200" b="0" i="0" u="none" baseline="0"/>
            <a:t>quoted shares in the Company pledged with a stakeholder of total value not exceeding RM16.925 million, and</a:t>
          </a:r>
        </a:p>
      </xdr:txBody>
    </xdr:sp>
    <xdr:clientData/>
  </xdr:twoCellAnchor>
  <xdr:twoCellAnchor>
    <xdr:from>
      <xdr:col>2</xdr:col>
      <xdr:colOff>9525</xdr:colOff>
      <xdr:row>46</xdr:row>
      <xdr:rowOff>0</xdr:rowOff>
    </xdr:from>
    <xdr:to>
      <xdr:col>11</xdr:col>
      <xdr:colOff>981075</xdr:colOff>
      <xdr:row>46</xdr:row>
      <xdr:rowOff>0</xdr:rowOff>
    </xdr:to>
    <xdr:sp>
      <xdr:nvSpPr>
        <xdr:cNvPr id="54" name="Text 185"/>
        <xdr:cNvSpPr txBox="1">
          <a:spLocks noChangeArrowheads="1"/>
        </xdr:cNvSpPr>
      </xdr:nvSpPr>
      <xdr:spPr>
        <a:xfrm>
          <a:off x="685800" y="8696325"/>
          <a:ext cx="7343775" cy="0"/>
        </a:xfrm>
        <a:prstGeom prst="rect">
          <a:avLst/>
        </a:prstGeom>
        <a:solidFill>
          <a:srgbClr val="FFFFFF"/>
        </a:solidFill>
        <a:ln w="1" cmpd="sng">
          <a:noFill/>
        </a:ln>
      </xdr:spPr>
      <xdr:txBody>
        <a:bodyPr vertOverflow="clip" wrap="square"/>
        <a:p>
          <a:pPr algn="just">
            <a:defRPr/>
          </a:pPr>
          <a:r>
            <a:rPr lang="en-US" cap="none" sz="1200" b="0" i="0" u="none" baseline="0"/>
            <a:t>The Group has two (2) pending legal suits instituted by third parties against a subsidiary company to claim an amount of RM1,002,111 for breach of contract and an amount of RM10,500 for wrongful use of land by the subsidiary company.</a:t>
          </a:r>
        </a:p>
      </xdr:txBody>
    </xdr:sp>
    <xdr:clientData/>
  </xdr:twoCellAnchor>
  <xdr:twoCellAnchor>
    <xdr:from>
      <xdr:col>2</xdr:col>
      <xdr:colOff>28575</xdr:colOff>
      <xdr:row>46</xdr:row>
      <xdr:rowOff>0</xdr:rowOff>
    </xdr:from>
    <xdr:to>
      <xdr:col>11</xdr:col>
      <xdr:colOff>962025</xdr:colOff>
      <xdr:row>46</xdr:row>
      <xdr:rowOff>0</xdr:rowOff>
    </xdr:to>
    <xdr:sp>
      <xdr:nvSpPr>
        <xdr:cNvPr id="55" name="Text 186"/>
        <xdr:cNvSpPr txBox="1">
          <a:spLocks noChangeArrowheads="1"/>
        </xdr:cNvSpPr>
      </xdr:nvSpPr>
      <xdr:spPr>
        <a:xfrm>
          <a:off x="704850" y="8696325"/>
          <a:ext cx="7305675" cy="0"/>
        </a:xfrm>
        <a:prstGeom prst="rect">
          <a:avLst/>
        </a:prstGeom>
        <a:solidFill>
          <a:srgbClr val="FFFFFF"/>
        </a:solidFill>
        <a:ln w="1" cmpd="sng">
          <a:noFill/>
        </a:ln>
      </xdr:spPr>
      <xdr:txBody>
        <a:bodyPr vertOverflow="clip" wrap="square"/>
        <a:p>
          <a:pPr algn="just">
            <a:defRPr/>
          </a:pPr>
          <a:r>
            <a:rPr lang="en-US" cap="none" sz="1200" b="0" i="0" u="none" baseline="0"/>
            <a:t>The Directors, in consultation with their solicitors, are of the opinion that the subsidiary company has a fair chance of defending the claims.  On the basis of the foregoing, the Directors are of the opinion that no provision for contingent liabilities is required to be made in the financial statements.</a:t>
          </a:r>
        </a:p>
      </xdr:txBody>
    </xdr:sp>
    <xdr:clientData/>
  </xdr:twoCellAnchor>
  <xdr:twoCellAnchor>
    <xdr:from>
      <xdr:col>1</xdr:col>
      <xdr:colOff>0</xdr:colOff>
      <xdr:row>46</xdr:row>
      <xdr:rowOff>0</xdr:rowOff>
    </xdr:from>
    <xdr:to>
      <xdr:col>12</xdr:col>
      <xdr:colOff>9525</xdr:colOff>
      <xdr:row>46</xdr:row>
      <xdr:rowOff>0</xdr:rowOff>
    </xdr:to>
    <xdr:sp>
      <xdr:nvSpPr>
        <xdr:cNvPr id="56" name="Text 31"/>
        <xdr:cNvSpPr txBox="1">
          <a:spLocks noChangeArrowheads="1"/>
        </xdr:cNvSpPr>
      </xdr:nvSpPr>
      <xdr:spPr>
        <a:xfrm>
          <a:off x="276225" y="8696325"/>
          <a:ext cx="8143875" cy="0"/>
        </a:xfrm>
        <a:prstGeom prst="rect">
          <a:avLst/>
        </a:prstGeom>
        <a:solidFill>
          <a:srgbClr val="FFFFFF"/>
        </a:solidFill>
        <a:ln w="1" cmpd="sng">
          <a:noFill/>
        </a:ln>
      </xdr:spPr>
      <xdr:txBody>
        <a:bodyPr vertOverflow="clip" wrap="square"/>
        <a:p>
          <a:pPr algn="just">
            <a:defRPr/>
          </a:pPr>
          <a:r>
            <a:rPr lang="en-US" cap="none" sz="1200" b="0" i="0" u="none" baseline="0"/>
            <a:t>Included in trade payables is an amount of RM181,432 (2001: RM1,648,232) for the Group owing to a corporation in which a substantial shareholder of the corporation is also a Director and substantial shareholder of the Company.</a:t>
          </a:r>
        </a:p>
      </xdr:txBody>
    </xdr:sp>
    <xdr:clientData/>
  </xdr:twoCellAnchor>
  <xdr:twoCellAnchor>
    <xdr:from>
      <xdr:col>3</xdr:col>
      <xdr:colOff>0</xdr:colOff>
      <xdr:row>46</xdr:row>
      <xdr:rowOff>0</xdr:rowOff>
    </xdr:from>
    <xdr:to>
      <xdr:col>12</xdr:col>
      <xdr:colOff>0</xdr:colOff>
      <xdr:row>46</xdr:row>
      <xdr:rowOff>0</xdr:rowOff>
    </xdr:to>
    <xdr:sp>
      <xdr:nvSpPr>
        <xdr:cNvPr id="57" name="Text 29"/>
        <xdr:cNvSpPr txBox="1">
          <a:spLocks noChangeArrowheads="1"/>
        </xdr:cNvSpPr>
      </xdr:nvSpPr>
      <xdr:spPr>
        <a:xfrm>
          <a:off x="1019175" y="8696325"/>
          <a:ext cx="7391400" cy="0"/>
        </a:xfrm>
        <a:prstGeom prst="rect">
          <a:avLst/>
        </a:prstGeom>
        <a:solidFill>
          <a:srgbClr val="FFFFFF"/>
        </a:solidFill>
        <a:ln w="1" cmpd="sng">
          <a:noFill/>
        </a:ln>
      </xdr:spPr>
      <xdr:txBody>
        <a:bodyPr vertOverflow="clip" wrap="square"/>
        <a:p>
          <a:pPr algn="just">
            <a:defRPr/>
          </a:pPr>
          <a:r>
            <a:rPr lang="en-US" cap="none" sz="1200" b="0" i="0" u="none" baseline="0"/>
            <a:t>issue of 32,564,206 new ordinary shares of RM1 each of the Company at an issue price of approximately RM1.23 per ordinary share in satisfaction of the purchase consideration of RM40,053,973 for acquisition of the subsidiary companies;</a:t>
          </a:r>
        </a:p>
      </xdr:txBody>
    </xdr:sp>
    <xdr:clientData/>
  </xdr:twoCellAnchor>
  <xdr:twoCellAnchor>
    <xdr:from>
      <xdr:col>3</xdr:col>
      <xdr:colOff>0</xdr:colOff>
      <xdr:row>46</xdr:row>
      <xdr:rowOff>0</xdr:rowOff>
    </xdr:from>
    <xdr:to>
      <xdr:col>12</xdr:col>
      <xdr:colOff>0</xdr:colOff>
      <xdr:row>46</xdr:row>
      <xdr:rowOff>0</xdr:rowOff>
    </xdr:to>
    <xdr:sp>
      <xdr:nvSpPr>
        <xdr:cNvPr id="58" name="Text 29"/>
        <xdr:cNvSpPr txBox="1">
          <a:spLocks noChangeArrowheads="1"/>
        </xdr:cNvSpPr>
      </xdr:nvSpPr>
      <xdr:spPr>
        <a:xfrm>
          <a:off x="1019175" y="8696325"/>
          <a:ext cx="7391400" cy="0"/>
        </a:xfrm>
        <a:prstGeom prst="rect">
          <a:avLst/>
        </a:prstGeom>
        <a:solidFill>
          <a:srgbClr val="FFFFFF"/>
        </a:solidFill>
        <a:ln w="1" cmpd="sng">
          <a:noFill/>
        </a:ln>
      </xdr:spPr>
      <xdr:txBody>
        <a:bodyPr vertOverflow="clip" wrap="square"/>
        <a:p>
          <a:pPr algn="just">
            <a:defRPr/>
          </a:pPr>
          <a:r>
            <a:rPr lang="en-US" cap="none" sz="1200" b="0" i="0" u="none" baseline="0"/>
            <a:t>rights issue at par of 17,835,792 new ordinary shares of RM1 each of the Company for cash proceeds of RM17,835,792;</a:t>
          </a:r>
        </a:p>
      </xdr:txBody>
    </xdr:sp>
    <xdr:clientData/>
  </xdr:twoCellAnchor>
  <xdr:twoCellAnchor>
    <xdr:from>
      <xdr:col>3</xdr:col>
      <xdr:colOff>0</xdr:colOff>
      <xdr:row>46</xdr:row>
      <xdr:rowOff>0</xdr:rowOff>
    </xdr:from>
    <xdr:to>
      <xdr:col>12</xdr:col>
      <xdr:colOff>0</xdr:colOff>
      <xdr:row>46</xdr:row>
      <xdr:rowOff>0</xdr:rowOff>
    </xdr:to>
    <xdr:sp>
      <xdr:nvSpPr>
        <xdr:cNvPr id="59" name="Text 29"/>
        <xdr:cNvSpPr txBox="1">
          <a:spLocks noChangeArrowheads="1"/>
        </xdr:cNvSpPr>
      </xdr:nvSpPr>
      <xdr:spPr>
        <a:xfrm>
          <a:off x="1019175" y="8696325"/>
          <a:ext cx="7391400" cy="0"/>
        </a:xfrm>
        <a:prstGeom prst="rect">
          <a:avLst/>
        </a:prstGeom>
        <a:solidFill>
          <a:srgbClr val="FFFFFF"/>
        </a:solidFill>
        <a:ln w="1" cmpd="sng">
          <a:noFill/>
        </a:ln>
      </xdr:spPr>
      <xdr:txBody>
        <a:bodyPr vertOverflow="clip" wrap="square"/>
        <a:p>
          <a:pPr algn="just">
            <a:defRPr/>
          </a:pPr>
          <a:r>
            <a:rPr lang="en-US" cap="none" sz="1200" b="0" i="0" u="none" baseline="0"/>
            <a:t>placement of 1,360,000 new ordinary shares of RM1 each of the Company at an issue price of RM2.15 per share for cash proceeds of RM2,924,000; and</a:t>
          </a:r>
        </a:p>
      </xdr:txBody>
    </xdr:sp>
    <xdr:clientData/>
  </xdr:twoCellAnchor>
  <xdr:twoCellAnchor>
    <xdr:from>
      <xdr:col>3</xdr:col>
      <xdr:colOff>0</xdr:colOff>
      <xdr:row>46</xdr:row>
      <xdr:rowOff>0</xdr:rowOff>
    </xdr:from>
    <xdr:to>
      <xdr:col>12</xdr:col>
      <xdr:colOff>0</xdr:colOff>
      <xdr:row>46</xdr:row>
      <xdr:rowOff>0</xdr:rowOff>
    </xdr:to>
    <xdr:sp>
      <xdr:nvSpPr>
        <xdr:cNvPr id="60" name="Text 29"/>
        <xdr:cNvSpPr txBox="1">
          <a:spLocks noChangeArrowheads="1"/>
        </xdr:cNvSpPr>
      </xdr:nvSpPr>
      <xdr:spPr>
        <a:xfrm>
          <a:off x="1019175" y="8696325"/>
          <a:ext cx="7391400" cy="0"/>
        </a:xfrm>
        <a:prstGeom prst="rect">
          <a:avLst/>
        </a:prstGeom>
        <a:solidFill>
          <a:srgbClr val="FFFFFF"/>
        </a:solidFill>
        <a:ln w="1" cmpd="sng">
          <a:noFill/>
        </a:ln>
      </xdr:spPr>
      <xdr:txBody>
        <a:bodyPr vertOverflow="clip" wrap="square"/>
        <a:p>
          <a:pPr algn="just">
            <a:defRPr/>
          </a:pPr>
          <a:r>
            <a:rPr lang="en-US" cap="none" sz="1200" b="0" i="0" u="none" baseline="0"/>
            <a:t>public issue of 8,240,000 new ordinary shares of RM1 each of the Company at an issue price of RM2.15 per share for cash proceeds of RM17,716,000.</a:t>
          </a:r>
        </a:p>
      </xdr:txBody>
    </xdr:sp>
    <xdr:clientData/>
  </xdr:twoCellAnchor>
  <xdr:twoCellAnchor>
    <xdr:from>
      <xdr:col>2</xdr:col>
      <xdr:colOff>0</xdr:colOff>
      <xdr:row>46</xdr:row>
      <xdr:rowOff>0</xdr:rowOff>
    </xdr:from>
    <xdr:to>
      <xdr:col>12</xdr:col>
      <xdr:colOff>0</xdr:colOff>
      <xdr:row>46</xdr:row>
      <xdr:rowOff>0</xdr:rowOff>
    </xdr:to>
    <xdr:sp>
      <xdr:nvSpPr>
        <xdr:cNvPr id="61" name="Text 24"/>
        <xdr:cNvSpPr txBox="1">
          <a:spLocks noChangeArrowheads="1"/>
        </xdr:cNvSpPr>
      </xdr:nvSpPr>
      <xdr:spPr>
        <a:xfrm>
          <a:off x="676275" y="8696325"/>
          <a:ext cx="7734300"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a substantial shareholder of the corporation is also a Director and substantial shareholder of the Company refers to Celcom (M) Sdn. Bhd., incorporated in Malaysia.</a:t>
          </a:r>
        </a:p>
      </xdr:txBody>
    </xdr:sp>
    <xdr:clientData/>
  </xdr:twoCellAnchor>
  <xdr:twoCellAnchor>
    <xdr:from>
      <xdr:col>2</xdr:col>
      <xdr:colOff>0</xdr:colOff>
      <xdr:row>46</xdr:row>
      <xdr:rowOff>0</xdr:rowOff>
    </xdr:from>
    <xdr:to>
      <xdr:col>12</xdr:col>
      <xdr:colOff>0</xdr:colOff>
      <xdr:row>46</xdr:row>
      <xdr:rowOff>0</xdr:rowOff>
    </xdr:to>
    <xdr:sp>
      <xdr:nvSpPr>
        <xdr:cNvPr id="62" name="Text 24"/>
        <xdr:cNvSpPr txBox="1">
          <a:spLocks noChangeArrowheads="1"/>
        </xdr:cNvSpPr>
      </xdr:nvSpPr>
      <xdr:spPr>
        <a:xfrm>
          <a:off x="676275" y="8696325"/>
          <a:ext cx="7734300"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a Director has equity interest refers to Kauthar Sdn. Bhd., incorporated in Malaysia.</a:t>
          </a:r>
        </a:p>
      </xdr:txBody>
    </xdr:sp>
    <xdr:clientData/>
  </xdr:twoCellAnchor>
  <xdr:twoCellAnchor>
    <xdr:from>
      <xdr:col>2</xdr:col>
      <xdr:colOff>0</xdr:colOff>
      <xdr:row>46</xdr:row>
      <xdr:rowOff>0</xdr:rowOff>
    </xdr:from>
    <xdr:to>
      <xdr:col>12</xdr:col>
      <xdr:colOff>0</xdr:colOff>
      <xdr:row>46</xdr:row>
      <xdr:rowOff>0</xdr:rowOff>
    </xdr:to>
    <xdr:sp>
      <xdr:nvSpPr>
        <xdr:cNvPr id="63" name="Text 24"/>
        <xdr:cNvSpPr txBox="1">
          <a:spLocks noChangeArrowheads="1"/>
        </xdr:cNvSpPr>
      </xdr:nvSpPr>
      <xdr:spPr>
        <a:xfrm>
          <a:off x="676275" y="8696325"/>
          <a:ext cx="7734300"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the spouse of a Director has equity interest refers to Arah Destini (M) Sdn. Bhd., incorporated in Malaysia.</a:t>
          </a:r>
        </a:p>
      </xdr:txBody>
    </xdr:sp>
    <xdr:clientData/>
  </xdr:twoCellAnchor>
  <xdr:twoCellAnchor>
    <xdr:from>
      <xdr:col>2</xdr:col>
      <xdr:colOff>0</xdr:colOff>
      <xdr:row>46</xdr:row>
      <xdr:rowOff>0</xdr:rowOff>
    </xdr:from>
    <xdr:to>
      <xdr:col>12</xdr:col>
      <xdr:colOff>0</xdr:colOff>
      <xdr:row>46</xdr:row>
      <xdr:rowOff>0</xdr:rowOff>
    </xdr:to>
    <xdr:sp>
      <xdr:nvSpPr>
        <xdr:cNvPr id="64" name="TextBox 64"/>
        <xdr:cNvSpPr txBox="1">
          <a:spLocks noChangeArrowheads="1"/>
        </xdr:cNvSpPr>
      </xdr:nvSpPr>
      <xdr:spPr>
        <a:xfrm>
          <a:off x="676275" y="8696325"/>
          <a:ext cx="7734300" cy="0"/>
        </a:xfrm>
        <a:prstGeom prst="rect">
          <a:avLst/>
        </a:prstGeom>
        <a:solidFill>
          <a:srgbClr val="FFFFFF"/>
        </a:solidFill>
        <a:ln w="9525" cmpd="sng">
          <a:noFill/>
        </a:ln>
      </xdr:spPr>
      <xdr:txBody>
        <a:bodyPr vertOverflow="clip" wrap="square"/>
        <a:p>
          <a:pPr algn="just">
            <a:defRPr/>
          </a:pPr>
          <a:r>
            <a:rPr lang="en-US" cap="none" sz="1200" b="0" i="0" u="none" baseline="0"/>
            <a:t>The investment in associated companies is accounted for in the consolidated financial statements under the cost method as the Directors are of the opinion that the associated companies are not intended to be held for long term.
Had the associated companies been accounted for in the Group financial statements using the equity method, the financial effects are as shown in Note 9 to the Financial Statements.</a:t>
          </a:r>
        </a:p>
      </xdr:txBody>
    </xdr:sp>
    <xdr:clientData/>
  </xdr:twoCellAnchor>
  <xdr:twoCellAnchor>
    <xdr:from>
      <xdr:col>1</xdr:col>
      <xdr:colOff>0</xdr:colOff>
      <xdr:row>46</xdr:row>
      <xdr:rowOff>0</xdr:rowOff>
    </xdr:from>
    <xdr:to>
      <xdr:col>12</xdr:col>
      <xdr:colOff>0</xdr:colOff>
      <xdr:row>46</xdr:row>
      <xdr:rowOff>0</xdr:rowOff>
    </xdr:to>
    <xdr:sp>
      <xdr:nvSpPr>
        <xdr:cNvPr id="65" name="Text 11"/>
        <xdr:cNvSpPr txBox="1">
          <a:spLocks noChangeArrowheads="1"/>
        </xdr:cNvSpPr>
      </xdr:nvSpPr>
      <xdr:spPr>
        <a:xfrm>
          <a:off x="276225" y="8696325"/>
          <a:ext cx="8134350" cy="0"/>
        </a:xfrm>
        <a:prstGeom prst="rect">
          <a:avLst/>
        </a:prstGeom>
        <a:solidFill>
          <a:srgbClr val="FFFFFF"/>
        </a:solidFill>
        <a:ln w="1" cmpd="sng">
          <a:noFill/>
        </a:ln>
      </xdr:spPr>
      <xdr:txBody>
        <a:bodyPr vertOverflow="clip" wrap="square"/>
        <a:p>
          <a:pPr algn="just">
            <a:defRPr/>
          </a:pPr>
          <a:r>
            <a:rPr lang="en-US" cap="none" sz="1200" b="0" i="0" u="none" baseline="0"/>
            <a:t>The amount due from a subsidiary company is unsecured, interest-free and has no fixed term of repayment.</a:t>
          </a:r>
        </a:p>
      </xdr:txBody>
    </xdr:sp>
    <xdr:clientData/>
  </xdr:twoCellAnchor>
  <xdr:twoCellAnchor>
    <xdr:from>
      <xdr:col>2</xdr:col>
      <xdr:colOff>9525</xdr:colOff>
      <xdr:row>46</xdr:row>
      <xdr:rowOff>0</xdr:rowOff>
    </xdr:from>
    <xdr:to>
      <xdr:col>11</xdr:col>
      <xdr:colOff>981075</xdr:colOff>
      <xdr:row>46</xdr:row>
      <xdr:rowOff>0</xdr:rowOff>
    </xdr:to>
    <xdr:sp>
      <xdr:nvSpPr>
        <xdr:cNvPr id="66" name="TextBox 66"/>
        <xdr:cNvSpPr txBox="1">
          <a:spLocks noChangeArrowheads="1"/>
        </xdr:cNvSpPr>
      </xdr:nvSpPr>
      <xdr:spPr>
        <a:xfrm>
          <a:off x="685800" y="8696325"/>
          <a:ext cx="7343775" cy="0"/>
        </a:xfrm>
        <a:prstGeom prst="rect">
          <a:avLst/>
        </a:prstGeom>
        <a:solidFill>
          <a:srgbClr val="FFFFFF"/>
        </a:solidFill>
        <a:ln w="9525" cmpd="sng">
          <a:noFill/>
        </a:ln>
      </xdr:spPr>
      <xdr:txBody>
        <a:bodyPr vertOverflow="clip" wrap="square"/>
        <a:p>
          <a:pPr algn="just">
            <a:defRPr/>
          </a:pPr>
          <a:r>
            <a:rPr lang="en-US" cap="none" sz="1200" b="0" i="0" u="none" baseline="0"/>
            <a:t>Assets acquired under hire purchase contracts are capitalised as property, plant and equipment and depreciated accordingly.
</a:t>
          </a:r>
        </a:p>
      </xdr:txBody>
    </xdr:sp>
    <xdr:clientData/>
  </xdr:twoCellAnchor>
  <xdr:twoCellAnchor>
    <xdr:from>
      <xdr:col>1</xdr:col>
      <xdr:colOff>9525</xdr:colOff>
      <xdr:row>46</xdr:row>
      <xdr:rowOff>0</xdr:rowOff>
    </xdr:from>
    <xdr:to>
      <xdr:col>12</xdr:col>
      <xdr:colOff>0</xdr:colOff>
      <xdr:row>46</xdr:row>
      <xdr:rowOff>0</xdr:rowOff>
    </xdr:to>
    <xdr:sp>
      <xdr:nvSpPr>
        <xdr:cNvPr id="67" name="TextBox 67"/>
        <xdr:cNvSpPr txBox="1">
          <a:spLocks noChangeArrowheads="1"/>
        </xdr:cNvSpPr>
      </xdr:nvSpPr>
      <xdr:spPr>
        <a:xfrm>
          <a:off x="285750" y="8696325"/>
          <a:ext cx="8124825" cy="0"/>
        </a:xfrm>
        <a:prstGeom prst="rect">
          <a:avLst/>
        </a:prstGeom>
        <a:solidFill>
          <a:srgbClr val="FFFFFF"/>
        </a:solidFill>
        <a:ln w="9525" cmpd="sng">
          <a:noFill/>
        </a:ln>
      </xdr:spPr>
      <xdr:txBody>
        <a:bodyPr vertOverflow="clip" wrap="square"/>
        <a:p>
          <a:pPr algn="just">
            <a:defRPr/>
          </a:pPr>
          <a:r>
            <a:rPr lang="en-US" cap="none" sz="1200" b="0" i="0" u="none" baseline="0"/>
            <a:t>The registered office is located at 8th Floor, Menara TR, 161B Jalan Ampang, 50450 Kuala Lumpur.
The principal place of business is located at No. 32, Jalan 1/76C, Desa Pandan, 55100 Kuala Lumpur.
The principal activities of the Company are that of investment holding and provision of management services.
The principal activities of the subsidiary companies are that of:-</a:t>
          </a:r>
        </a:p>
      </xdr:txBody>
    </xdr:sp>
    <xdr:clientData/>
  </xdr:twoCellAnchor>
  <xdr:twoCellAnchor>
    <xdr:from>
      <xdr:col>2</xdr:col>
      <xdr:colOff>0</xdr:colOff>
      <xdr:row>46</xdr:row>
      <xdr:rowOff>0</xdr:rowOff>
    </xdr:from>
    <xdr:to>
      <xdr:col>12</xdr:col>
      <xdr:colOff>0</xdr:colOff>
      <xdr:row>46</xdr:row>
      <xdr:rowOff>0</xdr:rowOff>
    </xdr:to>
    <xdr:sp>
      <xdr:nvSpPr>
        <xdr:cNvPr id="68" name="Text 1"/>
        <xdr:cNvSpPr txBox="1">
          <a:spLocks noChangeArrowheads="1"/>
        </xdr:cNvSpPr>
      </xdr:nvSpPr>
      <xdr:spPr>
        <a:xfrm>
          <a:off x="676275" y="8696325"/>
          <a:ext cx="7734300" cy="0"/>
        </a:xfrm>
        <a:prstGeom prst="rect">
          <a:avLst/>
        </a:prstGeom>
        <a:solidFill>
          <a:srgbClr val="FFFFFF"/>
        </a:solidFill>
        <a:ln w="1" cmpd="sng">
          <a:noFill/>
        </a:ln>
      </xdr:spPr>
      <xdr:txBody>
        <a:bodyPr vertOverflow="clip" wrap="square"/>
        <a:p>
          <a:pPr algn="just">
            <a:defRPr/>
          </a:pPr>
          <a:r>
            <a:rPr lang="en-US" cap="none" sz="1200" b="0" i="0" u="none" baseline="0"/>
            <a:t>provisioning, installation, commissioning and maintenance of power supply equipment for telecommunication systems.</a:t>
          </a:r>
        </a:p>
      </xdr:txBody>
    </xdr:sp>
    <xdr:clientData/>
  </xdr:twoCellAnchor>
  <xdr:twoCellAnchor>
    <xdr:from>
      <xdr:col>2</xdr:col>
      <xdr:colOff>0</xdr:colOff>
      <xdr:row>46</xdr:row>
      <xdr:rowOff>0</xdr:rowOff>
    </xdr:from>
    <xdr:to>
      <xdr:col>12</xdr:col>
      <xdr:colOff>0</xdr:colOff>
      <xdr:row>46</xdr:row>
      <xdr:rowOff>0</xdr:rowOff>
    </xdr:to>
    <xdr:sp>
      <xdr:nvSpPr>
        <xdr:cNvPr id="69" name="Text 1"/>
        <xdr:cNvSpPr txBox="1">
          <a:spLocks noChangeArrowheads="1"/>
        </xdr:cNvSpPr>
      </xdr:nvSpPr>
      <xdr:spPr>
        <a:xfrm>
          <a:off x="676275" y="8696325"/>
          <a:ext cx="7734300" cy="0"/>
        </a:xfrm>
        <a:prstGeom prst="rect">
          <a:avLst/>
        </a:prstGeom>
        <a:solidFill>
          <a:srgbClr val="FFFFFF"/>
        </a:solidFill>
        <a:ln w="1" cmpd="sng">
          <a:noFill/>
        </a:ln>
      </xdr:spPr>
      <xdr:txBody>
        <a:bodyPr vertOverflow="clip" wrap="square"/>
        <a:p>
          <a:pPr algn="just">
            <a:defRPr/>
          </a:pPr>
          <a:r>
            <a:rPr lang="en-US" cap="none" sz="1200" b="0" i="0" u="none" baseline="0"/>
            <a:t>provisioning, installation, commissioning, integration and maintenance of telecommunication equipment and related services.</a:t>
          </a:r>
        </a:p>
      </xdr:txBody>
    </xdr:sp>
    <xdr:clientData/>
  </xdr:twoCellAnchor>
  <xdr:twoCellAnchor>
    <xdr:from>
      <xdr:col>2</xdr:col>
      <xdr:colOff>0</xdr:colOff>
      <xdr:row>46</xdr:row>
      <xdr:rowOff>0</xdr:rowOff>
    </xdr:from>
    <xdr:to>
      <xdr:col>12</xdr:col>
      <xdr:colOff>0</xdr:colOff>
      <xdr:row>46</xdr:row>
      <xdr:rowOff>0</xdr:rowOff>
    </xdr:to>
    <xdr:sp>
      <xdr:nvSpPr>
        <xdr:cNvPr id="70" name="Text 1"/>
        <xdr:cNvSpPr txBox="1">
          <a:spLocks noChangeArrowheads="1"/>
        </xdr:cNvSpPr>
      </xdr:nvSpPr>
      <xdr:spPr>
        <a:xfrm>
          <a:off x="676275" y="8696325"/>
          <a:ext cx="7734300" cy="0"/>
        </a:xfrm>
        <a:prstGeom prst="rect">
          <a:avLst/>
        </a:prstGeom>
        <a:solidFill>
          <a:srgbClr val="FFFFFF"/>
        </a:solidFill>
        <a:ln w="1" cmpd="sng">
          <a:noFill/>
        </a:ln>
      </xdr:spPr>
      <xdr:txBody>
        <a:bodyPr vertOverflow="clip" wrap="square"/>
        <a:p>
          <a:pPr algn="just">
            <a:defRPr/>
          </a:pPr>
          <a:r>
            <a:rPr lang="en-US" cap="none" sz="1200" b="0" i="0" u="none" baseline="0"/>
            <a:t>provisioning, installation, commissioning, integration and maintenance of information technology products and related services.</a:t>
          </a:r>
        </a:p>
      </xdr:txBody>
    </xdr:sp>
    <xdr:clientData/>
  </xdr:twoCellAnchor>
  <xdr:twoCellAnchor>
    <xdr:from>
      <xdr:col>1</xdr:col>
      <xdr:colOff>0</xdr:colOff>
      <xdr:row>46</xdr:row>
      <xdr:rowOff>0</xdr:rowOff>
    </xdr:from>
    <xdr:to>
      <xdr:col>12</xdr:col>
      <xdr:colOff>0</xdr:colOff>
      <xdr:row>46</xdr:row>
      <xdr:rowOff>0</xdr:rowOff>
    </xdr:to>
    <xdr:sp>
      <xdr:nvSpPr>
        <xdr:cNvPr id="71" name="TextBox 71"/>
        <xdr:cNvSpPr txBox="1">
          <a:spLocks noChangeArrowheads="1"/>
        </xdr:cNvSpPr>
      </xdr:nvSpPr>
      <xdr:spPr>
        <a:xfrm>
          <a:off x="276225" y="8696325"/>
          <a:ext cx="8134350" cy="0"/>
        </a:xfrm>
        <a:prstGeom prst="rect">
          <a:avLst/>
        </a:prstGeom>
        <a:solidFill>
          <a:srgbClr val="FFFFFF"/>
        </a:solidFill>
        <a:ln w="9525" cmpd="sng">
          <a:noFill/>
        </a:ln>
      </xdr:spPr>
      <xdr:txBody>
        <a:bodyPr vertOverflow="clip" wrap="square"/>
        <a:p>
          <a:pPr algn="just">
            <a:defRPr/>
          </a:pPr>
          <a:r>
            <a:rPr lang="en-US" cap="none" sz="1200" b="0" i="0" u="none" baseline="0"/>
            <a:t>The Company is a public Company incorporated and domiciled in Malaysia and listed on the Main Board of the Kuala Lumpur Stock Exchange.
The financial statements are expressed in Ringgit Malaysia.</a:t>
          </a:r>
        </a:p>
      </xdr:txBody>
    </xdr:sp>
    <xdr:clientData/>
  </xdr:twoCellAnchor>
  <xdr:twoCellAnchor>
    <xdr:from>
      <xdr:col>2</xdr:col>
      <xdr:colOff>0</xdr:colOff>
      <xdr:row>46</xdr:row>
      <xdr:rowOff>0</xdr:rowOff>
    </xdr:from>
    <xdr:to>
      <xdr:col>12</xdr:col>
      <xdr:colOff>0</xdr:colOff>
      <xdr:row>46</xdr:row>
      <xdr:rowOff>0</xdr:rowOff>
    </xdr:to>
    <xdr:sp>
      <xdr:nvSpPr>
        <xdr:cNvPr id="72" name="TextBox 72"/>
        <xdr:cNvSpPr txBox="1">
          <a:spLocks noChangeArrowheads="1"/>
        </xdr:cNvSpPr>
      </xdr:nvSpPr>
      <xdr:spPr>
        <a:xfrm>
          <a:off x="676275" y="8696325"/>
          <a:ext cx="7734300" cy="0"/>
        </a:xfrm>
        <a:prstGeom prst="rect">
          <a:avLst/>
        </a:prstGeom>
        <a:solidFill>
          <a:srgbClr val="FFFFFF"/>
        </a:solidFill>
        <a:ln w="9525" cmpd="sng">
          <a:noFill/>
        </a:ln>
      </xdr:spPr>
      <xdr:txBody>
        <a:bodyPr vertOverflow="clip" wrap="square"/>
        <a:p>
          <a:pPr algn="just">
            <a:defRPr/>
          </a:pPr>
          <a:r>
            <a:rPr lang="en-US" cap="none" sz="1200" b="0" i="0" u="none" baseline="0"/>
            <a:t>Contracts work-in-progress are stated at cost, and where appropriate, include attributable profit less progress payments received and receivable which are regarded as amount due to/from customers.
Attributable profit is determined by reference to stage of completion of contract activity and when the outcome of the contract can be reliably estimated. The stage of completion is determined based on surveys of work performed. Any foreseeable loss on a contract is provided in full.</a:t>
          </a:r>
        </a:p>
      </xdr:txBody>
    </xdr:sp>
    <xdr:clientData/>
  </xdr:twoCellAnchor>
  <xdr:twoCellAnchor>
    <xdr:from>
      <xdr:col>2</xdr:col>
      <xdr:colOff>9525</xdr:colOff>
      <xdr:row>46</xdr:row>
      <xdr:rowOff>0</xdr:rowOff>
    </xdr:from>
    <xdr:to>
      <xdr:col>12</xdr:col>
      <xdr:colOff>0</xdr:colOff>
      <xdr:row>46</xdr:row>
      <xdr:rowOff>0</xdr:rowOff>
    </xdr:to>
    <xdr:sp>
      <xdr:nvSpPr>
        <xdr:cNvPr id="73" name="TextBox 73"/>
        <xdr:cNvSpPr txBox="1">
          <a:spLocks noChangeArrowheads="1"/>
        </xdr:cNvSpPr>
      </xdr:nvSpPr>
      <xdr:spPr>
        <a:xfrm>
          <a:off x="685800" y="8696325"/>
          <a:ext cx="7724775" cy="0"/>
        </a:xfrm>
        <a:prstGeom prst="rect">
          <a:avLst/>
        </a:prstGeom>
        <a:solidFill>
          <a:srgbClr val="FFFFFF"/>
        </a:solidFill>
        <a:ln w="9525" cmpd="sng">
          <a:noFill/>
        </a:ln>
      </xdr:spPr>
      <xdr:txBody>
        <a:bodyPr vertOverflow="clip" wrap="square"/>
        <a:p>
          <a:pPr algn="just">
            <a:defRPr/>
          </a:pPr>
          <a:r>
            <a:rPr lang="en-US" cap="none" sz="1200" b="0" i="0" u="none" baseline="0"/>
            <a:t>Provisions are recognised when the Company has a present legal obligation as a result of past events, and it is probable that an outflow of resources embodying economic benefits, will be required to settle the obligation and reliable estimate can be made on the amount of the obligations.</a:t>
          </a:r>
        </a:p>
      </xdr:txBody>
    </xdr:sp>
    <xdr:clientData/>
  </xdr:twoCellAnchor>
  <xdr:twoCellAnchor>
    <xdr:from>
      <xdr:col>2</xdr:col>
      <xdr:colOff>9525</xdr:colOff>
      <xdr:row>46</xdr:row>
      <xdr:rowOff>0</xdr:rowOff>
    </xdr:from>
    <xdr:to>
      <xdr:col>12</xdr:col>
      <xdr:colOff>0</xdr:colOff>
      <xdr:row>46</xdr:row>
      <xdr:rowOff>0</xdr:rowOff>
    </xdr:to>
    <xdr:sp>
      <xdr:nvSpPr>
        <xdr:cNvPr id="74" name="TextBox 74"/>
        <xdr:cNvSpPr txBox="1">
          <a:spLocks noChangeArrowheads="1"/>
        </xdr:cNvSpPr>
      </xdr:nvSpPr>
      <xdr:spPr>
        <a:xfrm>
          <a:off x="685800" y="8696325"/>
          <a:ext cx="7724775" cy="0"/>
        </a:xfrm>
        <a:prstGeom prst="rect">
          <a:avLst/>
        </a:prstGeom>
        <a:solidFill>
          <a:srgbClr val="FFFFFF"/>
        </a:solidFill>
        <a:ln w="9525" cmpd="sng">
          <a:noFill/>
        </a:ln>
      </xdr:spPr>
      <xdr:txBody>
        <a:bodyPr vertOverflow="clip" wrap="square"/>
        <a:p>
          <a:pPr algn="just">
            <a:defRPr/>
          </a:pPr>
          <a:r>
            <a:rPr lang="en-US" cap="none" sz="1200" b="0" i="0" u="none" baseline="0"/>
            <a:t>Liabilities for payables are carried at cost which is the fair value of the consideration to be paid in the future for goods and services received, whether billed or unbilled.</a:t>
          </a:r>
        </a:p>
      </xdr:txBody>
    </xdr:sp>
    <xdr:clientData/>
  </xdr:twoCellAnchor>
  <xdr:twoCellAnchor>
    <xdr:from>
      <xdr:col>1</xdr:col>
      <xdr:colOff>9525</xdr:colOff>
      <xdr:row>46</xdr:row>
      <xdr:rowOff>0</xdr:rowOff>
    </xdr:from>
    <xdr:to>
      <xdr:col>12</xdr:col>
      <xdr:colOff>0</xdr:colOff>
      <xdr:row>46</xdr:row>
      <xdr:rowOff>0</xdr:rowOff>
    </xdr:to>
    <xdr:sp>
      <xdr:nvSpPr>
        <xdr:cNvPr id="75" name="TextBox 75"/>
        <xdr:cNvSpPr txBox="1">
          <a:spLocks noChangeArrowheads="1"/>
        </xdr:cNvSpPr>
      </xdr:nvSpPr>
      <xdr:spPr>
        <a:xfrm>
          <a:off x="285750" y="8696325"/>
          <a:ext cx="8124825" cy="0"/>
        </a:xfrm>
        <a:prstGeom prst="rect">
          <a:avLst/>
        </a:prstGeom>
        <a:solidFill>
          <a:srgbClr val="FFFFFF"/>
        </a:solidFill>
        <a:ln w="9525" cmpd="sng">
          <a:noFill/>
        </a:ln>
      </xdr:spPr>
      <xdr:txBody>
        <a:bodyPr vertOverflow="clip" wrap="square"/>
        <a:p>
          <a:pPr algn="just">
            <a:defRPr/>
          </a:pPr>
          <a:r>
            <a:rPr lang="en-US" cap="none" sz="1200" b="0" i="0" u="none" baseline="0"/>
            <a:t>The effective tax rate for the Group is higher than the statutory tax rate due to certain expenses being disallowed for tax purposes.</a:t>
          </a:r>
        </a:p>
      </xdr:txBody>
    </xdr:sp>
    <xdr:clientData/>
  </xdr:twoCellAnchor>
  <xdr:twoCellAnchor>
    <xdr:from>
      <xdr:col>2</xdr:col>
      <xdr:colOff>0</xdr:colOff>
      <xdr:row>46</xdr:row>
      <xdr:rowOff>0</xdr:rowOff>
    </xdr:from>
    <xdr:to>
      <xdr:col>12</xdr:col>
      <xdr:colOff>0</xdr:colOff>
      <xdr:row>46</xdr:row>
      <xdr:rowOff>0</xdr:rowOff>
    </xdr:to>
    <xdr:sp>
      <xdr:nvSpPr>
        <xdr:cNvPr id="76" name="TextBox 76"/>
        <xdr:cNvSpPr txBox="1">
          <a:spLocks noChangeArrowheads="1"/>
        </xdr:cNvSpPr>
      </xdr:nvSpPr>
      <xdr:spPr>
        <a:xfrm>
          <a:off x="676275" y="8696325"/>
          <a:ext cx="7734300" cy="0"/>
        </a:xfrm>
        <a:prstGeom prst="rect">
          <a:avLst/>
        </a:prstGeom>
        <a:solidFill>
          <a:srgbClr val="FFFFFF"/>
        </a:solidFill>
        <a:ln w="9525" cmpd="sng">
          <a:noFill/>
        </a:ln>
      </xdr:spPr>
      <xdr:txBody>
        <a:bodyPr vertOverflow="clip" wrap="square"/>
        <a:p>
          <a:pPr algn="just">
            <a:defRPr/>
          </a:pPr>
          <a:r>
            <a:rPr lang="en-US" cap="none" sz="1200" b="0" i="0" u="none" baseline="0"/>
            <a:t>Cash and cash equivalents comprise cash and bank balances, fixed deposits and bank overdrafts. Cash equivalents are short term, highly liquid investments that are readily convertible to known amounts of cash and which are subject to an insignificant risk of changes in value.</a:t>
          </a:r>
        </a:p>
      </xdr:txBody>
    </xdr:sp>
    <xdr:clientData/>
  </xdr:twoCellAnchor>
  <xdr:twoCellAnchor>
    <xdr:from>
      <xdr:col>1</xdr:col>
      <xdr:colOff>0</xdr:colOff>
      <xdr:row>46</xdr:row>
      <xdr:rowOff>0</xdr:rowOff>
    </xdr:from>
    <xdr:to>
      <xdr:col>12</xdr:col>
      <xdr:colOff>0</xdr:colOff>
      <xdr:row>46</xdr:row>
      <xdr:rowOff>0</xdr:rowOff>
    </xdr:to>
    <xdr:sp>
      <xdr:nvSpPr>
        <xdr:cNvPr id="77" name="TextBox 77"/>
        <xdr:cNvSpPr txBox="1">
          <a:spLocks noChangeArrowheads="1"/>
        </xdr:cNvSpPr>
      </xdr:nvSpPr>
      <xdr:spPr>
        <a:xfrm>
          <a:off x="276225" y="8696325"/>
          <a:ext cx="8134350" cy="0"/>
        </a:xfrm>
        <a:prstGeom prst="rect">
          <a:avLst/>
        </a:prstGeom>
        <a:solidFill>
          <a:srgbClr val="FFFFFF"/>
        </a:solidFill>
        <a:ln w="9525" cmpd="sng">
          <a:noFill/>
        </a:ln>
      </xdr:spPr>
      <xdr:txBody>
        <a:bodyPr vertOverflow="clip" wrap="square"/>
        <a:p>
          <a:pPr algn="just">
            <a:defRPr/>
          </a:pPr>
          <a:r>
            <a:rPr lang="en-US" cap="none" sz="1200" b="0" i="0" u="none" baseline="0"/>
            <a:t>The Group entered into transactions with Celcom (M) Sdn Bhd (Celcom), Kauthar Sdn. Bhd (Kauthar), Arah Destini (M) Sdn. Bhd. (Arah Destini) and Cendanasari Insurance Brokers Sdn. Bhd. (Cendanasari). These companies are related to certain Directors of the Company as follows:</a:t>
          </a:r>
        </a:p>
      </xdr:txBody>
    </xdr:sp>
    <xdr:clientData/>
  </xdr:twoCellAnchor>
  <xdr:twoCellAnchor>
    <xdr:from>
      <xdr:col>0</xdr:col>
      <xdr:colOff>266700</xdr:colOff>
      <xdr:row>46</xdr:row>
      <xdr:rowOff>0</xdr:rowOff>
    </xdr:from>
    <xdr:to>
      <xdr:col>12</xdr:col>
      <xdr:colOff>0</xdr:colOff>
      <xdr:row>46</xdr:row>
      <xdr:rowOff>0</xdr:rowOff>
    </xdr:to>
    <xdr:sp>
      <xdr:nvSpPr>
        <xdr:cNvPr id="78" name="TextBox 78"/>
        <xdr:cNvSpPr txBox="1">
          <a:spLocks noChangeArrowheads="1"/>
        </xdr:cNvSpPr>
      </xdr:nvSpPr>
      <xdr:spPr>
        <a:xfrm>
          <a:off x="266700" y="8696325"/>
          <a:ext cx="8143875" cy="0"/>
        </a:xfrm>
        <a:prstGeom prst="rect">
          <a:avLst/>
        </a:prstGeom>
        <a:solidFill>
          <a:srgbClr val="FFFFFF"/>
        </a:solidFill>
        <a:ln w="9525" cmpd="sng">
          <a:noFill/>
        </a:ln>
      </xdr:spPr>
      <xdr:txBody>
        <a:bodyPr vertOverflow="clip" wrap="square"/>
        <a:p>
          <a:pPr algn="just">
            <a:defRPr/>
          </a:pPr>
          <a:r>
            <a:rPr lang="en-US" cap="none" sz="1200" b="0" i="0" u="none" baseline="0"/>
            <a:t>The following summary shows the related party transactions not otherwise disclosed in the financial statements.</a:t>
          </a:r>
        </a:p>
      </xdr:txBody>
    </xdr:sp>
    <xdr:clientData/>
  </xdr:twoCellAnchor>
  <xdr:twoCellAnchor>
    <xdr:from>
      <xdr:col>1</xdr:col>
      <xdr:colOff>9525</xdr:colOff>
      <xdr:row>46</xdr:row>
      <xdr:rowOff>0</xdr:rowOff>
    </xdr:from>
    <xdr:to>
      <xdr:col>12</xdr:col>
      <xdr:colOff>0</xdr:colOff>
      <xdr:row>46</xdr:row>
      <xdr:rowOff>0</xdr:rowOff>
    </xdr:to>
    <xdr:sp>
      <xdr:nvSpPr>
        <xdr:cNvPr id="79" name="TextBox 79"/>
        <xdr:cNvSpPr txBox="1">
          <a:spLocks noChangeArrowheads="1"/>
        </xdr:cNvSpPr>
      </xdr:nvSpPr>
      <xdr:spPr>
        <a:xfrm>
          <a:off x="285750" y="8696325"/>
          <a:ext cx="8124825" cy="0"/>
        </a:xfrm>
        <a:prstGeom prst="rect">
          <a:avLst/>
        </a:prstGeom>
        <a:solidFill>
          <a:srgbClr val="FFFFFF"/>
        </a:solidFill>
        <a:ln w="9525" cmpd="sng">
          <a:noFill/>
        </a:ln>
      </xdr:spPr>
      <xdr:txBody>
        <a:bodyPr vertOverflow="clip" wrap="square"/>
        <a:p>
          <a:pPr algn="just">
            <a:defRPr/>
          </a:pPr>
          <a:r>
            <a:rPr lang="en-US" cap="none" sz="1200" b="0" i="0" u="none" baseline="0"/>
            <a:t>The Directors are of the opinion that these transactions were undertaken at mutually agreed terms between the Companies in the normal course of business and the terms and conditions are not materially different from that obtainable in transactions with unrelated parties.</a:t>
          </a:r>
        </a:p>
      </xdr:txBody>
    </xdr:sp>
    <xdr:clientData/>
  </xdr:twoCellAnchor>
  <xdr:twoCellAnchor>
    <xdr:from>
      <xdr:col>1</xdr:col>
      <xdr:colOff>0</xdr:colOff>
      <xdr:row>46</xdr:row>
      <xdr:rowOff>0</xdr:rowOff>
    </xdr:from>
    <xdr:to>
      <xdr:col>12</xdr:col>
      <xdr:colOff>9525</xdr:colOff>
      <xdr:row>46</xdr:row>
      <xdr:rowOff>0</xdr:rowOff>
    </xdr:to>
    <xdr:sp>
      <xdr:nvSpPr>
        <xdr:cNvPr id="80" name="Text 31"/>
        <xdr:cNvSpPr txBox="1">
          <a:spLocks noChangeArrowheads="1"/>
        </xdr:cNvSpPr>
      </xdr:nvSpPr>
      <xdr:spPr>
        <a:xfrm>
          <a:off x="276225" y="8696325"/>
          <a:ext cx="8143875" cy="0"/>
        </a:xfrm>
        <a:prstGeom prst="rect">
          <a:avLst/>
        </a:prstGeom>
        <a:solidFill>
          <a:srgbClr val="FFFFFF"/>
        </a:solidFill>
        <a:ln w="1" cmpd="sng">
          <a:noFill/>
        </a:ln>
      </xdr:spPr>
      <xdr:txBody>
        <a:bodyPr vertOverflow="clip" wrap="square"/>
        <a:p>
          <a:pPr algn="just">
            <a:defRPr/>
          </a:pPr>
          <a:r>
            <a:rPr lang="en-US" cap="none" sz="1200" b="0" i="0" u="none" baseline="0"/>
            <a:t>The commitment terms of more than one year under hire purchase creditors are summarised as follows:-</a:t>
          </a:r>
        </a:p>
      </xdr:txBody>
    </xdr:sp>
    <xdr:clientData/>
  </xdr:twoCellAnchor>
  <xdr:twoCellAnchor>
    <xdr:from>
      <xdr:col>2</xdr:col>
      <xdr:colOff>28575</xdr:colOff>
      <xdr:row>46</xdr:row>
      <xdr:rowOff>0</xdr:rowOff>
    </xdr:from>
    <xdr:to>
      <xdr:col>11</xdr:col>
      <xdr:colOff>981075</xdr:colOff>
      <xdr:row>46</xdr:row>
      <xdr:rowOff>0</xdr:rowOff>
    </xdr:to>
    <xdr:sp>
      <xdr:nvSpPr>
        <xdr:cNvPr id="81" name="Text 185"/>
        <xdr:cNvSpPr txBox="1">
          <a:spLocks noChangeArrowheads="1"/>
        </xdr:cNvSpPr>
      </xdr:nvSpPr>
      <xdr:spPr>
        <a:xfrm>
          <a:off x="704850" y="8696325"/>
          <a:ext cx="7324725" cy="0"/>
        </a:xfrm>
        <a:prstGeom prst="rect">
          <a:avLst/>
        </a:prstGeom>
        <a:solidFill>
          <a:srgbClr val="FFFFFF"/>
        </a:solidFill>
        <a:ln w="1" cmpd="sng">
          <a:noFill/>
        </a:ln>
      </xdr:spPr>
      <xdr:txBody>
        <a:bodyPr vertOverflow="clip" wrap="square"/>
        <a:p>
          <a:pPr algn="just">
            <a:defRPr/>
          </a:pPr>
          <a:r>
            <a:rPr lang="en-US" cap="none" sz="1200" b="0" i="0" u="none" baseline="0"/>
            <a:t>The Company has provided guarantees amounting to RM22 million to bankers in respect of certain banking facilities granted to a subsidiary company.</a:t>
          </a:r>
        </a:p>
      </xdr:txBody>
    </xdr:sp>
    <xdr:clientData/>
  </xdr:twoCellAnchor>
  <xdr:twoCellAnchor>
    <xdr:from>
      <xdr:col>2</xdr:col>
      <xdr:colOff>0</xdr:colOff>
      <xdr:row>46</xdr:row>
      <xdr:rowOff>0</xdr:rowOff>
    </xdr:from>
    <xdr:to>
      <xdr:col>12</xdr:col>
      <xdr:colOff>0</xdr:colOff>
      <xdr:row>46</xdr:row>
      <xdr:rowOff>0</xdr:rowOff>
    </xdr:to>
    <xdr:sp>
      <xdr:nvSpPr>
        <xdr:cNvPr id="82" name="Text 24"/>
        <xdr:cNvSpPr txBox="1">
          <a:spLocks noChangeArrowheads="1"/>
        </xdr:cNvSpPr>
      </xdr:nvSpPr>
      <xdr:spPr>
        <a:xfrm>
          <a:off x="676275" y="8696325"/>
          <a:ext cx="7734300" cy="0"/>
        </a:xfrm>
        <a:prstGeom prst="rect">
          <a:avLst/>
        </a:prstGeom>
        <a:solidFill>
          <a:srgbClr val="FFFFFF"/>
        </a:solidFill>
        <a:ln w="1" cmpd="sng">
          <a:noFill/>
        </a:ln>
      </xdr:spPr>
      <xdr:txBody>
        <a:bodyPr vertOverflow="clip" wrap="square"/>
        <a:p>
          <a:pPr algn="just">
            <a:defRPr/>
          </a:pPr>
          <a:r>
            <a:rPr lang="en-US" cap="none" sz="1200" b="0" i="0" u="none" baseline="0"/>
            <a:t>The above transactions have been entered into on commercial term at arms length in the normal course of business.</a:t>
          </a:r>
        </a:p>
      </xdr:txBody>
    </xdr:sp>
    <xdr:clientData/>
  </xdr:twoCellAnchor>
  <xdr:twoCellAnchor>
    <xdr:from>
      <xdr:col>1</xdr:col>
      <xdr:colOff>0</xdr:colOff>
      <xdr:row>46</xdr:row>
      <xdr:rowOff>0</xdr:rowOff>
    </xdr:from>
    <xdr:to>
      <xdr:col>12</xdr:col>
      <xdr:colOff>0</xdr:colOff>
      <xdr:row>46</xdr:row>
      <xdr:rowOff>0</xdr:rowOff>
    </xdr:to>
    <xdr:sp>
      <xdr:nvSpPr>
        <xdr:cNvPr id="83" name="Text 34"/>
        <xdr:cNvSpPr txBox="1">
          <a:spLocks noChangeArrowheads="1"/>
        </xdr:cNvSpPr>
      </xdr:nvSpPr>
      <xdr:spPr>
        <a:xfrm>
          <a:off x="276225" y="8696325"/>
          <a:ext cx="8134350" cy="0"/>
        </a:xfrm>
        <a:prstGeom prst="rect">
          <a:avLst/>
        </a:prstGeom>
        <a:solidFill>
          <a:srgbClr val="FFFFFF"/>
        </a:solidFill>
        <a:ln w="1" cmpd="sng">
          <a:noFill/>
        </a:ln>
      </xdr:spPr>
      <xdr:txBody>
        <a:bodyPr vertOverflow="clip" wrap="square"/>
        <a:p>
          <a:pPr algn="just">
            <a:defRPr/>
          </a:pPr>
          <a:r>
            <a:rPr lang="en-US" cap="none" sz="1200" b="0" i="0" u="none" baseline="0"/>
            <a:t>The presentation of the financial statements for the current years have been changed to adopt the format as prescribed in Malaysian Accounting Standard Board (MASB) Standard No. 1 - Presentation of Financial Statements. Comparative figures have been reclassified to conform with this presentation, where necessary.</a:t>
          </a:r>
        </a:p>
      </xdr:txBody>
    </xdr:sp>
    <xdr:clientData/>
  </xdr:twoCellAnchor>
  <xdr:twoCellAnchor>
    <xdr:from>
      <xdr:col>1</xdr:col>
      <xdr:colOff>0</xdr:colOff>
      <xdr:row>46</xdr:row>
      <xdr:rowOff>0</xdr:rowOff>
    </xdr:from>
    <xdr:to>
      <xdr:col>12</xdr:col>
      <xdr:colOff>0</xdr:colOff>
      <xdr:row>46</xdr:row>
      <xdr:rowOff>0</xdr:rowOff>
    </xdr:to>
    <xdr:sp>
      <xdr:nvSpPr>
        <xdr:cNvPr id="84" name="Text 43"/>
        <xdr:cNvSpPr txBox="1">
          <a:spLocks noChangeArrowheads="1"/>
        </xdr:cNvSpPr>
      </xdr:nvSpPr>
      <xdr:spPr>
        <a:xfrm>
          <a:off x="276225" y="8696325"/>
          <a:ext cx="8134350" cy="0"/>
        </a:xfrm>
        <a:prstGeom prst="rect">
          <a:avLst/>
        </a:prstGeom>
        <a:solidFill>
          <a:srgbClr val="FFFFFF"/>
        </a:solidFill>
        <a:ln w="1" cmpd="sng">
          <a:noFill/>
        </a:ln>
      </xdr:spPr>
      <xdr:txBody>
        <a:bodyPr vertOverflow="clip" wrap="square"/>
        <a:p>
          <a:pPr algn="just">
            <a:defRPr/>
          </a:pPr>
          <a:r>
            <a:rPr lang="en-US" cap="none" sz="1200" b="0" i="0" u="none" baseline="0"/>
            <a:t>During the year under review, the Company became a subsidiary of Legion Master Sdn. Bhd. which is incorporated in Malaysia.</a:t>
          </a:r>
        </a:p>
      </xdr:txBody>
    </xdr:sp>
    <xdr:clientData/>
  </xdr:twoCellAnchor>
  <xdr:twoCellAnchor>
    <xdr:from>
      <xdr:col>1</xdr:col>
      <xdr:colOff>0</xdr:colOff>
      <xdr:row>46</xdr:row>
      <xdr:rowOff>0</xdr:rowOff>
    </xdr:from>
    <xdr:to>
      <xdr:col>12</xdr:col>
      <xdr:colOff>0</xdr:colOff>
      <xdr:row>46</xdr:row>
      <xdr:rowOff>0</xdr:rowOff>
    </xdr:to>
    <xdr:sp>
      <xdr:nvSpPr>
        <xdr:cNvPr id="85" name="Text 44"/>
        <xdr:cNvSpPr txBox="1">
          <a:spLocks noChangeArrowheads="1"/>
        </xdr:cNvSpPr>
      </xdr:nvSpPr>
      <xdr:spPr>
        <a:xfrm>
          <a:off x="276225" y="8696325"/>
          <a:ext cx="8134350" cy="0"/>
        </a:xfrm>
        <a:prstGeom prst="rect">
          <a:avLst/>
        </a:prstGeom>
        <a:solidFill>
          <a:srgbClr val="FFFFFF"/>
        </a:solidFill>
        <a:ln w="1" cmpd="sng">
          <a:noFill/>
        </a:ln>
      </xdr:spPr>
      <xdr:txBody>
        <a:bodyPr vertOverflow="clip" wrap="square"/>
        <a:p>
          <a:pPr algn="just">
            <a:defRPr/>
          </a:pPr>
          <a:r>
            <a:rPr lang="en-US" cap="none" sz="1200" b="0" i="0" u="none" baseline="0"/>
            <a:t>Subsequent to the financial year ended 31 December 2000, the Company became a wholly owned subsidiary of Degem Berhad, incorporated in Malaysia.</a:t>
          </a:r>
        </a:p>
      </xdr:txBody>
    </xdr:sp>
    <xdr:clientData/>
  </xdr:twoCellAnchor>
  <xdr:twoCellAnchor>
    <xdr:from>
      <xdr:col>1</xdr:col>
      <xdr:colOff>19050</xdr:colOff>
      <xdr:row>46</xdr:row>
      <xdr:rowOff>0</xdr:rowOff>
    </xdr:from>
    <xdr:to>
      <xdr:col>11</xdr:col>
      <xdr:colOff>876300</xdr:colOff>
      <xdr:row>46</xdr:row>
      <xdr:rowOff>0</xdr:rowOff>
    </xdr:to>
    <xdr:sp>
      <xdr:nvSpPr>
        <xdr:cNvPr id="86" name="Text 7"/>
        <xdr:cNvSpPr txBox="1">
          <a:spLocks noChangeArrowheads="1"/>
        </xdr:cNvSpPr>
      </xdr:nvSpPr>
      <xdr:spPr>
        <a:xfrm>
          <a:off x="295275" y="8696325"/>
          <a:ext cx="762952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In connection with the proposed flotation of Degem Berhad on the Kuala Lumpur Stock Exchange Second Board, Degem Berhad had implemented a flotation scheme which was approved by the Securities Commission on 30 January 2001.   
Details of the flotation scheme are as follows:-</a:t>
          </a:r>
        </a:p>
      </xdr:txBody>
    </xdr:sp>
    <xdr:clientData/>
  </xdr:twoCellAnchor>
  <xdr:twoCellAnchor>
    <xdr:from>
      <xdr:col>1</xdr:col>
      <xdr:colOff>381000</xdr:colOff>
      <xdr:row>46</xdr:row>
      <xdr:rowOff>0</xdr:rowOff>
    </xdr:from>
    <xdr:to>
      <xdr:col>12</xdr:col>
      <xdr:colOff>0</xdr:colOff>
      <xdr:row>46</xdr:row>
      <xdr:rowOff>0</xdr:rowOff>
    </xdr:to>
    <xdr:sp>
      <xdr:nvSpPr>
        <xdr:cNvPr id="87" name="Text 7"/>
        <xdr:cNvSpPr txBox="1">
          <a:spLocks noChangeArrowheads="1"/>
        </xdr:cNvSpPr>
      </xdr:nvSpPr>
      <xdr:spPr>
        <a:xfrm>
          <a:off x="657225" y="8696325"/>
          <a:ext cx="775335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acquired 100% of the equity interest in P.Y.T. Jewel &amp; Time Sdn. Bhd. together with its subsidiary companies for a total purchase consideration of RM39,065,304 satisfied by the issue of 34,999,998 new ordinary shares of RM1 each at an approximate issue price of RM1.12 per ordinary share in Degem Berhad.
The Acquisition was completed on 31 March 2001.</a:t>
          </a:r>
        </a:p>
      </xdr:txBody>
    </xdr:sp>
    <xdr:clientData/>
  </xdr:twoCellAnchor>
  <xdr:twoCellAnchor>
    <xdr:from>
      <xdr:col>1</xdr:col>
      <xdr:colOff>0</xdr:colOff>
      <xdr:row>46</xdr:row>
      <xdr:rowOff>0</xdr:rowOff>
    </xdr:from>
    <xdr:to>
      <xdr:col>10</xdr:col>
      <xdr:colOff>190500</xdr:colOff>
      <xdr:row>46</xdr:row>
      <xdr:rowOff>0</xdr:rowOff>
    </xdr:to>
    <xdr:sp>
      <xdr:nvSpPr>
        <xdr:cNvPr id="88" name="Text 7"/>
        <xdr:cNvSpPr txBox="1">
          <a:spLocks noChangeArrowheads="1"/>
        </xdr:cNvSpPr>
      </xdr:nvSpPr>
      <xdr:spPr>
        <a:xfrm>
          <a:off x="276225" y="8696325"/>
          <a:ext cx="67722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RM1.80 per share for total cash proceeds of RM12,600,000.</a:t>
          </a:r>
        </a:p>
      </xdr:txBody>
    </xdr:sp>
    <xdr:clientData/>
  </xdr:twoCellAnchor>
  <xdr:twoCellAnchor>
    <xdr:from>
      <xdr:col>1</xdr:col>
      <xdr:colOff>0</xdr:colOff>
      <xdr:row>46</xdr:row>
      <xdr:rowOff>0</xdr:rowOff>
    </xdr:from>
    <xdr:to>
      <xdr:col>10</xdr:col>
      <xdr:colOff>190500</xdr:colOff>
      <xdr:row>46</xdr:row>
      <xdr:rowOff>0</xdr:rowOff>
    </xdr:to>
    <xdr:sp>
      <xdr:nvSpPr>
        <xdr:cNvPr id="89" name="Text 7"/>
        <xdr:cNvSpPr txBox="1">
          <a:spLocks noChangeArrowheads="1"/>
        </xdr:cNvSpPr>
      </xdr:nvSpPr>
      <xdr:spPr>
        <a:xfrm>
          <a:off x="276225" y="8696325"/>
          <a:ext cx="67722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RM1.80 per share for total cash proceeds of RM12,600,000.</a:t>
          </a:r>
        </a:p>
      </xdr:txBody>
    </xdr:sp>
    <xdr:clientData/>
  </xdr:twoCellAnchor>
  <xdr:twoCellAnchor>
    <xdr:from>
      <xdr:col>1</xdr:col>
      <xdr:colOff>381000</xdr:colOff>
      <xdr:row>46</xdr:row>
      <xdr:rowOff>0</xdr:rowOff>
    </xdr:from>
    <xdr:to>
      <xdr:col>12</xdr:col>
      <xdr:colOff>9525</xdr:colOff>
      <xdr:row>46</xdr:row>
      <xdr:rowOff>0</xdr:rowOff>
    </xdr:to>
    <xdr:sp>
      <xdr:nvSpPr>
        <xdr:cNvPr id="90" name="Text 7"/>
        <xdr:cNvSpPr txBox="1">
          <a:spLocks noChangeArrowheads="1"/>
        </xdr:cNvSpPr>
      </xdr:nvSpPr>
      <xdr:spPr>
        <a:xfrm>
          <a:off x="657225" y="8696325"/>
          <a:ext cx="77628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On completion of the Acquisition and Public Issue:-</a:t>
          </a:r>
        </a:p>
      </xdr:txBody>
    </xdr:sp>
    <xdr:clientData/>
  </xdr:twoCellAnchor>
  <xdr:twoCellAnchor>
    <xdr:from>
      <xdr:col>2</xdr:col>
      <xdr:colOff>295275</xdr:colOff>
      <xdr:row>46</xdr:row>
      <xdr:rowOff>0</xdr:rowOff>
    </xdr:from>
    <xdr:to>
      <xdr:col>11</xdr:col>
      <xdr:colOff>876300</xdr:colOff>
      <xdr:row>46</xdr:row>
      <xdr:rowOff>0</xdr:rowOff>
    </xdr:to>
    <xdr:sp>
      <xdr:nvSpPr>
        <xdr:cNvPr id="91" name="Text 7"/>
        <xdr:cNvSpPr txBox="1">
          <a:spLocks noChangeArrowheads="1"/>
        </xdr:cNvSpPr>
      </xdr:nvSpPr>
      <xdr:spPr>
        <a:xfrm>
          <a:off x="971550" y="8696325"/>
          <a:ext cx="695325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the group comprise Degem Berhad as holding company and P.Y.T. Jewel &amp; Time Sdn. Bhd. (together with its subsidiary companies) is a wholly owned subsidiary of Degem Berhad, and</a:t>
          </a:r>
        </a:p>
      </xdr:txBody>
    </xdr:sp>
    <xdr:clientData/>
  </xdr:twoCellAnchor>
  <xdr:twoCellAnchor>
    <xdr:from>
      <xdr:col>2</xdr:col>
      <xdr:colOff>295275</xdr:colOff>
      <xdr:row>46</xdr:row>
      <xdr:rowOff>0</xdr:rowOff>
    </xdr:from>
    <xdr:to>
      <xdr:col>12</xdr:col>
      <xdr:colOff>0</xdr:colOff>
      <xdr:row>46</xdr:row>
      <xdr:rowOff>0</xdr:rowOff>
    </xdr:to>
    <xdr:sp>
      <xdr:nvSpPr>
        <xdr:cNvPr id="92" name="Text 7"/>
        <xdr:cNvSpPr txBox="1">
          <a:spLocks noChangeArrowheads="1"/>
        </xdr:cNvSpPr>
      </xdr:nvSpPr>
      <xdr:spPr>
        <a:xfrm>
          <a:off x="971550" y="8696325"/>
          <a:ext cx="743902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the issued and fully paid-up share capital of Degem Berhad will increase from 2 ordinary shares of RM1 each to 42,000,000 ordinary shares of RM1 each analysed as follows:-</a:t>
          </a:r>
        </a:p>
      </xdr:txBody>
    </xdr:sp>
    <xdr:clientData/>
  </xdr:twoCellAnchor>
  <xdr:twoCellAnchor>
    <xdr:from>
      <xdr:col>1</xdr:col>
      <xdr:colOff>371475</xdr:colOff>
      <xdr:row>46</xdr:row>
      <xdr:rowOff>0</xdr:rowOff>
    </xdr:from>
    <xdr:to>
      <xdr:col>11</xdr:col>
      <xdr:colOff>866775</xdr:colOff>
      <xdr:row>46</xdr:row>
      <xdr:rowOff>0</xdr:rowOff>
    </xdr:to>
    <xdr:sp>
      <xdr:nvSpPr>
        <xdr:cNvPr id="93" name="Text 7"/>
        <xdr:cNvSpPr txBox="1">
          <a:spLocks noChangeArrowheads="1"/>
        </xdr:cNvSpPr>
      </xdr:nvSpPr>
      <xdr:spPr>
        <a:xfrm>
          <a:off x="647700" y="8696325"/>
          <a:ext cx="72675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RM1.60 per share for total cash proceeds of RM11,200,000.</a:t>
          </a:r>
        </a:p>
      </xdr:txBody>
    </xdr:sp>
    <xdr:clientData/>
  </xdr:twoCellAnchor>
  <xdr:twoCellAnchor>
    <xdr:from>
      <xdr:col>2</xdr:col>
      <xdr:colOff>0</xdr:colOff>
      <xdr:row>46</xdr:row>
      <xdr:rowOff>0</xdr:rowOff>
    </xdr:from>
    <xdr:to>
      <xdr:col>12</xdr:col>
      <xdr:colOff>0</xdr:colOff>
      <xdr:row>46</xdr:row>
      <xdr:rowOff>0</xdr:rowOff>
    </xdr:to>
    <xdr:sp>
      <xdr:nvSpPr>
        <xdr:cNvPr id="94" name="Text 24"/>
        <xdr:cNvSpPr txBox="1">
          <a:spLocks noChangeArrowheads="1"/>
        </xdr:cNvSpPr>
      </xdr:nvSpPr>
      <xdr:spPr>
        <a:xfrm>
          <a:off x="676275" y="8696325"/>
          <a:ext cx="7734300"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a substantial shareholder of the corporation is also a Director and substantial shareholder of the Company refers to Celcom (M) Sdn. Bhd., incorporated in Malaysia.</a:t>
          </a:r>
        </a:p>
      </xdr:txBody>
    </xdr:sp>
    <xdr:clientData/>
  </xdr:twoCellAnchor>
  <xdr:twoCellAnchor>
    <xdr:from>
      <xdr:col>2</xdr:col>
      <xdr:colOff>0</xdr:colOff>
      <xdr:row>46</xdr:row>
      <xdr:rowOff>0</xdr:rowOff>
    </xdr:from>
    <xdr:to>
      <xdr:col>12</xdr:col>
      <xdr:colOff>0</xdr:colOff>
      <xdr:row>46</xdr:row>
      <xdr:rowOff>0</xdr:rowOff>
    </xdr:to>
    <xdr:sp>
      <xdr:nvSpPr>
        <xdr:cNvPr id="95" name="Text 24"/>
        <xdr:cNvSpPr txBox="1">
          <a:spLocks noChangeArrowheads="1"/>
        </xdr:cNvSpPr>
      </xdr:nvSpPr>
      <xdr:spPr>
        <a:xfrm>
          <a:off x="676275" y="8696325"/>
          <a:ext cx="7734300"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a Director has equity interest refers to Kauthar Sdn. Bhd., incorporated in Malaysia.</a:t>
          </a:r>
        </a:p>
      </xdr:txBody>
    </xdr:sp>
    <xdr:clientData/>
  </xdr:twoCellAnchor>
  <xdr:twoCellAnchor>
    <xdr:from>
      <xdr:col>2</xdr:col>
      <xdr:colOff>0</xdr:colOff>
      <xdr:row>46</xdr:row>
      <xdr:rowOff>0</xdr:rowOff>
    </xdr:from>
    <xdr:to>
      <xdr:col>12</xdr:col>
      <xdr:colOff>0</xdr:colOff>
      <xdr:row>46</xdr:row>
      <xdr:rowOff>0</xdr:rowOff>
    </xdr:to>
    <xdr:sp>
      <xdr:nvSpPr>
        <xdr:cNvPr id="96" name="Text 24"/>
        <xdr:cNvSpPr txBox="1">
          <a:spLocks noChangeArrowheads="1"/>
        </xdr:cNvSpPr>
      </xdr:nvSpPr>
      <xdr:spPr>
        <a:xfrm>
          <a:off x="676275" y="8696325"/>
          <a:ext cx="7734300"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the spouse of a Director has equity interest refers to Arah Destini (M) Sdn. Bhd., incorporated in Malaysia.</a:t>
          </a:r>
        </a:p>
      </xdr:txBody>
    </xdr:sp>
    <xdr:clientData/>
  </xdr:twoCellAnchor>
  <xdr:twoCellAnchor>
    <xdr:from>
      <xdr:col>1</xdr:col>
      <xdr:colOff>9525</xdr:colOff>
      <xdr:row>46</xdr:row>
      <xdr:rowOff>0</xdr:rowOff>
    </xdr:from>
    <xdr:to>
      <xdr:col>12</xdr:col>
      <xdr:colOff>0</xdr:colOff>
      <xdr:row>46</xdr:row>
      <xdr:rowOff>0</xdr:rowOff>
    </xdr:to>
    <xdr:sp>
      <xdr:nvSpPr>
        <xdr:cNvPr id="97" name="TextBox 97"/>
        <xdr:cNvSpPr txBox="1">
          <a:spLocks noChangeArrowheads="1"/>
        </xdr:cNvSpPr>
      </xdr:nvSpPr>
      <xdr:spPr>
        <a:xfrm>
          <a:off x="285750" y="8696325"/>
          <a:ext cx="8124825" cy="0"/>
        </a:xfrm>
        <a:prstGeom prst="rect">
          <a:avLst/>
        </a:prstGeom>
        <a:solidFill>
          <a:srgbClr val="FFFFFF"/>
        </a:solidFill>
        <a:ln w="9525" cmpd="sng">
          <a:noFill/>
        </a:ln>
      </xdr:spPr>
      <xdr:txBody>
        <a:bodyPr vertOverflow="clip" wrap="square"/>
        <a:p>
          <a:pPr algn="just">
            <a:defRPr/>
          </a:pPr>
          <a:r>
            <a:rPr lang="en-US" cap="none" sz="1200" b="0" i="0" u="none" baseline="0"/>
            <a:t>On 9 August 2002, the application by a subsidiary company to issue RM100 million Murabahah Commercial Papers and Medium Term Notes was approved by the Securities Commission.  Proceeds from the issue of securities under this programme will be used mainly for working capital purposes.</a:t>
          </a:r>
        </a:p>
      </xdr:txBody>
    </xdr:sp>
    <xdr:clientData/>
  </xdr:twoCellAnchor>
  <xdr:twoCellAnchor>
    <xdr:from>
      <xdr:col>2</xdr:col>
      <xdr:colOff>0</xdr:colOff>
      <xdr:row>46</xdr:row>
      <xdr:rowOff>0</xdr:rowOff>
    </xdr:from>
    <xdr:to>
      <xdr:col>12</xdr:col>
      <xdr:colOff>0</xdr:colOff>
      <xdr:row>46</xdr:row>
      <xdr:rowOff>0</xdr:rowOff>
    </xdr:to>
    <xdr:sp>
      <xdr:nvSpPr>
        <xdr:cNvPr id="98" name="Text 24"/>
        <xdr:cNvSpPr txBox="1">
          <a:spLocks noChangeArrowheads="1"/>
        </xdr:cNvSpPr>
      </xdr:nvSpPr>
      <xdr:spPr>
        <a:xfrm>
          <a:off x="676275" y="8696325"/>
          <a:ext cx="7734300" cy="0"/>
        </a:xfrm>
        <a:prstGeom prst="rect">
          <a:avLst/>
        </a:prstGeom>
        <a:solidFill>
          <a:srgbClr val="FFFFFF"/>
        </a:solidFill>
        <a:ln w="1" cmpd="sng">
          <a:noFill/>
        </a:ln>
      </xdr:spPr>
      <xdr:txBody>
        <a:bodyPr vertOverflow="clip" wrap="square"/>
        <a:p>
          <a:pPr algn="just">
            <a:defRPr/>
          </a:pPr>
          <a:r>
            <a:rPr lang="en-US" cap="none" sz="1200" b="0" i="0" u="none" baseline="0"/>
            <a:t>The above transactions have been entered into on commercial term at arms length in the normal course of business.</a:t>
          </a:r>
        </a:p>
      </xdr:txBody>
    </xdr:sp>
    <xdr:clientData/>
  </xdr:twoCellAnchor>
  <xdr:twoCellAnchor>
    <xdr:from>
      <xdr:col>1</xdr:col>
      <xdr:colOff>0</xdr:colOff>
      <xdr:row>46</xdr:row>
      <xdr:rowOff>0</xdr:rowOff>
    </xdr:from>
    <xdr:to>
      <xdr:col>12</xdr:col>
      <xdr:colOff>0</xdr:colOff>
      <xdr:row>46</xdr:row>
      <xdr:rowOff>0</xdr:rowOff>
    </xdr:to>
    <xdr:sp>
      <xdr:nvSpPr>
        <xdr:cNvPr id="99" name="Text 34"/>
        <xdr:cNvSpPr txBox="1">
          <a:spLocks noChangeArrowheads="1"/>
        </xdr:cNvSpPr>
      </xdr:nvSpPr>
      <xdr:spPr>
        <a:xfrm>
          <a:off x="276225" y="8696325"/>
          <a:ext cx="8134350" cy="0"/>
        </a:xfrm>
        <a:prstGeom prst="rect">
          <a:avLst/>
        </a:prstGeom>
        <a:solidFill>
          <a:srgbClr val="FFFFFF"/>
        </a:solidFill>
        <a:ln w="1" cmpd="sng">
          <a:noFill/>
        </a:ln>
      </xdr:spPr>
      <xdr:txBody>
        <a:bodyPr vertOverflow="clip" wrap="square"/>
        <a:p>
          <a:pPr algn="just">
            <a:defRPr/>
          </a:pPr>
          <a:r>
            <a:rPr lang="en-US" cap="none" sz="1200" b="0" i="0" u="none" baseline="0"/>
            <a:t>The presentation of the financial statements for the current years have been changed to adopt the format as prescribed in Malaysian Accounting Standard Board (MASB) Standard No. 1 - Presentation of Financial Statements. Comparative figures have been reclassified to conform with this presentation, where necessary.</a:t>
          </a:r>
        </a:p>
      </xdr:txBody>
    </xdr:sp>
    <xdr:clientData/>
  </xdr:twoCellAnchor>
  <xdr:twoCellAnchor>
    <xdr:from>
      <xdr:col>1</xdr:col>
      <xdr:colOff>0</xdr:colOff>
      <xdr:row>46</xdr:row>
      <xdr:rowOff>0</xdr:rowOff>
    </xdr:from>
    <xdr:to>
      <xdr:col>12</xdr:col>
      <xdr:colOff>0</xdr:colOff>
      <xdr:row>46</xdr:row>
      <xdr:rowOff>0</xdr:rowOff>
    </xdr:to>
    <xdr:sp>
      <xdr:nvSpPr>
        <xdr:cNvPr id="100" name="Text 43"/>
        <xdr:cNvSpPr txBox="1">
          <a:spLocks noChangeArrowheads="1"/>
        </xdr:cNvSpPr>
      </xdr:nvSpPr>
      <xdr:spPr>
        <a:xfrm>
          <a:off x="276225" y="8696325"/>
          <a:ext cx="8134350" cy="0"/>
        </a:xfrm>
        <a:prstGeom prst="rect">
          <a:avLst/>
        </a:prstGeom>
        <a:solidFill>
          <a:srgbClr val="FFFFFF"/>
        </a:solidFill>
        <a:ln w="1" cmpd="sng">
          <a:noFill/>
        </a:ln>
      </xdr:spPr>
      <xdr:txBody>
        <a:bodyPr vertOverflow="clip" wrap="square"/>
        <a:p>
          <a:pPr algn="just">
            <a:defRPr/>
          </a:pPr>
          <a:r>
            <a:rPr lang="en-US" cap="none" sz="1200" b="0" i="0" u="none" baseline="0"/>
            <a:t>During the year under review, the Company became a subsidiary of Legion Master Sdn. Bhd. which is incorporated in Malaysia.</a:t>
          </a:r>
        </a:p>
      </xdr:txBody>
    </xdr:sp>
    <xdr:clientData/>
  </xdr:twoCellAnchor>
  <xdr:twoCellAnchor>
    <xdr:from>
      <xdr:col>1</xdr:col>
      <xdr:colOff>0</xdr:colOff>
      <xdr:row>46</xdr:row>
      <xdr:rowOff>0</xdr:rowOff>
    </xdr:from>
    <xdr:to>
      <xdr:col>12</xdr:col>
      <xdr:colOff>0</xdr:colOff>
      <xdr:row>46</xdr:row>
      <xdr:rowOff>0</xdr:rowOff>
    </xdr:to>
    <xdr:sp>
      <xdr:nvSpPr>
        <xdr:cNvPr id="101" name="Text 44"/>
        <xdr:cNvSpPr txBox="1">
          <a:spLocks noChangeArrowheads="1"/>
        </xdr:cNvSpPr>
      </xdr:nvSpPr>
      <xdr:spPr>
        <a:xfrm>
          <a:off x="276225" y="8696325"/>
          <a:ext cx="8134350" cy="0"/>
        </a:xfrm>
        <a:prstGeom prst="rect">
          <a:avLst/>
        </a:prstGeom>
        <a:solidFill>
          <a:srgbClr val="FFFFFF"/>
        </a:solidFill>
        <a:ln w="1" cmpd="sng">
          <a:noFill/>
        </a:ln>
      </xdr:spPr>
      <xdr:txBody>
        <a:bodyPr vertOverflow="clip" wrap="square"/>
        <a:p>
          <a:pPr algn="just">
            <a:defRPr/>
          </a:pPr>
          <a:r>
            <a:rPr lang="en-US" cap="none" sz="1200" b="0" i="0" u="none" baseline="0"/>
            <a:t>Subsequent to the financial year ended 31 December 2000, the Company became a wholly owned subsidiary of Degem Berhad, incorporated in Malaysia.</a:t>
          </a:r>
        </a:p>
      </xdr:txBody>
    </xdr:sp>
    <xdr:clientData/>
  </xdr:twoCellAnchor>
  <xdr:twoCellAnchor>
    <xdr:from>
      <xdr:col>1</xdr:col>
      <xdr:colOff>19050</xdr:colOff>
      <xdr:row>46</xdr:row>
      <xdr:rowOff>0</xdr:rowOff>
    </xdr:from>
    <xdr:to>
      <xdr:col>11</xdr:col>
      <xdr:colOff>876300</xdr:colOff>
      <xdr:row>46</xdr:row>
      <xdr:rowOff>0</xdr:rowOff>
    </xdr:to>
    <xdr:sp>
      <xdr:nvSpPr>
        <xdr:cNvPr id="102" name="Text 7"/>
        <xdr:cNvSpPr txBox="1">
          <a:spLocks noChangeArrowheads="1"/>
        </xdr:cNvSpPr>
      </xdr:nvSpPr>
      <xdr:spPr>
        <a:xfrm>
          <a:off x="295275" y="8696325"/>
          <a:ext cx="762952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In connection with the proposed flotation of Degem Berhad on the Kuala Lumpur Stock Exchange Second Board, Degem Berhad had implemented a flotation scheme which was approved by the Securities Commission on 30 January 2001.   
Details of the flotation scheme are as follows:-</a:t>
          </a:r>
        </a:p>
      </xdr:txBody>
    </xdr:sp>
    <xdr:clientData/>
  </xdr:twoCellAnchor>
  <xdr:twoCellAnchor>
    <xdr:from>
      <xdr:col>1</xdr:col>
      <xdr:colOff>381000</xdr:colOff>
      <xdr:row>46</xdr:row>
      <xdr:rowOff>0</xdr:rowOff>
    </xdr:from>
    <xdr:to>
      <xdr:col>12</xdr:col>
      <xdr:colOff>0</xdr:colOff>
      <xdr:row>46</xdr:row>
      <xdr:rowOff>0</xdr:rowOff>
    </xdr:to>
    <xdr:sp>
      <xdr:nvSpPr>
        <xdr:cNvPr id="103" name="Text 7"/>
        <xdr:cNvSpPr txBox="1">
          <a:spLocks noChangeArrowheads="1"/>
        </xdr:cNvSpPr>
      </xdr:nvSpPr>
      <xdr:spPr>
        <a:xfrm>
          <a:off x="657225" y="8696325"/>
          <a:ext cx="775335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acquired 100% of the equity interest in P.Y.T. Jewel &amp; Time Sdn. Bhd. together with its subsidiary companies for a total purchase consideration of RM39,065,304 satisfied by the issue of 34,999,998 new ordinary shares of RM1 each at an approximate issue price of RM1.12 per ordinary share in Degem Berhad.
The Acquisition was completed on 31 March 2001.</a:t>
          </a:r>
        </a:p>
      </xdr:txBody>
    </xdr:sp>
    <xdr:clientData/>
  </xdr:twoCellAnchor>
  <xdr:twoCellAnchor>
    <xdr:from>
      <xdr:col>1</xdr:col>
      <xdr:colOff>0</xdr:colOff>
      <xdr:row>46</xdr:row>
      <xdr:rowOff>0</xdr:rowOff>
    </xdr:from>
    <xdr:to>
      <xdr:col>10</xdr:col>
      <xdr:colOff>190500</xdr:colOff>
      <xdr:row>46</xdr:row>
      <xdr:rowOff>0</xdr:rowOff>
    </xdr:to>
    <xdr:sp>
      <xdr:nvSpPr>
        <xdr:cNvPr id="104" name="Text 7"/>
        <xdr:cNvSpPr txBox="1">
          <a:spLocks noChangeArrowheads="1"/>
        </xdr:cNvSpPr>
      </xdr:nvSpPr>
      <xdr:spPr>
        <a:xfrm>
          <a:off x="276225" y="8696325"/>
          <a:ext cx="67722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RM1.80 per share for total cash proceeds of RM12,600,000.</a:t>
          </a:r>
        </a:p>
      </xdr:txBody>
    </xdr:sp>
    <xdr:clientData/>
  </xdr:twoCellAnchor>
  <xdr:twoCellAnchor>
    <xdr:from>
      <xdr:col>1</xdr:col>
      <xdr:colOff>0</xdr:colOff>
      <xdr:row>46</xdr:row>
      <xdr:rowOff>0</xdr:rowOff>
    </xdr:from>
    <xdr:to>
      <xdr:col>10</xdr:col>
      <xdr:colOff>190500</xdr:colOff>
      <xdr:row>46</xdr:row>
      <xdr:rowOff>0</xdr:rowOff>
    </xdr:to>
    <xdr:sp>
      <xdr:nvSpPr>
        <xdr:cNvPr id="105" name="Text 7"/>
        <xdr:cNvSpPr txBox="1">
          <a:spLocks noChangeArrowheads="1"/>
        </xdr:cNvSpPr>
      </xdr:nvSpPr>
      <xdr:spPr>
        <a:xfrm>
          <a:off x="276225" y="8696325"/>
          <a:ext cx="67722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RM1.80 per share for total cash proceeds of RM12,600,000.</a:t>
          </a:r>
        </a:p>
      </xdr:txBody>
    </xdr:sp>
    <xdr:clientData/>
  </xdr:twoCellAnchor>
  <xdr:twoCellAnchor>
    <xdr:from>
      <xdr:col>1</xdr:col>
      <xdr:colOff>381000</xdr:colOff>
      <xdr:row>46</xdr:row>
      <xdr:rowOff>0</xdr:rowOff>
    </xdr:from>
    <xdr:to>
      <xdr:col>12</xdr:col>
      <xdr:colOff>9525</xdr:colOff>
      <xdr:row>46</xdr:row>
      <xdr:rowOff>0</xdr:rowOff>
    </xdr:to>
    <xdr:sp>
      <xdr:nvSpPr>
        <xdr:cNvPr id="106" name="Text 7"/>
        <xdr:cNvSpPr txBox="1">
          <a:spLocks noChangeArrowheads="1"/>
        </xdr:cNvSpPr>
      </xdr:nvSpPr>
      <xdr:spPr>
        <a:xfrm>
          <a:off x="657225" y="8696325"/>
          <a:ext cx="77628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On completion of the Acquisition and Public Issue:-</a:t>
          </a:r>
        </a:p>
      </xdr:txBody>
    </xdr:sp>
    <xdr:clientData/>
  </xdr:twoCellAnchor>
  <xdr:twoCellAnchor>
    <xdr:from>
      <xdr:col>2</xdr:col>
      <xdr:colOff>295275</xdr:colOff>
      <xdr:row>46</xdr:row>
      <xdr:rowOff>0</xdr:rowOff>
    </xdr:from>
    <xdr:to>
      <xdr:col>11</xdr:col>
      <xdr:colOff>876300</xdr:colOff>
      <xdr:row>46</xdr:row>
      <xdr:rowOff>0</xdr:rowOff>
    </xdr:to>
    <xdr:sp>
      <xdr:nvSpPr>
        <xdr:cNvPr id="107" name="Text 7"/>
        <xdr:cNvSpPr txBox="1">
          <a:spLocks noChangeArrowheads="1"/>
        </xdr:cNvSpPr>
      </xdr:nvSpPr>
      <xdr:spPr>
        <a:xfrm>
          <a:off x="971550" y="8696325"/>
          <a:ext cx="695325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the group comprise Degem Berhad as holding company and P.Y.T. Jewel &amp; Time Sdn. Bhd. (together with its subsidiary companies) is a wholly owned subsidiary of Degem Berhad, and</a:t>
          </a:r>
        </a:p>
      </xdr:txBody>
    </xdr:sp>
    <xdr:clientData/>
  </xdr:twoCellAnchor>
  <xdr:twoCellAnchor>
    <xdr:from>
      <xdr:col>2</xdr:col>
      <xdr:colOff>295275</xdr:colOff>
      <xdr:row>46</xdr:row>
      <xdr:rowOff>0</xdr:rowOff>
    </xdr:from>
    <xdr:to>
      <xdr:col>12</xdr:col>
      <xdr:colOff>0</xdr:colOff>
      <xdr:row>46</xdr:row>
      <xdr:rowOff>0</xdr:rowOff>
    </xdr:to>
    <xdr:sp>
      <xdr:nvSpPr>
        <xdr:cNvPr id="108" name="Text 7"/>
        <xdr:cNvSpPr txBox="1">
          <a:spLocks noChangeArrowheads="1"/>
        </xdr:cNvSpPr>
      </xdr:nvSpPr>
      <xdr:spPr>
        <a:xfrm>
          <a:off x="971550" y="8696325"/>
          <a:ext cx="743902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the issued and fully paid-up share capital of Degem Berhad will increase from 2 ordinary shares of RM1 each to 42,000,000 ordinary shares of RM1 each analysed as follows:-</a:t>
          </a:r>
        </a:p>
      </xdr:txBody>
    </xdr:sp>
    <xdr:clientData/>
  </xdr:twoCellAnchor>
  <xdr:twoCellAnchor>
    <xdr:from>
      <xdr:col>1</xdr:col>
      <xdr:colOff>371475</xdr:colOff>
      <xdr:row>46</xdr:row>
      <xdr:rowOff>0</xdr:rowOff>
    </xdr:from>
    <xdr:to>
      <xdr:col>11</xdr:col>
      <xdr:colOff>866775</xdr:colOff>
      <xdr:row>46</xdr:row>
      <xdr:rowOff>0</xdr:rowOff>
    </xdr:to>
    <xdr:sp>
      <xdr:nvSpPr>
        <xdr:cNvPr id="109" name="Text 7"/>
        <xdr:cNvSpPr txBox="1">
          <a:spLocks noChangeArrowheads="1"/>
        </xdr:cNvSpPr>
      </xdr:nvSpPr>
      <xdr:spPr>
        <a:xfrm>
          <a:off x="647700" y="8696325"/>
          <a:ext cx="72675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RM1.60 per share for total cash proceeds of RM11,200,000.</a:t>
          </a:r>
        </a:p>
      </xdr:txBody>
    </xdr:sp>
    <xdr:clientData/>
  </xdr:twoCellAnchor>
  <xdr:twoCellAnchor>
    <xdr:from>
      <xdr:col>2</xdr:col>
      <xdr:colOff>0</xdr:colOff>
      <xdr:row>46</xdr:row>
      <xdr:rowOff>0</xdr:rowOff>
    </xdr:from>
    <xdr:to>
      <xdr:col>12</xdr:col>
      <xdr:colOff>0</xdr:colOff>
      <xdr:row>46</xdr:row>
      <xdr:rowOff>0</xdr:rowOff>
    </xdr:to>
    <xdr:sp>
      <xdr:nvSpPr>
        <xdr:cNvPr id="110" name="Text 24"/>
        <xdr:cNvSpPr txBox="1">
          <a:spLocks noChangeArrowheads="1"/>
        </xdr:cNvSpPr>
      </xdr:nvSpPr>
      <xdr:spPr>
        <a:xfrm>
          <a:off x="676275" y="8696325"/>
          <a:ext cx="7734300"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a substantial shareholder of the corporation is also a Director and substantial shareholder of the Company refers to Celcom (M) Sdn. Bhd., incorporated in Malaysia.</a:t>
          </a:r>
        </a:p>
      </xdr:txBody>
    </xdr:sp>
    <xdr:clientData/>
  </xdr:twoCellAnchor>
  <xdr:twoCellAnchor>
    <xdr:from>
      <xdr:col>2</xdr:col>
      <xdr:colOff>0</xdr:colOff>
      <xdr:row>46</xdr:row>
      <xdr:rowOff>0</xdr:rowOff>
    </xdr:from>
    <xdr:to>
      <xdr:col>12</xdr:col>
      <xdr:colOff>0</xdr:colOff>
      <xdr:row>46</xdr:row>
      <xdr:rowOff>0</xdr:rowOff>
    </xdr:to>
    <xdr:sp>
      <xdr:nvSpPr>
        <xdr:cNvPr id="111" name="Text 24"/>
        <xdr:cNvSpPr txBox="1">
          <a:spLocks noChangeArrowheads="1"/>
        </xdr:cNvSpPr>
      </xdr:nvSpPr>
      <xdr:spPr>
        <a:xfrm>
          <a:off x="676275" y="8696325"/>
          <a:ext cx="7734300"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a Director has equity interest refers to Kauthar Sdn. Bhd., incorporated in Malaysia.</a:t>
          </a:r>
        </a:p>
      </xdr:txBody>
    </xdr:sp>
    <xdr:clientData/>
  </xdr:twoCellAnchor>
  <xdr:twoCellAnchor>
    <xdr:from>
      <xdr:col>2</xdr:col>
      <xdr:colOff>0</xdr:colOff>
      <xdr:row>46</xdr:row>
      <xdr:rowOff>0</xdr:rowOff>
    </xdr:from>
    <xdr:to>
      <xdr:col>12</xdr:col>
      <xdr:colOff>0</xdr:colOff>
      <xdr:row>46</xdr:row>
      <xdr:rowOff>0</xdr:rowOff>
    </xdr:to>
    <xdr:sp>
      <xdr:nvSpPr>
        <xdr:cNvPr id="112" name="Text 24"/>
        <xdr:cNvSpPr txBox="1">
          <a:spLocks noChangeArrowheads="1"/>
        </xdr:cNvSpPr>
      </xdr:nvSpPr>
      <xdr:spPr>
        <a:xfrm>
          <a:off x="676275" y="8696325"/>
          <a:ext cx="7734300"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the spouse of a Director has equity interest refers to Arah Destini (M) Sdn. Bhd., incorporated in Malaysia.</a:t>
          </a:r>
        </a:p>
      </xdr:txBody>
    </xdr:sp>
    <xdr:clientData/>
  </xdr:twoCellAnchor>
  <xdr:twoCellAnchor>
    <xdr:from>
      <xdr:col>1</xdr:col>
      <xdr:colOff>9525</xdr:colOff>
      <xdr:row>46</xdr:row>
      <xdr:rowOff>0</xdr:rowOff>
    </xdr:from>
    <xdr:to>
      <xdr:col>12</xdr:col>
      <xdr:colOff>0</xdr:colOff>
      <xdr:row>46</xdr:row>
      <xdr:rowOff>0</xdr:rowOff>
    </xdr:to>
    <xdr:sp>
      <xdr:nvSpPr>
        <xdr:cNvPr id="113" name="TextBox 113"/>
        <xdr:cNvSpPr txBox="1">
          <a:spLocks noChangeArrowheads="1"/>
        </xdr:cNvSpPr>
      </xdr:nvSpPr>
      <xdr:spPr>
        <a:xfrm>
          <a:off x="285750" y="8696325"/>
          <a:ext cx="8124825" cy="0"/>
        </a:xfrm>
        <a:prstGeom prst="rect">
          <a:avLst/>
        </a:prstGeom>
        <a:solidFill>
          <a:srgbClr val="FFFFFF"/>
        </a:solidFill>
        <a:ln w="9525" cmpd="sng">
          <a:noFill/>
        </a:ln>
      </xdr:spPr>
      <xdr:txBody>
        <a:bodyPr vertOverflow="clip" wrap="square"/>
        <a:p>
          <a:pPr algn="just">
            <a:defRPr/>
          </a:pPr>
          <a:r>
            <a:rPr lang="en-US" cap="none" sz="1200" b="0" i="0" u="none" baseline="0"/>
            <a:t>The financial statements of the Group and of the Company for the financial year ended 30 June 2002 were authorised for issue in accordance with a resolution of the Board of Directors on 23 October 2002.</a:t>
          </a:r>
        </a:p>
      </xdr:txBody>
    </xdr:sp>
    <xdr:clientData/>
  </xdr:twoCellAnchor>
  <xdr:twoCellAnchor>
    <xdr:from>
      <xdr:col>2</xdr:col>
      <xdr:colOff>9525</xdr:colOff>
      <xdr:row>46</xdr:row>
      <xdr:rowOff>0</xdr:rowOff>
    </xdr:from>
    <xdr:to>
      <xdr:col>12</xdr:col>
      <xdr:colOff>0</xdr:colOff>
      <xdr:row>46</xdr:row>
      <xdr:rowOff>0</xdr:rowOff>
    </xdr:to>
    <xdr:sp>
      <xdr:nvSpPr>
        <xdr:cNvPr id="114" name="TextBox 114"/>
        <xdr:cNvSpPr txBox="1">
          <a:spLocks noChangeArrowheads="1"/>
        </xdr:cNvSpPr>
      </xdr:nvSpPr>
      <xdr:spPr>
        <a:xfrm>
          <a:off x="685800" y="8696325"/>
          <a:ext cx="7724775" cy="0"/>
        </a:xfrm>
        <a:prstGeom prst="rect">
          <a:avLst/>
        </a:prstGeom>
        <a:solidFill>
          <a:srgbClr val="FFFFFF"/>
        </a:solidFill>
        <a:ln w="9525" cmpd="sng">
          <a:noFill/>
        </a:ln>
      </xdr:spPr>
      <xdr:txBody>
        <a:bodyPr vertOverflow="clip" wrap="square"/>
        <a:p>
          <a:pPr algn="just">
            <a:defRPr/>
          </a:pPr>
          <a:r>
            <a:rPr lang="en-US" cap="none" sz="1200" b="0" i="0" u="none" baseline="0"/>
            <a:t>Deferred tax benefits are recognised as an asset when it is probable that taxable profits will be available against which the defered tax benefits can be utilised.</a:t>
          </a:r>
        </a:p>
      </xdr:txBody>
    </xdr:sp>
    <xdr:clientData/>
  </xdr:twoCellAnchor>
  <xdr:twoCellAnchor>
    <xdr:from>
      <xdr:col>2</xdr:col>
      <xdr:colOff>0</xdr:colOff>
      <xdr:row>46</xdr:row>
      <xdr:rowOff>0</xdr:rowOff>
    </xdr:from>
    <xdr:to>
      <xdr:col>12</xdr:col>
      <xdr:colOff>0</xdr:colOff>
      <xdr:row>46</xdr:row>
      <xdr:rowOff>0</xdr:rowOff>
    </xdr:to>
    <xdr:sp>
      <xdr:nvSpPr>
        <xdr:cNvPr id="115" name="TextBox 115"/>
        <xdr:cNvSpPr txBox="1">
          <a:spLocks noChangeArrowheads="1"/>
        </xdr:cNvSpPr>
      </xdr:nvSpPr>
      <xdr:spPr>
        <a:xfrm>
          <a:off x="676275" y="8696325"/>
          <a:ext cx="7734300" cy="0"/>
        </a:xfrm>
        <a:prstGeom prst="rect">
          <a:avLst/>
        </a:prstGeom>
        <a:solidFill>
          <a:srgbClr val="FFFFFF"/>
        </a:solidFill>
        <a:ln w="9525" cmpd="sng">
          <a:noFill/>
        </a:ln>
      </xdr:spPr>
      <xdr:txBody>
        <a:bodyPr vertOverflow="clip" wrap="square"/>
        <a:p>
          <a:pPr algn="just">
            <a:defRPr/>
          </a:pPr>
          <a:r>
            <a:rPr lang="en-US" cap="none" sz="1200" b="0" i="0" u="none" baseline="0"/>
            <a:t>Outstanding obligations due under the hire purchase agreements after deducting finance expenses are included as liabilities in the financial statements. Hire purchase payments are apportioned between the finance charges and reduction of the hire purchase liability so as to achieve a constant rate of interest on the remaining balance of the liability. Finance charges are dealt with through the income statement.</a:t>
          </a:r>
        </a:p>
      </xdr:txBody>
    </xdr:sp>
    <xdr:clientData/>
  </xdr:twoCellAnchor>
  <xdr:twoCellAnchor>
    <xdr:from>
      <xdr:col>0</xdr:col>
      <xdr:colOff>266700</xdr:colOff>
      <xdr:row>46</xdr:row>
      <xdr:rowOff>0</xdr:rowOff>
    </xdr:from>
    <xdr:to>
      <xdr:col>12</xdr:col>
      <xdr:colOff>0</xdr:colOff>
      <xdr:row>46</xdr:row>
      <xdr:rowOff>0</xdr:rowOff>
    </xdr:to>
    <xdr:sp>
      <xdr:nvSpPr>
        <xdr:cNvPr id="116" name="Text 30"/>
        <xdr:cNvSpPr txBox="1">
          <a:spLocks noChangeArrowheads="1"/>
        </xdr:cNvSpPr>
      </xdr:nvSpPr>
      <xdr:spPr>
        <a:xfrm>
          <a:off x="266700" y="8696325"/>
          <a:ext cx="8143875" cy="0"/>
        </a:xfrm>
        <a:prstGeom prst="rect">
          <a:avLst/>
        </a:prstGeom>
        <a:solidFill>
          <a:srgbClr val="FFFFFF"/>
        </a:solidFill>
        <a:ln w="1" cmpd="sng">
          <a:noFill/>
        </a:ln>
      </xdr:spPr>
      <xdr:txBody>
        <a:bodyPr vertOverflow="clip" wrap="square"/>
        <a:p>
          <a:pPr algn="just">
            <a:defRPr/>
          </a:pPr>
          <a:r>
            <a:rPr lang="en-US" cap="none" sz="1200" b="0" i="0" u="none" baseline="0"/>
            <a:t>Revenue represents gross dividend income from subsidiary companies.</a:t>
          </a:r>
        </a:p>
      </xdr:txBody>
    </xdr:sp>
    <xdr:clientData/>
  </xdr:twoCellAnchor>
  <xdr:twoCellAnchor>
    <xdr:from>
      <xdr:col>1</xdr:col>
      <xdr:colOff>0</xdr:colOff>
      <xdr:row>46</xdr:row>
      <xdr:rowOff>0</xdr:rowOff>
    </xdr:from>
    <xdr:to>
      <xdr:col>12</xdr:col>
      <xdr:colOff>0</xdr:colOff>
      <xdr:row>46</xdr:row>
      <xdr:rowOff>0</xdr:rowOff>
    </xdr:to>
    <xdr:sp>
      <xdr:nvSpPr>
        <xdr:cNvPr id="117" name="Text 14"/>
        <xdr:cNvSpPr txBox="1">
          <a:spLocks noChangeArrowheads="1"/>
        </xdr:cNvSpPr>
      </xdr:nvSpPr>
      <xdr:spPr>
        <a:xfrm>
          <a:off x="276225" y="8696325"/>
          <a:ext cx="8134350" cy="0"/>
        </a:xfrm>
        <a:prstGeom prst="rect">
          <a:avLst/>
        </a:prstGeom>
        <a:solidFill>
          <a:srgbClr val="FFFFFF"/>
        </a:solidFill>
        <a:ln w="1" cmpd="sng">
          <a:noFill/>
        </a:ln>
      </xdr:spPr>
      <xdr:txBody>
        <a:bodyPr vertOverflow="clip" wrap="square"/>
        <a:p>
          <a:pPr algn="just">
            <a:defRPr/>
          </a:pPr>
          <a:r>
            <a:rPr lang="en-US" cap="none" sz="1200" b="0" i="0" u="none" baseline="0"/>
            <a:t>The Company has tax exempt income of RM4,750,000 (2001: Nil) available for distribution as tax exempt dividend.</a:t>
          </a:r>
        </a:p>
      </xdr:txBody>
    </xdr:sp>
    <xdr:clientData/>
  </xdr:twoCellAnchor>
  <xdr:twoCellAnchor>
    <xdr:from>
      <xdr:col>2</xdr:col>
      <xdr:colOff>9525</xdr:colOff>
      <xdr:row>46</xdr:row>
      <xdr:rowOff>0</xdr:rowOff>
    </xdr:from>
    <xdr:to>
      <xdr:col>12</xdr:col>
      <xdr:colOff>0</xdr:colOff>
      <xdr:row>46</xdr:row>
      <xdr:rowOff>0</xdr:rowOff>
    </xdr:to>
    <xdr:sp>
      <xdr:nvSpPr>
        <xdr:cNvPr id="118" name="Text 39"/>
        <xdr:cNvSpPr txBox="1">
          <a:spLocks noChangeArrowheads="1"/>
        </xdr:cNvSpPr>
      </xdr:nvSpPr>
      <xdr:spPr>
        <a:xfrm>
          <a:off x="685800" y="8696325"/>
          <a:ext cx="7724775" cy="0"/>
        </a:xfrm>
        <a:prstGeom prst="rect">
          <a:avLst/>
        </a:prstGeom>
        <a:solidFill>
          <a:srgbClr val="FFFFFF"/>
        </a:solidFill>
        <a:ln w="1" cmpd="sng">
          <a:noFill/>
        </a:ln>
      </xdr:spPr>
      <xdr:txBody>
        <a:bodyPr vertOverflow="clip" wrap="square"/>
        <a:p>
          <a:pPr algn="just">
            <a:defRPr/>
          </a:pPr>
          <a:r>
            <a:rPr lang="en-US" cap="none" sz="1200" b="0" i="0" u="none" baseline="0"/>
            <a:t>Long leasehold land and buildings of the Group costing RM4,832,825 (2001: RM12,269,743) have been pledged to financial institutions for credit facilities granted to certain subsidiary companies.</a:t>
          </a:r>
        </a:p>
      </xdr:txBody>
    </xdr:sp>
    <xdr:clientData/>
  </xdr:twoCellAnchor>
  <xdr:twoCellAnchor>
    <xdr:from>
      <xdr:col>3</xdr:col>
      <xdr:colOff>9525</xdr:colOff>
      <xdr:row>46</xdr:row>
      <xdr:rowOff>0</xdr:rowOff>
    </xdr:from>
    <xdr:to>
      <xdr:col>12</xdr:col>
      <xdr:colOff>0</xdr:colOff>
      <xdr:row>46</xdr:row>
      <xdr:rowOff>0</xdr:rowOff>
    </xdr:to>
    <xdr:sp>
      <xdr:nvSpPr>
        <xdr:cNvPr id="119" name="Text 14"/>
        <xdr:cNvSpPr txBox="1">
          <a:spLocks noChangeArrowheads="1"/>
        </xdr:cNvSpPr>
      </xdr:nvSpPr>
      <xdr:spPr>
        <a:xfrm>
          <a:off x="1028700" y="8696325"/>
          <a:ext cx="7381875" cy="0"/>
        </a:xfrm>
        <a:prstGeom prst="rect">
          <a:avLst/>
        </a:prstGeom>
        <a:solidFill>
          <a:srgbClr val="FFFFFF"/>
        </a:solidFill>
        <a:ln w="1" cmpd="sng">
          <a:noFill/>
        </a:ln>
      </xdr:spPr>
      <xdr:txBody>
        <a:bodyPr vertOverflow="clip" wrap="square"/>
        <a:p>
          <a:pPr algn="just">
            <a:defRPr/>
          </a:pPr>
          <a:r>
            <a:rPr lang="en-US" cap="none" sz="1200" b="0" i="0" u="none" baseline="0"/>
            <a:t>legal charges over the leashold land and buildings of the subsidiary companies;</a:t>
          </a:r>
        </a:p>
      </xdr:txBody>
    </xdr:sp>
    <xdr:clientData/>
  </xdr:twoCellAnchor>
  <xdr:twoCellAnchor>
    <xdr:from>
      <xdr:col>2</xdr:col>
      <xdr:colOff>0</xdr:colOff>
      <xdr:row>113</xdr:row>
      <xdr:rowOff>0</xdr:rowOff>
    </xdr:from>
    <xdr:to>
      <xdr:col>12</xdr:col>
      <xdr:colOff>0</xdr:colOff>
      <xdr:row>113</xdr:row>
      <xdr:rowOff>0</xdr:rowOff>
    </xdr:to>
    <xdr:sp>
      <xdr:nvSpPr>
        <xdr:cNvPr id="120" name="Text 2"/>
        <xdr:cNvSpPr txBox="1">
          <a:spLocks noChangeArrowheads="1"/>
        </xdr:cNvSpPr>
      </xdr:nvSpPr>
      <xdr:spPr>
        <a:xfrm>
          <a:off x="676275" y="22098000"/>
          <a:ext cx="7734300" cy="0"/>
        </a:xfrm>
        <a:prstGeom prst="rect">
          <a:avLst/>
        </a:prstGeom>
        <a:solidFill>
          <a:srgbClr val="FFFFFF"/>
        </a:solidFill>
        <a:ln w="1" cmpd="sng">
          <a:noFill/>
        </a:ln>
      </xdr:spPr>
      <xdr:txBody>
        <a:bodyPr vertOverflow="clip" wrap="square"/>
        <a:p>
          <a:pPr algn="just">
            <a:defRPr/>
          </a:pPr>
          <a:r>
            <a:rPr lang="en-US" cap="none" sz="1200" b="0" i="0" u="none" baseline="0"/>
            <a:t>The financial statements of the Group and of the Company are prepared under the historical cost convention modified to include the revaluation of certain property, plant and equipment and comply with applicable approved accounting standards issued by the Malaysian Accounting Standards Board.</a:t>
          </a:r>
        </a:p>
      </xdr:txBody>
    </xdr:sp>
    <xdr:clientData/>
  </xdr:twoCellAnchor>
  <xdr:twoCellAnchor>
    <xdr:from>
      <xdr:col>2</xdr:col>
      <xdr:colOff>0</xdr:colOff>
      <xdr:row>113</xdr:row>
      <xdr:rowOff>0</xdr:rowOff>
    </xdr:from>
    <xdr:to>
      <xdr:col>12</xdr:col>
      <xdr:colOff>0</xdr:colOff>
      <xdr:row>113</xdr:row>
      <xdr:rowOff>0</xdr:rowOff>
    </xdr:to>
    <xdr:sp>
      <xdr:nvSpPr>
        <xdr:cNvPr id="121" name="Text 3"/>
        <xdr:cNvSpPr txBox="1">
          <a:spLocks noChangeArrowheads="1"/>
        </xdr:cNvSpPr>
      </xdr:nvSpPr>
      <xdr:spPr>
        <a:xfrm>
          <a:off x="676275" y="22098000"/>
          <a:ext cx="7734300" cy="0"/>
        </a:xfrm>
        <a:prstGeom prst="rect">
          <a:avLst/>
        </a:prstGeom>
        <a:solidFill>
          <a:srgbClr val="FFFFFF"/>
        </a:solidFill>
        <a:ln w="1" cmpd="sng">
          <a:noFill/>
        </a:ln>
      </xdr:spPr>
      <xdr:txBody>
        <a:bodyPr vertOverflow="clip" wrap="square"/>
        <a:p>
          <a:pPr algn="just">
            <a:defRPr/>
          </a:pPr>
          <a:r>
            <a:rPr lang="en-US" cap="none" sz="1200" b="0" i="0" u="none" baseline="0"/>
            <a:t>The consolidated financial statements incorporate the financial statements of the Company and all its subsidiary companies after elimination of all material inter-company transactions and balances.  Subsidiary companies are those enterprises controlled by the Company.  Control exists when the Company has the power, directly or indirectly, to govern the financial and operating policies of an enterprise so as to obtain benefits from their activities.  The financial statements of subsidiary companies are included in the consolidated financial statements from the date that control effectively commences until the date that control effectively ceases.  Subsidiary companies are consolidated where appropriate on the acquisition method of accounting or on the merger method of accounting permitted under Malaysian Accounting Standard 2.
Under the acquisition method of accounting, the results of the subsidiary companies acquired or disposed of are included in the consolidated financial statements from the date of acquisition or up to the date of disposal.  Goodwill or reserve on consolidation represents the difference between the consideration paid for the shares in the subsidiary company and the value of attributable net assets acquired, as applicable.
Under the merger method of accounting, the results of subsidiary companies are presented as if the subsidiaries had been owned by the Company throughout the current and previous accounting periods.  The excess in the carrying value of the investment over the nominal value of the share capital of the subsidiaries is treated as a reduction of reserve.
</a:t>
          </a:r>
        </a:p>
      </xdr:txBody>
    </xdr:sp>
    <xdr:clientData/>
  </xdr:twoCellAnchor>
  <xdr:twoCellAnchor>
    <xdr:from>
      <xdr:col>2</xdr:col>
      <xdr:colOff>0</xdr:colOff>
      <xdr:row>113</xdr:row>
      <xdr:rowOff>0</xdr:rowOff>
    </xdr:from>
    <xdr:to>
      <xdr:col>12</xdr:col>
      <xdr:colOff>0</xdr:colOff>
      <xdr:row>113</xdr:row>
      <xdr:rowOff>0</xdr:rowOff>
    </xdr:to>
    <xdr:sp>
      <xdr:nvSpPr>
        <xdr:cNvPr id="122" name="Text 4"/>
        <xdr:cNvSpPr txBox="1">
          <a:spLocks noChangeArrowheads="1"/>
        </xdr:cNvSpPr>
      </xdr:nvSpPr>
      <xdr:spPr>
        <a:xfrm>
          <a:off x="676275" y="22098000"/>
          <a:ext cx="7734300" cy="0"/>
        </a:xfrm>
        <a:prstGeom prst="rect">
          <a:avLst/>
        </a:prstGeom>
        <a:solidFill>
          <a:srgbClr val="FFFFFF"/>
        </a:solidFill>
        <a:ln w="1" cmpd="sng">
          <a:noFill/>
        </a:ln>
      </xdr:spPr>
      <xdr:txBody>
        <a:bodyPr vertOverflow="clip" wrap="square"/>
        <a:p>
          <a:pPr algn="just">
            <a:defRPr/>
          </a:pPr>
          <a:r>
            <a:rPr lang="en-US" cap="none" sz="1200" b="0" i="0" u="none" baseline="0"/>
            <a:t>The Group has adopted the policy to revalue its land and buildings on a regular basis.
Property, plant and equipment are stated at cost or valuation less accumulated depreciation. Cost comprises purchase cost and any incidental costs of acquisition.
Leasehold land is amortised over of 99 years. All other property, plant and equipment are depreciated on a straight line basis to write off the cost of the property, plant and equipment over their estimated useful lives. The principal annual rates used are as follows:-</a:t>
          </a:r>
        </a:p>
      </xdr:txBody>
    </xdr:sp>
    <xdr:clientData/>
  </xdr:twoCellAnchor>
  <xdr:twoCellAnchor>
    <xdr:from>
      <xdr:col>2</xdr:col>
      <xdr:colOff>0</xdr:colOff>
      <xdr:row>113</xdr:row>
      <xdr:rowOff>0</xdr:rowOff>
    </xdr:from>
    <xdr:to>
      <xdr:col>12</xdr:col>
      <xdr:colOff>0</xdr:colOff>
      <xdr:row>113</xdr:row>
      <xdr:rowOff>0</xdr:rowOff>
    </xdr:to>
    <xdr:sp>
      <xdr:nvSpPr>
        <xdr:cNvPr id="123" name="Text 6"/>
        <xdr:cNvSpPr txBox="1">
          <a:spLocks noChangeArrowheads="1"/>
        </xdr:cNvSpPr>
      </xdr:nvSpPr>
      <xdr:spPr>
        <a:xfrm>
          <a:off x="676275" y="22098000"/>
          <a:ext cx="7734300" cy="0"/>
        </a:xfrm>
        <a:prstGeom prst="rect">
          <a:avLst/>
        </a:prstGeom>
        <a:solidFill>
          <a:srgbClr val="FFFFFF"/>
        </a:solidFill>
        <a:ln w="1" cmpd="sng">
          <a:noFill/>
        </a:ln>
      </xdr:spPr>
      <xdr:txBody>
        <a:bodyPr vertOverflow="clip" wrap="square"/>
        <a:p>
          <a:pPr algn="just">
            <a:defRPr/>
          </a:pPr>
          <a:r>
            <a:rPr lang="en-US" cap="none" sz="1200" b="0" i="0" u="none" baseline="0"/>
            <a:t>Deferred taxation is provided on timing differences using the liability method except where it can be demonstrated with reasonable probability that the tax deferrals will continue in the foreseeable future.
</a:t>
          </a:r>
        </a:p>
      </xdr:txBody>
    </xdr:sp>
    <xdr:clientData/>
  </xdr:twoCellAnchor>
  <xdr:twoCellAnchor>
    <xdr:from>
      <xdr:col>2</xdr:col>
      <xdr:colOff>0</xdr:colOff>
      <xdr:row>113</xdr:row>
      <xdr:rowOff>0</xdr:rowOff>
    </xdr:from>
    <xdr:to>
      <xdr:col>12</xdr:col>
      <xdr:colOff>0</xdr:colOff>
      <xdr:row>113</xdr:row>
      <xdr:rowOff>0</xdr:rowOff>
    </xdr:to>
    <xdr:sp>
      <xdr:nvSpPr>
        <xdr:cNvPr id="124" name="Text 7"/>
        <xdr:cNvSpPr txBox="1">
          <a:spLocks noChangeArrowheads="1"/>
        </xdr:cNvSpPr>
      </xdr:nvSpPr>
      <xdr:spPr>
        <a:xfrm>
          <a:off x="676275" y="22098000"/>
          <a:ext cx="7734300" cy="0"/>
        </a:xfrm>
        <a:prstGeom prst="rect">
          <a:avLst/>
        </a:prstGeom>
        <a:solidFill>
          <a:srgbClr val="FFFFFF"/>
        </a:solidFill>
        <a:ln w="1" cmpd="sng">
          <a:noFill/>
        </a:ln>
      </xdr:spPr>
      <xdr:txBody>
        <a:bodyPr vertOverflow="clip" wrap="square"/>
        <a:p>
          <a:pPr algn="just">
            <a:defRPr/>
          </a:pPr>
          <a:r>
            <a:rPr lang="en-US" cap="none" sz="1200" b="0" i="0" u="none" baseline="0"/>
            <a:t>Transactions in foreign currencies are recorded in the books at exchange rates ruling at the time of transactions or at contracted rates where applicable. Foreign currency monetary assets and liabilities are translated into Ringgit Malaysia at rates ruling at the balance sheet or at contracted rates. All exchange differences are included in the income statement.
</a:t>
          </a:r>
        </a:p>
      </xdr:txBody>
    </xdr:sp>
    <xdr:clientData/>
  </xdr:twoCellAnchor>
  <xdr:twoCellAnchor>
    <xdr:from>
      <xdr:col>1</xdr:col>
      <xdr:colOff>0</xdr:colOff>
      <xdr:row>113</xdr:row>
      <xdr:rowOff>0</xdr:rowOff>
    </xdr:from>
    <xdr:to>
      <xdr:col>12</xdr:col>
      <xdr:colOff>0</xdr:colOff>
      <xdr:row>113</xdr:row>
      <xdr:rowOff>0</xdr:rowOff>
    </xdr:to>
    <xdr:sp>
      <xdr:nvSpPr>
        <xdr:cNvPr id="125" name="Text 9"/>
        <xdr:cNvSpPr txBox="1">
          <a:spLocks noChangeArrowheads="1"/>
        </xdr:cNvSpPr>
      </xdr:nvSpPr>
      <xdr:spPr>
        <a:xfrm>
          <a:off x="276225" y="22098000"/>
          <a:ext cx="8134350" cy="0"/>
        </a:xfrm>
        <a:prstGeom prst="rect">
          <a:avLst/>
        </a:prstGeom>
        <a:solidFill>
          <a:srgbClr val="FFFFFF"/>
        </a:solidFill>
        <a:ln w="1" cmpd="sng">
          <a:noFill/>
        </a:ln>
      </xdr:spPr>
      <xdr:txBody>
        <a:bodyPr vertOverflow="clip" wrap="square"/>
        <a:p>
          <a:pPr algn="just">
            <a:defRPr/>
          </a:pPr>
          <a:r>
            <a:rPr lang="en-US" cap="none" sz="1200" b="0" i="0" u="none" baseline="0"/>
            <a:t>The earnings per share is calculated based on the profit after taxation of RM15,137,230 (2001: RM11,693,201) on the 60,000,000 (2001: 43,082,104) ordinary shares of RM1 each in issue during the year.</a:t>
          </a:r>
        </a:p>
      </xdr:txBody>
    </xdr:sp>
    <xdr:clientData/>
  </xdr:twoCellAnchor>
  <xdr:twoCellAnchor>
    <xdr:from>
      <xdr:col>2</xdr:col>
      <xdr:colOff>0</xdr:colOff>
      <xdr:row>113</xdr:row>
      <xdr:rowOff>0</xdr:rowOff>
    </xdr:from>
    <xdr:to>
      <xdr:col>12</xdr:col>
      <xdr:colOff>0</xdr:colOff>
      <xdr:row>113</xdr:row>
      <xdr:rowOff>0</xdr:rowOff>
    </xdr:to>
    <xdr:sp>
      <xdr:nvSpPr>
        <xdr:cNvPr id="126" name="Text 14"/>
        <xdr:cNvSpPr txBox="1">
          <a:spLocks noChangeArrowheads="1"/>
        </xdr:cNvSpPr>
      </xdr:nvSpPr>
      <xdr:spPr>
        <a:xfrm>
          <a:off x="676275" y="22098000"/>
          <a:ext cx="7734300" cy="0"/>
        </a:xfrm>
        <a:prstGeom prst="rect">
          <a:avLst/>
        </a:prstGeom>
        <a:solidFill>
          <a:srgbClr val="FFFFFF"/>
        </a:solidFill>
        <a:ln w="1" cmpd="sng">
          <a:noFill/>
        </a:ln>
      </xdr:spPr>
      <xdr:txBody>
        <a:bodyPr vertOverflow="clip" wrap="square"/>
        <a:p>
          <a:pPr algn="just">
            <a:defRPr/>
          </a:pPr>
          <a:r>
            <a:rPr lang="en-US" cap="none" sz="1200" b="0" i="0" u="none" baseline="0"/>
            <a:t>The bank overdrafts and trust receipts bear interest at 1.75% to 2.0% (2001 : 1.75% to 2.0%) per annum above the base lending rate of the banks.</a:t>
          </a:r>
        </a:p>
      </xdr:txBody>
    </xdr:sp>
    <xdr:clientData/>
  </xdr:twoCellAnchor>
  <xdr:twoCellAnchor>
    <xdr:from>
      <xdr:col>2</xdr:col>
      <xdr:colOff>0</xdr:colOff>
      <xdr:row>113</xdr:row>
      <xdr:rowOff>0</xdr:rowOff>
    </xdr:from>
    <xdr:to>
      <xdr:col>12</xdr:col>
      <xdr:colOff>0</xdr:colOff>
      <xdr:row>113</xdr:row>
      <xdr:rowOff>0</xdr:rowOff>
    </xdr:to>
    <xdr:sp>
      <xdr:nvSpPr>
        <xdr:cNvPr id="127" name="Text 24"/>
        <xdr:cNvSpPr txBox="1">
          <a:spLocks noChangeArrowheads="1"/>
        </xdr:cNvSpPr>
      </xdr:nvSpPr>
      <xdr:spPr>
        <a:xfrm>
          <a:off x="676275" y="22098000"/>
          <a:ext cx="7734300" cy="0"/>
        </a:xfrm>
        <a:prstGeom prst="rect">
          <a:avLst/>
        </a:prstGeom>
        <a:solidFill>
          <a:srgbClr val="FFFFFF"/>
        </a:solidFill>
        <a:ln w="1" cmpd="sng">
          <a:noFill/>
        </a:ln>
      </xdr:spPr>
      <xdr:txBody>
        <a:bodyPr vertOverflow="clip" wrap="square"/>
        <a:p>
          <a:pPr algn="just">
            <a:defRPr/>
          </a:pPr>
          <a:r>
            <a:rPr lang="en-US" cap="none" sz="1200" b="0" i="0" u="none" baseline="0"/>
            <a:t>The above transactions have been entered into on commercial term at arms length in the normal course of business.</a:t>
          </a:r>
        </a:p>
      </xdr:txBody>
    </xdr:sp>
    <xdr:clientData/>
  </xdr:twoCellAnchor>
  <xdr:twoCellAnchor>
    <xdr:from>
      <xdr:col>1</xdr:col>
      <xdr:colOff>0</xdr:colOff>
      <xdr:row>113</xdr:row>
      <xdr:rowOff>0</xdr:rowOff>
    </xdr:from>
    <xdr:to>
      <xdr:col>12</xdr:col>
      <xdr:colOff>0</xdr:colOff>
      <xdr:row>113</xdr:row>
      <xdr:rowOff>0</xdr:rowOff>
    </xdr:to>
    <xdr:sp>
      <xdr:nvSpPr>
        <xdr:cNvPr id="128" name="Text 26"/>
        <xdr:cNvSpPr txBox="1">
          <a:spLocks noChangeArrowheads="1"/>
        </xdr:cNvSpPr>
      </xdr:nvSpPr>
      <xdr:spPr>
        <a:xfrm>
          <a:off x="276225" y="22098000"/>
          <a:ext cx="8134350" cy="0"/>
        </a:xfrm>
        <a:prstGeom prst="rect">
          <a:avLst/>
        </a:prstGeom>
        <a:solidFill>
          <a:srgbClr val="FFFFFF"/>
        </a:solidFill>
        <a:ln w="1" cmpd="sng">
          <a:noFill/>
        </a:ln>
      </xdr:spPr>
      <xdr:txBody>
        <a:bodyPr vertOverflow="clip" wrap="square"/>
        <a:p>
          <a:pPr algn="just">
            <a:defRPr/>
          </a:pPr>
          <a:r>
            <a:rPr lang="en-US" cap="none" sz="1200" b="0" i="0" u="none" baseline="0"/>
            <a:t>Based on estimated tax credits available, the retained profits of the Company are available for distribution as dividends without incurring additional tax liability.</a:t>
          </a:r>
        </a:p>
      </xdr:txBody>
    </xdr:sp>
    <xdr:clientData/>
  </xdr:twoCellAnchor>
  <xdr:twoCellAnchor>
    <xdr:from>
      <xdr:col>2</xdr:col>
      <xdr:colOff>0</xdr:colOff>
      <xdr:row>113</xdr:row>
      <xdr:rowOff>0</xdr:rowOff>
    </xdr:from>
    <xdr:to>
      <xdr:col>11</xdr:col>
      <xdr:colOff>876300</xdr:colOff>
      <xdr:row>113</xdr:row>
      <xdr:rowOff>0</xdr:rowOff>
    </xdr:to>
    <xdr:sp>
      <xdr:nvSpPr>
        <xdr:cNvPr id="129" name="Text 27"/>
        <xdr:cNvSpPr txBox="1">
          <a:spLocks noChangeArrowheads="1"/>
        </xdr:cNvSpPr>
      </xdr:nvSpPr>
      <xdr:spPr>
        <a:xfrm>
          <a:off x="676275" y="22098000"/>
          <a:ext cx="7248525" cy="0"/>
        </a:xfrm>
        <a:prstGeom prst="rect">
          <a:avLst/>
        </a:prstGeom>
        <a:solidFill>
          <a:srgbClr val="FFFFFF"/>
        </a:solidFill>
        <a:ln w="1" cmpd="sng">
          <a:noFill/>
        </a:ln>
      </xdr:spPr>
      <xdr:txBody>
        <a:bodyPr vertOverflow="clip" wrap="square"/>
        <a:p>
          <a:pPr algn="just">
            <a:defRPr/>
          </a:pPr>
          <a:r>
            <a:rPr lang="en-US" cap="none" sz="1200" b="0" i="0" u="none" baseline="0"/>
            <a:t>The first term loan of RM0.3 million (31.12.00 : RM0.3 million) bears interest at 1.75% (31.12.00 : 1.75%) per annum above the base lending rate of the bank and is repayable over a period of 3 years by 36 monthly instalments commencing on the following month after the final advancement.</a:t>
          </a:r>
        </a:p>
      </xdr:txBody>
    </xdr:sp>
    <xdr:clientData/>
  </xdr:twoCellAnchor>
  <xdr:twoCellAnchor>
    <xdr:from>
      <xdr:col>2</xdr:col>
      <xdr:colOff>0</xdr:colOff>
      <xdr:row>113</xdr:row>
      <xdr:rowOff>0</xdr:rowOff>
    </xdr:from>
    <xdr:to>
      <xdr:col>11</xdr:col>
      <xdr:colOff>876300</xdr:colOff>
      <xdr:row>113</xdr:row>
      <xdr:rowOff>0</xdr:rowOff>
    </xdr:to>
    <xdr:sp>
      <xdr:nvSpPr>
        <xdr:cNvPr id="130" name="Text 28"/>
        <xdr:cNvSpPr txBox="1">
          <a:spLocks noChangeArrowheads="1"/>
        </xdr:cNvSpPr>
      </xdr:nvSpPr>
      <xdr:spPr>
        <a:xfrm>
          <a:off x="676275" y="22098000"/>
          <a:ext cx="7248525" cy="0"/>
        </a:xfrm>
        <a:prstGeom prst="rect">
          <a:avLst/>
        </a:prstGeom>
        <a:solidFill>
          <a:srgbClr val="FFFFFF"/>
        </a:solidFill>
        <a:ln w="1" cmpd="sng">
          <a:noFill/>
        </a:ln>
      </xdr:spPr>
      <xdr:txBody>
        <a:bodyPr vertOverflow="clip" wrap="square"/>
        <a:p>
          <a:pPr algn="just">
            <a:defRPr/>
          </a:pPr>
          <a:r>
            <a:rPr lang="en-US" cap="none" sz="1200" b="0" i="0" u="none" baseline="0"/>
            <a:t>The second term loan of RM2.3 million (31.12.00 : RM2.3 million) bears interest at 1.75% (31.12.00 : 1.75%) per annum above the base lending rate of the bank and is repayable by way of 180 monthly instalments commencing on the following month after the final advancement.</a:t>
          </a:r>
        </a:p>
      </xdr:txBody>
    </xdr:sp>
    <xdr:clientData/>
  </xdr:twoCellAnchor>
  <xdr:twoCellAnchor>
    <xdr:from>
      <xdr:col>2</xdr:col>
      <xdr:colOff>0</xdr:colOff>
      <xdr:row>113</xdr:row>
      <xdr:rowOff>0</xdr:rowOff>
    </xdr:from>
    <xdr:to>
      <xdr:col>11</xdr:col>
      <xdr:colOff>876300</xdr:colOff>
      <xdr:row>113</xdr:row>
      <xdr:rowOff>0</xdr:rowOff>
    </xdr:to>
    <xdr:sp>
      <xdr:nvSpPr>
        <xdr:cNvPr id="131" name="Text 29"/>
        <xdr:cNvSpPr txBox="1">
          <a:spLocks noChangeArrowheads="1"/>
        </xdr:cNvSpPr>
      </xdr:nvSpPr>
      <xdr:spPr>
        <a:xfrm>
          <a:off x="676275" y="22098000"/>
          <a:ext cx="7248525" cy="0"/>
        </a:xfrm>
        <a:prstGeom prst="rect">
          <a:avLst/>
        </a:prstGeom>
        <a:solidFill>
          <a:srgbClr val="FFFFFF"/>
        </a:solidFill>
        <a:ln w="1" cmpd="sng">
          <a:noFill/>
        </a:ln>
      </xdr:spPr>
      <xdr:txBody>
        <a:bodyPr vertOverflow="clip" wrap="square"/>
        <a:p>
          <a:pPr algn="just">
            <a:defRPr/>
          </a:pPr>
          <a:r>
            <a:rPr lang="en-US" cap="none" sz="1200" b="0" i="0" u="none" baseline="0"/>
            <a:t>The third term loan of RM1.1 million (31.12.00 : RM1.2 million) bears interest at 2.0% (31.12.00: 2.0%) per annum above the base lending rate of the bank and is repayable by way of monthly instalments, over a 10 year period.</a:t>
          </a:r>
        </a:p>
      </xdr:txBody>
    </xdr:sp>
    <xdr:clientData/>
  </xdr:twoCellAnchor>
  <xdr:twoCellAnchor>
    <xdr:from>
      <xdr:col>0</xdr:col>
      <xdr:colOff>266700</xdr:colOff>
      <xdr:row>113</xdr:row>
      <xdr:rowOff>0</xdr:rowOff>
    </xdr:from>
    <xdr:to>
      <xdr:col>12</xdr:col>
      <xdr:colOff>0</xdr:colOff>
      <xdr:row>113</xdr:row>
      <xdr:rowOff>0</xdr:rowOff>
    </xdr:to>
    <xdr:sp>
      <xdr:nvSpPr>
        <xdr:cNvPr id="132" name="Text 30"/>
        <xdr:cNvSpPr txBox="1">
          <a:spLocks noChangeArrowheads="1"/>
        </xdr:cNvSpPr>
      </xdr:nvSpPr>
      <xdr:spPr>
        <a:xfrm>
          <a:off x="266700" y="22098000"/>
          <a:ext cx="8143875" cy="0"/>
        </a:xfrm>
        <a:prstGeom prst="rect">
          <a:avLst/>
        </a:prstGeom>
        <a:solidFill>
          <a:srgbClr val="FFFFFF"/>
        </a:solidFill>
        <a:ln w="1" cmpd="sng">
          <a:noFill/>
        </a:ln>
      </xdr:spPr>
      <xdr:txBody>
        <a:bodyPr vertOverflow="clip" wrap="square"/>
        <a:p>
          <a:pPr algn="just">
            <a:defRPr/>
          </a:pPr>
          <a:r>
            <a:rPr lang="en-US" cap="none" sz="1200" b="0" i="0" u="none" baseline="0"/>
            <a:t>Revenue represents progress billings received and receivable from contract works performed by reference to the stage of completion and the invoiced value of goods sold and services rendered.  The details of which are as follows:- 
</a:t>
          </a:r>
        </a:p>
      </xdr:txBody>
    </xdr:sp>
    <xdr:clientData/>
  </xdr:twoCellAnchor>
  <xdr:twoCellAnchor>
    <xdr:from>
      <xdr:col>1</xdr:col>
      <xdr:colOff>0</xdr:colOff>
      <xdr:row>113</xdr:row>
      <xdr:rowOff>0</xdr:rowOff>
    </xdr:from>
    <xdr:to>
      <xdr:col>12</xdr:col>
      <xdr:colOff>9525</xdr:colOff>
      <xdr:row>113</xdr:row>
      <xdr:rowOff>0</xdr:rowOff>
    </xdr:to>
    <xdr:sp>
      <xdr:nvSpPr>
        <xdr:cNvPr id="133" name="Text 32"/>
        <xdr:cNvSpPr txBox="1">
          <a:spLocks noChangeArrowheads="1"/>
        </xdr:cNvSpPr>
      </xdr:nvSpPr>
      <xdr:spPr>
        <a:xfrm>
          <a:off x="276225" y="22098000"/>
          <a:ext cx="8143875" cy="0"/>
        </a:xfrm>
        <a:prstGeom prst="rect">
          <a:avLst/>
        </a:prstGeom>
        <a:solidFill>
          <a:srgbClr val="FFFFFF"/>
        </a:solidFill>
        <a:ln w="1" cmpd="sng">
          <a:noFill/>
        </a:ln>
      </xdr:spPr>
      <xdr:txBody>
        <a:bodyPr vertOverflow="clip" wrap="square"/>
        <a:p>
          <a:pPr algn="just">
            <a:defRPr/>
          </a:pPr>
          <a:r>
            <a:rPr lang="en-US" cap="none" sz="1200" b="0" i="0" u="none" baseline="0"/>
            <a:t>In addition, the Company has a tax exempt account balance of RM2,868,000 (31.12.00 : RM2,868,000) available for distribution as tax exempt dividends subject to agreement of the tax authorities.</a:t>
          </a:r>
        </a:p>
      </xdr:txBody>
    </xdr:sp>
    <xdr:clientData/>
  </xdr:twoCellAnchor>
  <xdr:twoCellAnchor>
    <xdr:from>
      <xdr:col>1</xdr:col>
      <xdr:colOff>0</xdr:colOff>
      <xdr:row>113</xdr:row>
      <xdr:rowOff>0</xdr:rowOff>
    </xdr:from>
    <xdr:to>
      <xdr:col>12</xdr:col>
      <xdr:colOff>0</xdr:colOff>
      <xdr:row>113</xdr:row>
      <xdr:rowOff>0</xdr:rowOff>
    </xdr:to>
    <xdr:sp>
      <xdr:nvSpPr>
        <xdr:cNvPr id="134" name="Text 34"/>
        <xdr:cNvSpPr txBox="1">
          <a:spLocks noChangeArrowheads="1"/>
        </xdr:cNvSpPr>
      </xdr:nvSpPr>
      <xdr:spPr>
        <a:xfrm>
          <a:off x="276225" y="22098000"/>
          <a:ext cx="8134350" cy="0"/>
        </a:xfrm>
        <a:prstGeom prst="rect">
          <a:avLst/>
        </a:prstGeom>
        <a:solidFill>
          <a:srgbClr val="FFFFFF"/>
        </a:solidFill>
        <a:ln w="1" cmpd="sng">
          <a:noFill/>
        </a:ln>
      </xdr:spPr>
      <xdr:txBody>
        <a:bodyPr vertOverflow="clip" wrap="square"/>
        <a:p>
          <a:pPr algn="just">
            <a:defRPr/>
          </a:pPr>
          <a:r>
            <a:rPr lang="en-US" cap="none" sz="1200" b="0" i="0" u="none" baseline="0"/>
            <a:t>The presentation of the financial statements for the current years have been changed to adopt the format as prescribed in Malaysian Accounting Standard Board (MASB) Standard No. 1 - Presentation of Financial Statements. Comparative figures have been reclassified to conform with this presentation, where necessary.</a:t>
          </a:r>
        </a:p>
      </xdr:txBody>
    </xdr:sp>
    <xdr:clientData/>
  </xdr:twoCellAnchor>
  <xdr:twoCellAnchor>
    <xdr:from>
      <xdr:col>2</xdr:col>
      <xdr:colOff>0</xdr:colOff>
      <xdr:row>113</xdr:row>
      <xdr:rowOff>0</xdr:rowOff>
    </xdr:from>
    <xdr:to>
      <xdr:col>12</xdr:col>
      <xdr:colOff>0</xdr:colOff>
      <xdr:row>113</xdr:row>
      <xdr:rowOff>0</xdr:rowOff>
    </xdr:to>
    <xdr:sp>
      <xdr:nvSpPr>
        <xdr:cNvPr id="135" name="Text 35"/>
        <xdr:cNvSpPr txBox="1">
          <a:spLocks noChangeArrowheads="1"/>
        </xdr:cNvSpPr>
      </xdr:nvSpPr>
      <xdr:spPr>
        <a:xfrm>
          <a:off x="676275" y="22098000"/>
          <a:ext cx="7734300" cy="0"/>
        </a:xfrm>
        <a:prstGeom prst="rect">
          <a:avLst/>
        </a:prstGeom>
        <a:solidFill>
          <a:srgbClr val="FFFFFF"/>
        </a:solidFill>
        <a:ln w="1" cmpd="sng">
          <a:noFill/>
        </a:ln>
      </xdr:spPr>
      <xdr:txBody>
        <a:bodyPr vertOverflow="clip" wrap="square"/>
        <a:p>
          <a:pPr algn="just">
            <a:defRPr/>
          </a:pPr>
          <a:r>
            <a:rPr lang="en-US" cap="none" sz="1200" b="0" i="0" u="none" baseline="0"/>
            <a:t>The number of employees of the Group and the Company as at 30 June 2002 was 141 (2001 : 119) and 17 (2001: 11) respectively.</a:t>
          </a:r>
        </a:p>
      </xdr:txBody>
    </xdr:sp>
    <xdr:clientData/>
  </xdr:twoCellAnchor>
  <xdr:twoCellAnchor>
    <xdr:from>
      <xdr:col>2</xdr:col>
      <xdr:colOff>9525</xdr:colOff>
      <xdr:row>113</xdr:row>
      <xdr:rowOff>0</xdr:rowOff>
    </xdr:from>
    <xdr:to>
      <xdr:col>12</xdr:col>
      <xdr:colOff>9525</xdr:colOff>
      <xdr:row>113</xdr:row>
      <xdr:rowOff>0</xdr:rowOff>
    </xdr:to>
    <xdr:sp>
      <xdr:nvSpPr>
        <xdr:cNvPr id="136" name="Text 36"/>
        <xdr:cNvSpPr txBox="1">
          <a:spLocks noChangeArrowheads="1"/>
        </xdr:cNvSpPr>
      </xdr:nvSpPr>
      <xdr:spPr>
        <a:xfrm>
          <a:off x="685800" y="22098000"/>
          <a:ext cx="7734300" cy="0"/>
        </a:xfrm>
        <a:prstGeom prst="rect">
          <a:avLst/>
        </a:prstGeom>
        <a:solidFill>
          <a:srgbClr val="FFFFFF"/>
        </a:solidFill>
        <a:ln w="1" cmpd="sng">
          <a:noFill/>
        </a:ln>
      </xdr:spPr>
      <xdr:txBody>
        <a:bodyPr vertOverflow="clip" wrap="square"/>
        <a:p>
          <a:pPr algn="just">
            <a:defRPr/>
          </a:pPr>
          <a:r>
            <a:rPr lang="en-US" cap="none" sz="1200" b="0" i="0" u="none" baseline="0"/>
            <a:t>Trade receivables are recognised and carried at original invoiced amount less an allowance for any irrecoverable amount.
Known bad debts are written off and specific provision is made for debts which in the Directors' opinion are considered to be doubtful of collection.</a:t>
          </a:r>
        </a:p>
      </xdr:txBody>
    </xdr:sp>
    <xdr:clientData/>
  </xdr:twoCellAnchor>
  <xdr:twoCellAnchor>
    <xdr:from>
      <xdr:col>3</xdr:col>
      <xdr:colOff>9525</xdr:colOff>
      <xdr:row>113</xdr:row>
      <xdr:rowOff>0</xdr:rowOff>
    </xdr:from>
    <xdr:to>
      <xdr:col>12</xdr:col>
      <xdr:colOff>19050</xdr:colOff>
      <xdr:row>113</xdr:row>
      <xdr:rowOff>0</xdr:rowOff>
    </xdr:to>
    <xdr:sp>
      <xdr:nvSpPr>
        <xdr:cNvPr id="137" name="Text 37"/>
        <xdr:cNvSpPr txBox="1">
          <a:spLocks noChangeArrowheads="1"/>
        </xdr:cNvSpPr>
      </xdr:nvSpPr>
      <xdr:spPr>
        <a:xfrm>
          <a:off x="1028700" y="22098000"/>
          <a:ext cx="7400925" cy="0"/>
        </a:xfrm>
        <a:prstGeom prst="rect">
          <a:avLst/>
        </a:prstGeom>
        <a:solidFill>
          <a:srgbClr val="FFFFFF"/>
        </a:solidFill>
        <a:ln w="1" cmpd="sng">
          <a:noFill/>
        </a:ln>
      </xdr:spPr>
      <xdr:txBody>
        <a:bodyPr vertOverflow="clip" wrap="square"/>
        <a:p>
          <a:pPr algn="just">
            <a:defRPr/>
          </a:pPr>
          <a:r>
            <a:rPr lang="en-US" cap="none" sz="1200" b="0" i="0" u="none" baseline="0"/>
            <a:t>Revenue from goods sold and services rendered is recognised in the income statement on an accrual basis based on the invoiced value of goods sold and services rendered. Revenue from contract works is recognised in the income statement based on progress billings received and receivable by reference to the stage of completion.</a:t>
          </a:r>
        </a:p>
      </xdr:txBody>
    </xdr:sp>
    <xdr:clientData/>
  </xdr:twoCellAnchor>
  <xdr:twoCellAnchor>
    <xdr:from>
      <xdr:col>2</xdr:col>
      <xdr:colOff>9525</xdr:colOff>
      <xdr:row>113</xdr:row>
      <xdr:rowOff>0</xdr:rowOff>
    </xdr:from>
    <xdr:to>
      <xdr:col>11</xdr:col>
      <xdr:colOff>981075</xdr:colOff>
      <xdr:row>113</xdr:row>
      <xdr:rowOff>0</xdr:rowOff>
    </xdr:to>
    <xdr:sp>
      <xdr:nvSpPr>
        <xdr:cNvPr id="138" name="Text 38"/>
        <xdr:cNvSpPr txBox="1">
          <a:spLocks noChangeArrowheads="1"/>
        </xdr:cNvSpPr>
      </xdr:nvSpPr>
      <xdr:spPr>
        <a:xfrm>
          <a:off x="685800" y="22098000"/>
          <a:ext cx="7343775" cy="0"/>
        </a:xfrm>
        <a:prstGeom prst="rect">
          <a:avLst/>
        </a:prstGeom>
        <a:solidFill>
          <a:srgbClr val="FFFFFF"/>
        </a:solidFill>
        <a:ln w="1" cmpd="sng">
          <a:noFill/>
        </a:ln>
      </xdr:spPr>
      <xdr:txBody>
        <a:bodyPr vertOverflow="clip" wrap="square"/>
        <a:p>
          <a:pPr algn="just">
            <a:defRPr/>
          </a:pPr>
          <a:r>
            <a:rPr lang="en-US" cap="none" sz="1200" b="0" i="0" u="none" baseline="0"/>
            <a:t>Lease where the lessor effectively retains substantially all the risks and benefits of ownership of the leased assets are classified as operating leases. Operating lease payments are recognised as an expense in the income statement on a straight-line basis over the lease term.
When an operating lease is terminated before lease period has expired, any payments required to be made to the lessor by way of penalty is recognised as an expense in the period in which termination takes place.</a:t>
          </a:r>
        </a:p>
      </xdr:txBody>
    </xdr:sp>
    <xdr:clientData/>
  </xdr:twoCellAnchor>
  <xdr:twoCellAnchor>
    <xdr:from>
      <xdr:col>2</xdr:col>
      <xdr:colOff>9525</xdr:colOff>
      <xdr:row>113</xdr:row>
      <xdr:rowOff>0</xdr:rowOff>
    </xdr:from>
    <xdr:to>
      <xdr:col>12</xdr:col>
      <xdr:colOff>0</xdr:colOff>
      <xdr:row>113</xdr:row>
      <xdr:rowOff>0</xdr:rowOff>
    </xdr:to>
    <xdr:sp>
      <xdr:nvSpPr>
        <xdr:cNvPr id="139" name="Text 39"/>
        <xdr:cNvSpPr txBox="1">
          <a:spLocks noChangeArrowheads="1"/>
        </xdr:cNvSpPr>
      </xdr:nvSpPr>
      <xdr:spPr>
        <a:xfrm>
          <a:off x="685800" y="22098000"/>
          <a:ext cx="7724775" cy="0"/>
        </a:xfrm>
        <a:prstGeom prst="rect">
          <a:avLst/>
        </a:prstGeom>
        <a:solidFill>
          <a:srgbClr val="FFFFFF"/>
        </a:solidFill>
        <a:ln w="1" cmpd="sng">
          <a:noFill/>
        </a:ln>
      </xdr:spPr>
      <xdr:txBody>
        <a:bodyPr vertOverflow="clip" wrap="square"/>
        <a:p>
          <a:pPr algn="just">
            <a:defRPr/>
          </a:pPr>
          <a:r>
            <a:rPr lang="en-US" cap="none" sz="1200" b="0" i="0" u="none" baseline="0"/>
            <a:t>Included above are motor vehicles acquired under hire purchase arrangement for the Group and the Company with net book value of RM2,377,487 (2001: RM1,509,358) and RM124,323 (2001: RM156,065) respectively.</a:t>
          </a:r>
        </a:p>
      </xdr:txBody>
    </xdr:sp>
    <xdr:clientData/>
  </xdr:twoCellAnchor>
  <xdr:twoCellAnchor>
    <xdr:from>
      <xdr:col>2</xdr:col>
      <xdr:colOff>0</xdr:colOff>
      <xdr:row>113</xdr:row>
      <xdr:rowOff>0</xdr:rowOff>
    </xdr:from>
    <xdr:to>
      <xdr:col>12</xdr:col>
      <xdr:colOff>0</xdr:colOff>
      <xdr:row>113</xdr:row>
      <xdr:rowOff>0</xdr:rowOff>
    </xdr:to>
    <xdr:sp>
      <xdr:nvSpPr>
        <xdr:cNvPr id="140" name="Text 40"/>
        <xdr:cNvSpPr txBox="1">
          <a:spLocks noChangeArrowheads="1"/>
        </xdr:cNvSpPr>
      </xdr:nvSpPr>
      <xdr:spPr>
        <a:xfrm>
          <a:off x="676275" y="22098000"/>
          <a:ext cx="7734300" cy="0"/>
        </a:xfrm>
        <a:prstGeom prst="rect">
          <a:avLst/>
        </a:prstGeom>
        <a:solidFill>
          <a:srgbClr val="FFFFFF"/>
        </a:solidFill>
        <a:ln w="1" cmpd="sng">
          <a:noFill/>
        </a:ln>
      </xdr:spPr>
      <xdr:txBody>
        <a:bodyPr vertOverflow="clip" wrap="square"/>
        <a:p>
          <a:pPr algn="just">
            <a:defRPr/>
          </a:pPr>
          <a:r>
            <a:rPr lang="en-US" cap="none" sz="1200" b="0" i="0" u="none" baseline="0"/>
            <a:t>On 30 November 2000, the leasehold land and buildings of the subsidiary companies were revalued by the Directors based on an independent professional valuation carried out on an existing use basis. The revaluation deficit of RM1,148,004 arising from the revaluation was debited against the income statement and the asset revaluation reserve amounting to RM366,434 and RM781,570 respectively.  The leasehold land has an unexpired lease term of 83 years.
</a:t>
          </a:r>
        </a:p>
      </xdr:txBody>
    </xdr:sp>
    <xdr:clientData/>
  </xdr:twoCellAnchor>
  <xdr:twoCellAnchor>
    <xdr:from>
      <xdr:col>1</xdr:col>
      <xdr:colOff>0</xdr:colOff>
      <xdr:row>113</xdr:row>
      <xdr:rowOff>0</xdr:rowOff>
    </xdr:from>
    <xdr:to>
      <xdr:col>12</xdr:col>
      <xdr:colOff>0</xdr:colOff>
      <xdr:row>113</xdr:row>
      <xdr:rowOff>0</xdr:rowOff>
    </xdr:to>
    <xdr:sp>
      <xdr:nvSpPr>
        <xdr:cNvPr id="141" name="Text 42"/>
        <xdr:cNvSpPr txBox="1">
          <a:spLocks noChangeArrowheads="1"/>
        </xdr:cNvSpPr>
      </xdr:nvSpPr>
      <xdr:spPr>
        <a:xfrm>
          <a:off x="276225" y="22098000"/>
          <a:ext cx="8134350" cy="0"/>
        </a:xfrm>
        <a:prstGeom prst="rect">
          <a:avLst/>
        </a:prstGeom>
        <a:solidFill>
          <a:srgbClr val="FFFFFF"/>
        </a:solidFill>
        <a:ln w="1" cmpd="sng">
          <a:noFill/>
        </a:ln>
      </xdr:spPr>
      <xdr:txBody>
        <a:bodyPr vertOverflow="clip" wrap="square"/>
        <a:p>
          <a:pPr algn="just">
            <a:defRPr/>
          </a:pPr>
          <a:r>
            <a:rPr lang="en-US" cap="none" sz="1200" b="0" i="0" u="none" baseline="0"/>
            <a:t>The loans are fully repayable from 2002 to 2014.</a:t>
          </a:r>
        </a:p>
      </xdr:txBody>
    </xdr:sp>
    <xdr:clientData/>
  </xdr:twoCellAnchor>
  <xdr:twoCellAnchor>
    <xdr:from>
      <xdr:col>1</xdr:col>
      <xdr:colOff>0</xdr:colOff>
      <xdr:row>113</xdr:row>
      <xdr:rowOff>0</xdr:rowOff>
    </xdr:from>
    <xdr:to>
      <xdr:col>12</xdr:col>
      <xdr:colOff>0</xdr:colOff>
      <xdr:row>113</xdr:row>
      <xdr:rowOff>0</xdr:rowOff>
    </xdr:to>
    <xdr:sp>
      <xdr:nvSpPr>
        <xdr:cNvPr id="142" name="Text 43"/>
        <xdr:cNvSpPr txBox="1">
          <a:spLocks noChangeArrowheads="1"/>
        </xdr:cNvSpPr>
      </xdr:nvSpPr>
      <xdr:spPr>
        <a:xfrm>
          <a:off x="276225" y="22098000"/>
          <a:ext cx="8134350" cy="0"/>
        </a:xfrm>
        <a:prstGeom prst="rect">
          <a:avLst/>
        </a:prstGeom>
        <a:solidFill>
          <a:srgbClr val="FFFFFF"/>
        </a:solidFill>
        <a:ln w="1" cmpd="sng">
          <a:noFill/>
        </a:ln>
      </xdr:spPr>
      <xdr:txBody>
        <a:bodyPr vertOverflow="clip" wrap="square"/>
        <a:p>
          <a:pPr algn="just">
            <a:defRPr/>
          </a:pPr>
          <a:r>
            <a:rPr lang="en-US" cap="none" sz="1200" b="0" i="0" u="none" baseline="0"/>
            <a:t>During the year under review, the Company became a subsidiary of Legion Master Sdn. Bhd. which is incorporated in Malaysia.</a:t>
          </a:r>
        </a:p>
      </xdr:txBody>
    </xdr:sp>
    <xdr:clientData/>
  </xdr:twoCellAnchor>
  <xdr:twoCellAnchor>
    <xdr:from>
      <xdr:col>1</xdr:col>
      <xdr:colOff>0</xdr:colOff>
      <xdr:row>113</xdr:row>
      <xdr:rowOff>0</xdr:rowOff>
    </xdr:from>
    <xdr:to>
      <xdr:col>12</xdr:col>
      <xdr:colOff>0</xdr:colOff>
      <xdr:row>113</xdr:row>
      <xdr:rowOff>0</xdr:rowOff>
    </xdr:to>
    <xdr:sp>
      <xdr:nvSpPr>
        <xdr:cNvPr id="143" name="Text 44"/>
        <xdr:cNvSpPr txBox="1">
          <a:spLocks noChangeArrowheads="1"/>
        </xdr:cNvSpPr>
      </xdr:nvSpPr>
      <xdr:spPr>
        <a:xfrm>
          <a:off x="276225" y="22098000"/>
          <a:ext cx="8134350" cy="0"/>
        </a:xfrm>
        <a:prstGeom prst="rect">
          <a:avLst/>
        </a:prstGeom>
        <a:solidFill>
          <a:srgbClr val="FFFFFF"/>
        </a:solidFill>
        <a:ln w="1" cmpd="sng">
          <a:noFill/>
        </a:ln>
      </xdr:spPr>
      <xdr:txBody>
        <a:bodyPr vertOverflow="clip" wrap="square"/>
        <a:p>
          <a:pPr algn="just">
            <a:defRPr/>
          </a:pPr>
          <a:r>
            <a:rPr lang="en-US" cap="none" sz="1200" b="0" i="0" u="none" baseline="0"/>
            <a:t>Subsequent to the financial year ended 31 December 2000, the Company became a wholly owned subsidiary of Degem Berhad, incorporated in Malaysia.</a:t>
          </a:r>
        </a:p>
      </xdr:txBody>
    </xdr:sp>
    <xdr:clientData/>
  </xdr:twoCellAnchor>
  <xdr:twoCellAnchor>
    <xdr:from>
      <xdr:col>2</xdr:col>
      <xdr:colOff>0</xdr:colOff>
      <xdr:row>113</xdr:row>
      <xdr:rowOff>0</xdr:rowOff>
    </xdr:from>
    <xdr:to>
      <xdr:col>12</xdr:col>
      <xdr:colOff>0</xdr:colOff>
      <xdr:row>113</xdr:row>
      <xdr:rowOff>0</xdr:rowOff>
    </xdr:to>
    <xdr:sp>
      <xdr:nvSpPr>
        <xdr:cNvPr id="144" name="Text 46"/>
        <xdr:cNvSpPr txBox="1">
          <a:spLocks noChangeArrowheads="1"/>
        </xdr:cNvSpPr>
      </xdr:nvSpPr>
      <xdr:spPr>
        <a:xfrm>
          <a:off x="676275" y="22098000"/>
          <a:ext cx="7734300" cy="0"/>
        </a:xfrm>
        <a:prstGeom prst="rect">
          <a:avLst/>
        </a:prstGeom>
        <a:solidFill>
          <a:srgbClr val="FFFFFF"/>
        </a:solidFill>
        <a:ln w="1" cmpd="sng">
          <a:noFill/>
        </a:ln>
      </xdr:spPr>
      <xdr:txBody>
        <a:bodyPr vertOverflow="clip" wrap="square"/>
        <a:p>
          <a:pPr algn="just">
            <a:defRPr/>
          </a:pPr>
          <a:r>
            <a:rPr lang="en-US" cap="none" sz="1200" b="0" i="0" u="none" baseline="0"/>
            <a:t>Profit on contracts is recognised on the percentage completion method which determines stage of completion based on surveys of work performed.
Provision is made for forseeable losses.</a:t>
          </a:r>
        </a:p>
      </xdr:txBody>
    </xdr:sp>
    <xdr:clientData/>
  </xdr:twoCellAnchor>
  <xdr:twoCellAnchor>
    <xdr:from>
      <xdr:col>1</xdr:col>
      <xdr:colOff>0</xdr:colOff>
      <xdr:row>113</xdr:row>
      <xdr:rowOff>0</xdr:rowOff>
    </xdr:from>
    <xdr:to>
      <xdr:col>11</xdr:col>
      <xdr:colOff>876300</xdr:colOff>
      <xdr:row>113</xdr:row>
      <xdr:rowOff>0</xdr:rowOff>
    </xdr:to>
    <xdr:sp>
      <xdr:nvSpPr>
        <xdr:cNvPr id="145" name="Text 38"/>
        <xdr:cNvSpPr txBox="1">
          <a:spLocks noChangeArrowheads="1"/>
        </xdr:cNvSpPr>
      </xdr:nvSpPr>
      <xdr:spPr>
        <a:xfrm>
          <a:off x="276225" y="22098000"/>
          <a:ext cx="7648575" cy="0"/>
        </a:xfrm>
        <a:prstGeom prst="rect">
          <a:avLst/>
        </a:prstGeom>
        <a:solidFill>
          <a:srgbClr val="FFFFFF"/>
        </a:solidFill>
        <a:ln w="1" cmpd="sng">
          <a:noFill/>
        </a:ln>
      </xdr:spPr>
      <xdr:txBody>
        <a:bodyPr vertOverflow="clip" wrap="square"/>
        <a:p>
          <a:pPr algn="just">
            <a:defRPr/>
          </a:pPr>
          <a:r>
            <a:rPr lang="en-US" cap="none" sz="1200" b="0" i="0" u="none" baseline="0"/>
            <a:t>The holding company is  Legion Master Sdn. Bhd., which is incorporated in Malaysia.
The amount due to holding company is unsecured, interest-free and has no fixed term of repayment.</a:t>
          </a:r>
        </a:p>
      </xdr:txBody>
    </xdr:sp>
    <xdr:clientData/>
  </xdr:twoCellAnchor>
  <xdr:twoCellAnchor>
    <xdr:from>
      <xdr:col>2</xdr:col>
      <xdr:colOff>323850</xdr:colOff>
      <xdr:row>113</xdr:row>
      <xdr:rowOff>0</xdr:rowOff>
    </xdr:from>
    <xdr:to>
      <xdr:col>12</xdr:col>
      <xdr:colOff>19050</xdr:colOff>
      <xdr:row>113</xdr:row>
      <xdr:rowOff>0</xdr:rowOff>
    </xdr:to>
    <xdr:sp>
      <xdr:nvSpPr>
        <xdr:cNvPr id="146" name="Text 37"/>
        <xdr:cNvSpPr txBox="1">
          <a:spLocks noChangeArrowheads="1"/>
        </xdr:cNvSpPr>
      </xdr:nvSpPr>
      <xdr:spPr>
        <a:xfrm>
          <a:off x="1000125" y="22098000"/>
          <a:ext cx="7429500" cy="0"/>
        </a:xfrm>
        <a:prstGeom prst="rect">
          <a:avLst/>
        </a:prstGeom>
        <a:solidFill>
          <a:srgbClr val="FFFFFF"/>
        </a:solidFill>
        <a:ln w="1" cmpd="sng">
          <a:noFill/>
        </a:ln>
      </xdr:spPr>
      <xdr:txBody>
        <a:bodyPr vertOverflow="clip" wrap="square"/>
        <a:p>
          <a:pPr algn="just">
            <a:defRPr/>
          </a:pPr>
          <a:r>
            <a:rPr lang="en-US" cap="none" sz="1200" b="0" i="0" u="none" baseline="0"/>
            <a:t>Dividend income from subsidiary companies is included in the income statement of the Company when declared or proposed.</a:t>
          </a:r>
        </a:p>
      </xdr:txBody>
    </xdr:sp>
    <xdr:clientData/>
  </xdr:twoCellAnchor>
  <xdr:twoCellAnchor>
    <xdr:from>
      <xdr:col>2</xdr:col>
      <xdr:colOff>323850</xdr:colOff>
      <xdr:row>113</xdr:row>
      <xdr:rowOff>0</xdr:rowOff>
    </xdr:from>
    <xdr:to>
      <xdr:col>12</xdr:col>
      <xdr:colOff>19050</xdr:colOff>
      <xdr:row>113</xdr:row>
      <xdr:rowOff>0</xdr:rowOff>
    </xdr:to>
    <xdr:sp>
      <xdr:nvSpPr>
        <xdr:cNvPr id="147" name="Text 37"/>
        <xdr:cNvSpPr txBox="1">
          <a:spLocks noChangeArrowheads="1"/>
        </xdr:cNvSpPr>
      </xdr:nvSpPr>
      <xdr:spPr>
        <a:xfrm>
          <a:off x="1000125" y="22098000"/>
          <a:ext cx="7429500" cy="0"/>
        </a:xfrm>
        <a:prstGeom prst="rect">
          <a:avLst/>
        </a:prstGeom>
        <a:solidFill>
          <a:srgbClr val="FFFFFF"/>
        </a:solidFill>
        <a:ln w="1" cmpd="sng">
          <a:noFill/>
        </a:ln>
      </xdr:spPr>
      <xdr:txBody>
        <a:bodyPr vertOverflow="clip" wrap="square"/>
        <a:p>
          <a:pPr algn="just">
            <a:defRPr/>
          </a:pPr>
          <a:r>
            <a:rPr lang="en-US" cap="none" sz="1200" b="0" i="0" u="none" baseline="0"/>
            <a:t>Rental income is recognised in the income statement on an accrual basis.</a:t>
          </a:r>
        </a:p>
      </xdr:txBody>
    </xdr:sp>
    <xdr:clientData/>
  </xdr:twoCellAnchor>
  <xdr:twoCellAnchor>
    <xdr:from>
      <xdr:col>2</xdr:col>
      <xdr:colOff>323850</xdr:colOff>
      <xdr:row>113</xdr:row>
      <xdr:rowOff>0</xdr:rowOff>
    </xdr:from>
    <xdr:to>
      <xdr:col>12</xdr:col>
      <xdr:colOff>19050</xdr:colOff>
      <xdr:row>113</xdr:row>
      <xdr:rowOff>0</xdr:rowOff>
    </xdr:to>
    <xdr:sp>
      <xdr:nvSpPr>
        <xdr:cNvPr id="148" name="Text 37"/>
        <xdr:cNvSpPr txBox="1">
          <a:spLocks noChangeArrowheads="1"/>
        </xdr:cNvSpPr>
      </xdr:nvSpPr>
      <xdr:spPr>
        <a:xfrm>
          <a:off x="1000125" y="22098000"/>
          <a:ext cx="7429500" cy="0"/>
        </a:xfrm>
        <a:prstGeom prst="rect">
          <a:avLst/>
        </a:prstGeom>
        <a:solidFill>
          <a:srgbClr val="FFFFFF"/>
        </a:solidFill>
        <a:ln w="1" cmpd="sng">
          <a:noFill/>
        </a:ln>
      </xdr:spPr>
      <xdr:txBody>
        <a:bodyPr vertOverflow="clip" wrap="square"/>
        <a:p>
          <a:pPr algn="just">
            <a:defRPr/>
          </a:pPr>
          <a:r>
            <a:rPr lang="en-US" cap="none" sz="1200" b="0" i="0" u="none" baseline="0"/>
            <a:t>Interest income is recognised  in the income statement on an accrual basis.</a:t>
          </a:r>
        </a:p>
      </xdr:txBody>
    </xdr:sp>
    <xdr:clientData/>
  </xdr:twoCellAnchor>
  <xdr:twoCellAnchor>
    <xdr:from>
      <xdr:col>2</xdr:col>
      <xdr:colOff>0</xdr:colOff>
      <xdr:row>113</xdr:row>
      <xdr:rowOff>0</xdr:rowOff>
    </xdr:from>
    <xdr:to>
      <xdr:col>11</xdr:col>
      <xdr:colOff>876300</xdr:colOff>
      <xdr:row>113</xdr:row>
      <xdr:rowOff>0</xdr:rowOff>
    </xdr:to>
    <xdr:sp>
      <xdr:nvSpPr>
        <xdr:cNvPr id="149" name="Text 29"/>
        <xdr:cNvSpPr txBox="1">
          <a:spLocks noChangeArrowheads="1"/>
        </xdr:cNvSpPr>
      </xdr:nvSpPr>
      <xdr:spPr>
        <a:xfrm>
          <a:off x="676275" y="22098000"/>
          <a:ext cx="7248525" cy="0"/>
        </a:xfrm>
        <a:prstGeom prst="rect">
          <a:avLst/>
        </a:prstGeom>
        <a:solidFill>
          <a:srgbClr val="FFFFFF"/>
        </a:solidFill>
        <a:ln w="1" cmpd="sng">
          <a:noFill/>
        </a:ln>
      </xdr:spPr>
      <xdr:txBody>
        <a:bodyPr vertOverflow="clip" wrap="square"/>
        <a:p>
          <a:pPr algn="just">
            <a:defRPr/>
          </a:pPr>
          <a:r>
            <a:rPr lang="en-US" cap="none" sz="1200" b="0" i="0" u="none" baseline="0"/>
            <a:t>the authorised share capital of the Company was increased from RM25,000 to RM100,000,000 by the creation of 99,975,000 new ordinary shares of RM1 each, and</a:t>
          </a:r>
        </a:p>
      </xdr:txBody>
    </xdr:sp>
    <xdr:clientData/>
  </xdr:twoCellAnchor>
  <xdr:twoCellAnchor>
    <xdr:from>
      <xdr:col>2</xdr:col>
      <xdr:colOff>0</xdr:colOff>
      <xdr:row>113</xdr:row>
      <xdr:rowOff>0</xdr:rowOff>
    </xdr:from>
    <xdr:to>
      <xdr:col>11</xdr:col>
      <xdr:colOff>876300</xdr:colOff>
      <xdr:row>113</xdr:row>
      <xdr:rowOff>0</xdr:rowOff>
    </xdr:to>
    <xdr:sp>
      <xdr:nvSpPr>
        <xdr:cNvPr id="150" name="Text 29"/>
        <xdr:cNvSpPr txBox="1">
          <a:spLocks noChangeArrowheads="1"/>
        </xdr:cNvSpPr>
      </xdr:nvSpPr>
      <xdr:spPr>
        <a:xfrm>
          <a:off x="676275" y="22098000"/>
          <a:ext cx="7248525" cy="0"/>
        </a:xfrm>
        <a:prstGeom prst="rect">
          <a:avLst/>
        </a:prstGeom>
        <a:solidFill>
          <a:srgbClr val="FFFFFF"/>
        </a:solidFill>
        <a:ln w="1" cmpd="sng">
          <a:noFill/>
        </a:ln>
      </xdr:spPr>
      <xdr:txBody>
        <a:bodyPr vertOverflow="clip" wrap="square"/>
        <a:p>
          <a:pPr algn="just">
            <a:defRPr/>
          </a:pPr>
          <a:r>
            <a:rPr lang="en-US" cap="none" sz="1200" b="0" i="0" u="none" baseline="0"/>
            <a:t>the issued and paid-up share capital of the Company was increased from RM2 to RM60,000,000 by a total issue of 59,999,998 new ordinary shares of RM1 each comprising as follows:-
</a:t>
          </a:r>
        </a:p>
      </xdr:txBody>
    </xdr:sp>
    <xdr:clientData/>
  </xdr:twoCellAnchor>
  <xdr:twoCellAnchor>
    <xdr:from>
      <xdr:col>1</xdr:col>
      <xdr:colOff>19050</xdr:colOff>
      <xdr:row>113</xdr:row>
      <xdr:rowOff>0</xdr:rowOff>
    </xdr:from>
    <xdr:to>
      <xdr:col>11</xdr:col>
      <xdr:colOff>876300</xdr:colOff>
      <xdr:row>113</xdr:row>
      <xdr:rowOff>0</xdr:rowOff>
    </xdr:to>
    <xdr:sp>
      <xdr:nvSpPr>
        <xdr:cNvPr id="151" name="Text 7"/>
        <xdr:cNvSpPr txBox="1">
          <a:spLocks noChangeArrowheads="1"/>
        </xdr:cNvSpPr>
      </xdr:nvSpPr>
      <xdr:spPr>
        <a:xfrm>
          <a:off x="295275" y="22098000"/>
          <a:ext cx="762952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In connection with the proposed flotation of Degem Berhad on the Kuala Lumpur Stock Exchange Second Board, Degem Berhad had implemented a flotation scheme which was approved by the Securities Commission on 30 January 2001.   
Details of the flotation scheme are as follows:-</a:t>
          </a:r>
        </a:p>
      </xdr:txBody>
    </xdr:sp>
    <xdr:clientData/>
  </xdr:twoCellAnchor>
  <xdr:twoCellAnchor>
    <xdr:from>
      <xdr:col>1</xdr:col>
      <xdr:colOff>381000</xdr:colOff>
      <xdr:row>113</xdr:row>
      <xdr:rowOff>0</xdr:rowOff>
    </xdr:from>
    <xdr:to>
      <xdr:col>12</xdr:col>
      <xdr:colOff>0</xdr:colOff>
      <xdr:row>113</xdr:row>
      <xdr:rowOff>0</xdr:rowOff>
    </xdr:to>
    <xdr:sp>
      <xdr:nvSpPr>
        <xdr:cNvPr id="152" name="Text 7"/>
        <xdr:cNvSpPr txBox="1">
          <a:spLocks noChangeArrowheads="1"/>
        </xdr:cNvSpPr>
      </xdr:nvSpPr>
      <xdr:spPr>
        <a:xfrm>
          <a:off x="657225" y="22098000"/>
          <a:ext cx="775335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acquired 100% of the equity interest in P.Y.T. Jewel &amp; Time Sdn. Bhd. together with its subsidiary companies for a total purchase consideration of RM39,065,304 satisfied by the issue of 34,999,998 new ordinary shares of RM1 each at an approximate issue price of RM1.12 per ordinary share in Degem Berhad.
The Acquisition was completed on 31 March 2001.</a:t>
          </a:r>
        </a:p>
      </xdr:txBody>
    </xdr:sp>
    <xdr:clientData/>
  </xdr:twoCellAnchor>
  <xdr:twoCellAnchor>
    <xdr:from>
      <xdr:col>1</xdr:col>
      <xdr:colOff>0</xdr:colOff>
      <xdr:row>113</xdr:row>
      <xdr:rowOff>0</xdr:rowOff>
    </xdr:from>
    <xdr:to>
      <xdr:col>10</xdr:col>
      <xdr:colOff>190500</xdr:colOff>
      <xdr:row>113</xdr:row>
      <xdr:rowOff>0</xdr:rowOff>
    </xdr:to>
    <xdr:sp>
      <xdr:nvSpPr>
        <xdr:cNvPr id="153" name="Text 7"/>
        <xdr:cNvSpPr txBox="1">
          <a:spLocks noChangeArrowheads="1"/>
        </xdr:cNvSpPr>
      </xdr:nvSpPr>
      <xdr:spPr>
        <a:xfrm>
          <a:off x="276225" y="22098000"/>
          <a:ext cx="67722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RM1.80 per share for total cash proceeds of RM12,600,000.</a:t>
          </a:r>
        </a:p>
      </xdr:txBody>
    </xdr:sp>
    <xdr:clientData/>
  </xdr:twoCellAnchor>
  <xdr:twoCellAnchor>
    <xdr:from>
      <xdr:col>1</xdr:col>
      <xdr:colOff>0</xdr:colOff>
      <xdr:row>113</xdr:row>
      <xdr:rowOff>0</xdr:rowOff>
    </xdr:from>
    <xdr:to>
      <xdr:col>10</xdr:col>
      <xdr:colOff>190500</xdr:colOff>
      <xdr:row>113</xdr:row>
      <xdr:rowOff>0</xdr:rowOff>
    </xdr:to>
    <xdr:sp>
      <xdr:nvSpPr>
        <xdr:cNvPr id="154" name="Text 7"/>
        <xdr:cNvSpPr txBox="1">
          <a:spLocks noChangeArrowheads="1"/>
        </xdr:cNvSpPr>
      </xdr:nvSpPr>
      <xdr:spPr>
        <a:xfrm>
          <a:off x="276225" y="22098000"/>
          <a:ext cx="67722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RM1.80 per share for total cash proceeds of RM12,600,000.</a:t>
          </a:r>
        </a:p>
      </xdr:txBody>
    </xdr:sp>
    <xdr:clientData/>
  </xdr:twoCellAnchor>
  <xdr:twoCellAnchor>
    <xdr:from>
      <xdr:col>1</xdr:col>
      <xdr:colOff>381000</xdr:colOff>
      <xdr:row>113</xdr:row>
      <xdr:rowOff>0</xdr:rowOff>
    </xdr:from>
    <xdr:to>
      <xdr:col>12</xdr:col>
      <xdr:colOff>9525</xdr:colOff>
      <xdr:row>113</xdr:row>
      <xdr:rowOff>0</xdr:rowOff>
    </xdr:to>
    <xdr:sp>
      <xdr:nvSpPr>
        <xdr:cNvPr id="155" name="Text 7"/>
        <xdr:cNvSpPr txBox="1">
          <a:spLocks noChangeArrowheads="1"/>
        </xdr:cNvSpPr>
      </xdr:nvSpPr>
      <xdr:spPr>
        <a:xfrm>
          <a:off x="657225" y="22098000"/>
          <a:ext cx="77628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On completion of the Acquisition and Public Issue:-</a:t>
          </a:r>
        </a:p>
      </xdr:txBody>
    </xdr:sp>
    <xdr:clientData/>
  </xdr:twoCellAnchor>
  <xdr:twoCellAnchor>
    <xdr:from>
      <xdr:col>2</xdr:col>
      <xdr:colOff>295275</xdr:colOff>
      <xdr:row>113</xdr:row>
      <xdr:rowOff>0</xdr:rowOff>
    </xdr:from>
    <xdr:to>
      <xdr:col>11</xdr:col>
      <xdr:colOff>876300</xdr:colOff>
      <xdr:row>113</xdr:row>
      <xdr:rowOff>0</xdr:rowOff>
    </xdr:to>
    <xdr:sp>
      <xdr:nvSpPr>
        <xdr:cNvPr id="156" name="Text 7"/>
        <xdr:cNvSpPr txBox="1">
          <a:spLocks noChangeArrowheads="1"/>
        </xdr:cNvSpPr>
      </xdr:nvSpPr>
      <xdr:spPr>
        <a:xfrm>
          <a:off x="971550" y="22098000"/>
          <a:ext cx="695325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the group comprise Degem Berhad as holding company and P.Y.T. Jewel &amp; Time Sdn. Bhd. (together with its subsidiary companies) is a wholly owned subsidiary of Degem Berhad, and</a:t>
          </a:r>
        </a:p>
      </xdr:txBody>
    </xdr:sp>
    <xdr:clientData/>
  </xdr:twoCellAnchor>
  <xdr:twoCellAnchor>
    <xdr:from>
      <xdr:col>2</xdr:col>
      <xdr:colOff>295275</xdr:colOff>
      <xdr:row>113</xdr:row>
      <xdr:rowOff>0</xdr:rowOff>
    </xdr:from>
    <xdr:to>
      <xdr:col>12</xdr:col>
      <xdr:colOff>0</xdr:colOff>
      <xdr:row>113</xdr:row>
      <xdr:rowOff>0</xdr:rowOff>
    </xdr:to>
    <xdr:sp>
      <xdr:nvSpPr>
        <xdr:cNvPr id="157" name="Text 7"/>
        <xdr:cNvSpPr txBox="1">
          <a:spLocks noChangeArrowheads="1"/>
        </xdr:cNvSpPr>
      </xdr:nvSpPr>
      <xdr:spPr>
        <a:xfrm>
          <a:off x="971550" y="22098000"/>
          <a:ext cx="743902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the issued and fully paid-up share capital of Degem Berhad will increase from 2 ordinary shares of RM1 each to 42,000,000 ordinary shares of RM1 each analysed as follows:-</a:t>
          </a:r>
        </a:p>
      </xdr:txBody>
    </xdr:sp>
    <xdr:clientData/>
  </xdr:twoCellAnchor>
  <xdr:twoCellAnchor>
    <xdr:from>
      <xdr:col>1</xdr:col>
      <xdr:colOff>371475</xdr:colOff>
      <xdr:row>113</xdr:row>
      <xdr:rowOff>0</xdr:rowOff>
    </xdr:from>
    <xdr:to>
      <xdr:col>11</xdr:col>
      <xdr:colOff>866775</xdr:colOff>
      <xdr:row>113</xdr:row>
      <xdr:rowOff>0</xdr:rowOff>
    </xdr:to>
    <xdr:sp>
      <xdr:nvSpPr>
        <xdr:cNvPr id="158" name="Text 7"/>
        <xdr:cNvSpPr txBox="1">
          <a:spLocks noChangeArrowheads="1"/>
        </xdr:cNvSpPr>
      </xdr:nvSpPr>
      <xdr:spPr>
        <a:xfrm>
          <a:off x="647700" y="22098000"/>
          <a:ext cx="72675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RM1.60 per share for total cash proceeds of RM11,200,000.</a:t>
          </a:r>
        </a:p>
      </xdr:txBody>
    </xdr:sp>
    <xdr:clientData/>
  </xdr:twoCellAnchor>
  <xdr:twoCellAnchor>
    <xdr:from>
      <xdr:col>1</xdr:col>
      <xdr:colOff>0</xdr:colOff>
      <xdr:row>113</xdr:row>
      <xdr:rowOff>0</xdr:rowOff>
    </xdr:from>
    <xdr:to>
      <xdr:col>11</xdr:col>
      <xdr:colOff>876300</xdr:colOff>
      <xdr:row>113</xdr:row>
      <xdr:rowOff>0</xdr:rowOff>
    </xdr:to>
    <xdr:sp>
      <xdr:nvSpPr>
        <xdr:cNvPr id="159" name="Text 38"/>
        <xdr:cNvSpPr txBox="1">
          <a:spLocks noChangeArrowheads="1"/>
        </xdr:cNvSpPr>
      </xdr:nvSpPr>
      <xdr:spPr>
        <a:xfrm>
          <a:off x="276225" y="22098000"/>
          <a:ext cx="7648575" cy="0"/>
        </a:xfrm>
        <a:prstGeom prst="rect">
          <a:avLst/>
        </a:prstGeom>
        <a:solidFill>
          <a:srgbClr val="FFFFFF"/>
        </a:solidFill>
        <a:ln w="1" cmpd="sng">
          <a:noFill/>
        </a:ln>
      </xdr:spPr>
      <xdr:txBody>
        <a:bodyPr vertOverflow="clip" wrap="square"/>
        <a:p>
          <a:pPr algn="just">
            <a:defRPr/>
          </a:pPr>
          <a:r>
            <a:rPr lang="en-US" cap="none" sz="1200" b="0" i="0" u="none" baseline="0"/>
            <a:t>pa</a:t>
          </a:r>
        </a:p>
      </xdr:txBody>
    </xdr:sp>
    <xdr:clientData/>
  </xdr:twoCellAnchor>
  <xdr:twoCellAnchor>
    <xdr:from>
      <xdr:col>1</xdr:col>
      <xdr:colOff>0</xdr:colOff>
      <xdr:row>113</xdr:row>
      <xdr:rowOff>0</xdr:rowOff>
    </xdr:from>
    <xdr:to>
      <xdr:col>12</xdr:col>
      <xdr:colOff>0</xdr:colOff>
      <xdr:row>113</xdr:row>
      <xdr:rowOff>0</xdr:rowOff>
    </xdr:to>
    <xdr:sp>
      <xdr:nvSpPr>
        <xdr:cNvPr id="160" name="Text 11"/>
        <xdr:cNvSpPr txBox="1">
          <a:spLocks noChangeArrowheads="1"/>
        </xdr:cNvSpPr>
      </xdr:nvSpPr>
      <xdr:spPr>
        <a:xfrm>
          <a:off x="276225" y="22098000"/>
          <a:ext cx="8134350" cy="0"/>
        </a:xfrm>
        <a:prstGeom prst="rect">
          <a:avLst/>
        </a:prstGeom>
        <a:solidFill>
          <a:srgbClr val="FFFFFF"/>
        </a:solidFill>
        <a:ln w="1" cmpd="sng">
          <a:noFill/>
        </a:ln>
      </xdr:spPr>
      <xdr:txBody>
        <a:bodyPr vertOverflow="clip" wrap="square"/>
        <a:p>
          <a:pPr algn="just">
            <a:defRPr/>
          </a:pPr>
          <a:r>
            <a:rPr lang="en-US" cap="none" sz="1200" b="0" i="0" u="none" baseline="0"/>
            <a:t>The amount due from a subsidiary company is unsecured, interest-free and has no fixed term of repayment.</a:t>
          </a:r>
        </a:p>
      </xdr:txBody>
    </xdr:sp>
    <xdr:clientData/>
  </xdr:twoCellAnchor>
  <xdr:twoCellAnchor>
    <xdr:from>
      <xdr:col>1</xdr:col>
      <xdr:colOff>0</xdr:colOff>
      <xdr:row>113</xdr:row>
      <xdr:rowOff>0</xdr:rowOff>
    </xdr:from>
    <xdr:to>
      <xdr:col>12</xdr:col>
      <xdr:colOff>9525</xdr:colOff>
      <xdr:row>113</xdr:row>
      <xdr:rowOff>0</xdr:rowOff>
    </xdr:to>
    <xdr:sp>
      <xdr:nvSpPr>
        <xdr:cNvPr id="161" name="Text 31"/>
        <xdr:cNvSpPr txBox="1">
          <a:spLocks noChangeArrowheads="1"/>
        </xdr:cNvSpPr>
      </xdr:nvSpPr>
      <xdr:spPr>
        <a:xfrm>
          <a:off x="276225" y="22098000"/>
          <a:ext cx="8143875" cy="0"/>
        </a:xfrm>
        <a:prstGeom prst="rect">
          <a:avLst/>
        </a:prstGeom>
        <a:solidFill>
          <a:srgbClr val="FFFFFF"/>
        </a:solidFill>
        <a:ln w="1" cmpd="sng">
          <a:noFill/>
        </a:ln>
      </xdr:spPr>
      <xdr:txBody>
        <a:bodyPr vertOverflow="clip" wrap="square"/>
        <a:p>
          <a:pPr algn="just">
            <a:defRPr/>
          </a:pPr>
          <a:r>
            <a:rPr lang="en-US" cap="none" sz="1200" b="0" i="0" u="none" baseline="0"/>
            <a:t>Certain fixed deposits with the licensed banks amounting to RM11,725,762 (2001: RM23,375,541) are pledged as security for borrowing facilities granted by the banks to the Group.</a:t>
          </a:r>
        </a:p>
      </xdr:txBody>
    </xdr:sp>
    <xdr:clientData/>
  </xdr:twoCellAnchor>
  <xdr:twoCellAnchor>
    <xdr:from>
      <xdr:col>1</xdr:col>
      <xdr:colOff>9525</xdr:colOff>
      <xdr:row>113</xdr:row>
      <xdr:rowOff>0</xdr:rowOff>
    </xdr:from>
    <xdr:to>
      <xdr:col>11</xdr:col>
      <xdr:colOff>847725</xdr:colOff>
      <xdr:row>113</xdr:row>
      <xdr:rowOff>0</xdr:rowOff>
    </xdr:to>
    <xdr:sp>
      <xdr:nvSpPr>
        <xdr:cNvPr id="162" name="Text 180"/>
        <xdr:cNvSpPr txBox="1">
          <a:spLocks noChangeArrowheads="1"/>
        </xdr:cNvSpPr>
      </xdr:nvSpPr>
      <xdr:spPr>
        <a:xfrm>
          <a:off x="285750" y="22098000"/>
          <a:ext cx="7610475" cy="0"/>
        </a:xfrm>
        <a:prstGeom prst="rect">
          <a:avLst/>
        </a:prstGeom>
        <a:solidFill>
          <a:srgbClr val="FFFFFF"/>
        </a:solidFill>
        <a:ln w="1" cmpd="sng">
          <a:noFill/>
        </a:ln>
      </xdr:spPr>
      <xdr:txBody>
        <a:bodyPr vertOverflow="clip" wrap="square"/>
        <a:p>
          <a:pPr algn="just">
            <a:defRPr/>
          </a:pPr>
          <a:r>
            <a:rPr lang="en-US" cap="none" sz="1200" b="0" i="0" u="none" baseline="0"/>
            <a:t>Included in listing expenses written off against share premium is non-audit fees paid to auditors of the Company amounting to RM160,730 (2000 : NIL).</a:t>
          </a:r>
        </a:p>
      </xdr:txBody>
    </xdr:sp>
    <xdr:clientData/>
  </xdr:twoCellAnchor>
  <xdr:twoCellAnchor>
    <xdr:from>
      <xdr:col>1</xdr:col>
      <xdr:colOff>9525</xdr:colOff>
      <xdr:row>113</xdr:row>
      <xdr:rowOff>0</xdr:rowOff>
    </xdr:from>
    <xdr:to>
      <xdr:col>11</xdr:col>
      <xdr:colOff>847725</xdr:colOff>
      <xdr:row>113</xdr:row>
      <xdr:rowOff>0</xdr:rowOff>
    </xdr:to>
    <xdr:sp>
      <xdr:nvSpPr>
        <xdr:cNvPr id="163" name="Text 149"/>
        <xdr:cNvSpPr txBox="1">
          <a:spLocks noChangeArrowheads="1"/>
        </xdr:cNvSpPr>
      </xdr:nvSpPr>
      <xdr:spPr>
        <a:xfrm>
          <a:off x="285750" y="22098000"/>
          <a:ext cx="7610475" cy="0"/>
        </a:xfrm>
        <a:prstGeom prst="rect">
          <a:avLst/>
        </a:prstGeom>
        <a:solidFill>
          <a:srgbClr val="FFFFFF"/>
        </a:solidFill>
        <a:ln w="1" cmpd="sng">
          <a:noFill/>
        </a:ln>
      </xdr:spPr>
      <xdr:txBody>
        <a:bodyPr vertOverflow="clip" wrap="square"/>
        <a:p>
          <a:pPr algn="just">
            <a:defRPr/>
          </a:pPr>
          <a:r>
            <a:rPr lang="en-US" cap="none" sz="1200" b="0" i="0" u="none" baseline="0"/>
            <a:t>Based on estimated tax credits available and subject to agreement of the tax authorities, the retained profits of the Company can be distributed by way of dividends without incurring additional tax liability.</a:t>
          </a:r>
        </a:p>
      </xdr:txBody>
    </xdr:sp>
    <xdr:clientData/>
  </xdr:twoCellAnchor>
  <xdr:twoCellAnchor>
    <xdr:from>
      <xdr:col>1</xdr:col>
      <xdr:colOff>0</xdr:colOff>
      <xdr:row>113</xdr:row>
      <xdr:rowOff>0</xdr:rowOff>
    </xdr:from>
    <xdr:to>
      <xdr:col>12</xdr:col>
      <xdr:colOff>0</xdr:colOff>
      <xdr:row>113</xdr:row>
      <xdr:rowOff>0</xdr:rowOff>
    </xdr:to>
    <xdr:sp>
      <xdr:nvSpPr>
        <xdr:cNvPr id="164" name="Text 11"/>
        <xdr:cNvSpPr txBox="1">
          <a:spLocks noChangeArrowheads="1"/>
        </xdr:cNvSpPr>
      </xdr:nvSpPr>
      <xdr:spPr>
        <a:xfrm>
          <a:off x="276225" y="22098000"/>
          <a:ext cx="8134350" cy="0"/>
        </a:xfrm>
        <a:prstGeom prst="rect">
          <a:avLst/>
        </a:prstGeom>
        <a:solidFill>
          <a:srgbClr val="FFFFFF"/>
        </a:solidFill>
        <a:ln w="1" cmpd="sng">
          <a:noFill/>
        </a:ln>
      </xdr:spPr>
      <xdr:txBody>
        <a:bodyPr vertOverflow="clip" wrap="square"/>
        <a:p>
          <a:pPr algn="just">
            <a:defRPr/>
          </a:pPr>
          <a:r>
            <a:rPr lang="en-US" cap="none" sz="1200" b="0" i="0" u="none" baseline="0"/>
            <a:t>As disclosed in Note 2(c) to the Financial Statements, the investment in associated companies is accounted for in the Group Financial Statements under the cost method.</a:t>
          </a:r>
        </a:p>
      </xdr:txBody>
    </xdr:sp>
    <xdr:clientData/>
  </xdr:twoCellAnchor>
  <xdr:twoCellAnchor>
    <xdr:from>
      <xdr:col>2</xdr:col>
      <xdr:colOff>0</xdr:colOff>
      <xdr:row>113</xdr:row>
      <xdr:rowOff>0</xdr:rowOff>
    </xdr:from>
    <xdr:to>
      <xdr:col>12</xdr:col>
      <xdr:colOff>0</xdr:colOff>
      <xdr:row>113</xdr:row>
      <xdr:rowOff>0</xdr:rowOff>
    </xdr:to>
    <xdr:sp>
      <xdr:nvSpPr>
        <xdr:cNvPr id="165" name="Text 2"/>
        <xdr:cNvSpPr txBox="1">
          <a:spLocks noChangeArrowheads="1"/>
        </xdr:cNvSpPr>
      </xdr:nvSpPr>
      <xdr:spPr>
        <a:xfrm>
          <a:off x="676275" y="22098000"/>
          <a:ext cx="7734300" cy="0"/>
        </a:xfrm>
        <a:prstGeom prst="rect">
          <a:avLst/>
        </a:prstGeom>
        <a:solidFill>
          <a:srgbClr val="FFFFFF"/>
        </a:solidFill>
        <a:ln w="1" cmpd="sng">
          <a:noFill/>
        </a:ln>
      </xdr:spPr>
      <xdr:txBody>
        <a:bodyPr vertOverflow="clip" wrap="square"/>
        <a:p>
          <a:pPr algn="just">
            <a:defRPr/>
          </a:pPr>
          <a:r>
            <a:rPr lang="en-US" cap="none" sz="1200" b="0" i="0" u="none" baseline="0"/>
            <a:t>The Group defines associated companies as companies in  which it has a long term equity interest of not less than 20% and not exceeding 50% and where it has the power to exercise significant influence over the financial and operating policies through Board representation.
Investment in associated companies is stated at cost unless in the opinion of the Directors, there has been a permanent decline in value in which case provision is made for the diminution in value.
</a:t>
          </a:r>
        </a:p>
      </xdr:txBody>
    </xdr:sp>
    <xdr:clientData/>
  </xdr:twoCellAnchor>
  <xdr:twoCellAnchor>
    <xdr:from>
      <xdr:col>2</xdr:col>
      <xdr:colOff>0</xdr:colOff>
      <xdr:row>113</xdr:row>
      <xdr:rowOff>0</xdr:rowOff>
    </xdr:from>
    <xdr:to>
      <xdr:col>12</xdr:col>
      <xdr:colOff>0</xdr:colOff>
      <xdr:row>113</xdr:row>
      <xdr:rowOff>0</xdr:rowOff>
    </xdr:to>
    <xdr:sp>
      <xdr:nvSpPr>
        <xdr:cNvPr id="166" name="Text 2"/>
        <xdr:cNvSpPr txBox="1">
          <a:spLocks noChangeArrowheads="1"/>
        </xdr:cNvSpPr>
      </xdr:nvSpPr>
      <xdr:spPr>
        <a:xfrm>
          <a:off x="676275" y="22098000"/>
          <a:ext cx="7734300" cy="0"/>
        </a:xfrm>
        <a:prstGeom prst="rect">
          <a:avLst/>
        </a:prstGeom>
        <a:solidFill>
          <a:srgbClr val="FFFFFF"/>
        </a:solidFill>
        <a:ln w="1" cmpd="sng">
          <a:noFill/>
        </a:ln>
      </xdr:spPr>
      <xdr:txBody>
        <a:bodyPr vertOverflow="clip" wrap="square"/>
        <a:p>
          <a:pPr algn="just">
            <a:defRPr/>
          </a:pPr>
          <a:r>
            <a:rPr lang="en-US" cap="none" sz="1200" b="0" i="0" u="none" baseline="0"/>
            <a:t>Investments in quoted and unquoted securities are held on a long term basis and are shown at cost unless in the opinion of the Directors there has been a permanent decline in value, in which case, provision is made for the diminution in value.</a:t>
          </a:r>
        </a:p>
      </xdr:txBody>
    </xdr:sp>
    <xdr:clientData/>
  </xdr:twoCellAnchor>
  <xdr:twoCellAnchor>
    <xdr:from>
      <xdr:col>1</xdr:col>
      <xdr:colOff>0</xdr:colOff>
      <xdr:row>113</xdr:row>
      <xdr:rowOff>0</xdr:rowOff>
    </xdr:from>
    <xdr:to>
      <xdr:col>12</xdr:col>
      <xdr:colOff>0</xdr:colOff>
      <xdr:row>113</xdr:row>
      <xdr:rowOff>0</xdr:rowOff>
    </xdr:to>
    <xdr:sp>
      <xdr:nvSpPr>
        <xdr:cNvPr id="167" name="Text 11"/>
        <xdr:cNvSpPr txBox="1">
          <a:spLocks noChangeArrowheads="1"/>
        </xdr:cNvSpPr>
      </xdr:nvSpPr>
      <xdr:spPr>
        <a:xfrm>
          <a:off x="276225" y="22098000"/>
          <a:ext cx="8134350" cy="0"/>
        </a:xfrm>
        <a:prstGeom prst="rect">
          <a:avLst/>
        </a:prstGeom>
        <a:solidFill>
          <a:srgbClr val="FFFFFF"/>
        </a:solidFill>
        <a:ln w="1" cmpd="sng">
          <a:noFill/>
        </a:ln>
      </xdr:spPr>
      <xdr:txBody>
        <a:bodyPr vertOverflow="clip" wrap="square"/>
        <a:p>
          <a:pPr algn="just">
            <a:defRPr/>
          </a:pPr>
          <a:r>
            <a:rPr lang="en-US" cap="none" sz="1200" b="0" i="0" u="none" baseline="0"/>
            <a:t>Had the investment been accounted for under the equity method to the extent quantifiable based on the unaudited management financial statements, the financial effects on the Group Financial Statements are as follows:</a:t>
          </a:r>
        </a:p>
      </xdr:txBody>
    </xdr:sp>
    <xdr:clientData/>
  </xdr:twoCellAnchor>
  <xdr:twoCellAnchor>
    <xdr:from>
      <xdr:col>1</xdr:col>
      <xdr:colOff>0</xdr:colOff>
      <xdr:row>113</xdr:row>
      <xdr:rowOff>0</xdr:rowOff>
    </xdr:from>
    <xdr:to>
      <xdr:col>12</xdr:col>
      <xdr:colOff>0</xdr:colOff>
      <xdr:row>113</xdr:row>
      <xdr:rowOff>0</xdr:rowOff>
    </xdr:to>
    <xdr:sp>
      <xdr:nvSpPr>
        <xdr:cNvPr id="168" name="Text 11"/>
        <xdr:cNvSpPr txBox="1">
          <a:spLocks noChangeArrowheads="1"/>
        </xdr:cNvSpPr>
      </xdr:nvSpPr>
      <xdr:spPr>
        <a:xfrm>
          <a:off x="276225" y="22098000"/>
          <a:ext cx="8134350" cy="0"/>
        </a:xfrm>
        <a:prstGeom prst="rect">
          <a:avLst/>
        </a:prstGeom>
        <a:solidFill>
          <a:srgbClr val="FFFFFF"/>
        </a:solidFill>
        <a:ln w="1" cmpd="sng">
          <a:noFill/>
        </a:ln>
      </xdr:spPr>
      <xdr:txBody>
        <a:bodyPr vertOverflow="clip" wrap="square"/>
        <a:p>
          <a:pPr algn="just">
            <a:defRPr/>
          </a:pPr>
          <a:r>
            <a:rPr lang="en-US" cap="none" sz="1200" b="0" i="0" u="none" baseline="0"/>
            <a:t>The amount due from associated company is unsecured, interest free and has no fixed term of repayment.</a:t>
          </a:r>
        </a:p>
      </xdr:txBody>
    </xdr:sp>
    <xdr:clientData/>
  </xdr:twoCellAnchor>
  <xdr:twoCellAnchor>
    <xdr:from>
      <xdr:col>0</xdr:col>
      <xdr:colOff>266700</xdr:colOff>
      <xdr:row>113</xdr:row>
      <xdr:rowOff>0</xdr:rowOff>
    </xdr:from>
    <xdr:to>
      <xdr:col>12</xdr:col>
      <xdr:colOff>0</xdr:colOff>
      <xdr:row>113</xdr:row>
      <xdr:rowOff>0</xdr:rowOff>
    </xdr:to>
    <xdr:sp>
      <xdr:nvSpPr>
        <xdr:cNvPr id="169" name="Text 11"/>
        <xdr:cNvSpPr txBox="1">
          <a:spLocks noChangeArrowheads="1"/>
        </xdr:cNvSpPr>
      </xdr:nvSpPr>
      <xdr:spPr>
        <a:xfrm>
          <a:off x="266700" y="22098000"/>
          <a:ext cx="8143875" cy="0"/>
        </a:xfrm>
        <a:prstGeom prst="rect">
          <a:avLst/>
        </a:prstGeom>
        <a:solidFill>
          <a:srgbClr val="FFFFFF"/>
        </a:solidFill>
        <a:ln w="1" cmpd="sng">
          <a:noFill/>
        </a:ln>
      </xdr:spPr>
      <xdr:txBody>
        <a:bodyPr vertOverflow="clip" wrap="square"/>
        <a:p>
          <a:pPr algn="just">
            <a:defRPr/>
          </a:pPr>
          <a:r>
            <a:rPr lang="en-US" cap="none" sz="1200" b="0" i="0" u="none" baseline="0"/>
            <a:t>The amount due from subsidiary companies is unsecured, has no fixed term of repayment and interest is charged at a rate of 4% (2001: 4%) per annum.</a:t>
          </a:r>
        </a:p>
      </xdr:txBody>
    </xdr:sp>
    <xdr:clientData/>
  </xdr:twoCellAnchor>
  <xdr:twoCellAnchor>
    <xdr:from>
      <xdr:col>2</xdr:col>
      <xdr:colOff>0</xdr:colOff>
      <xdr:row>113</xdr:row>
      <xdr:rowOff>0</xdr:rowOff>
    </xdr:from>
    <xdr:to>
      <xdr:col>12</xdr:col>
      <xdr:colOff>0</xdr:colOff>
      <xdr:row>113</xdr:row>
      <xdr:rowOff>0</xdr:rowOff>
    </xdr:to>
    <xdr:sp>
      <xdr:nvSpPr>
        <xdr:cNvPr id="170" name="Text 39"/>
        <xdr:cNvSpPr txBox="1">
          <a:spLocks noChangeArrowheads="1"/>
        </xdr:cNvSpPr>
      </xdr:nvSpPr>
      <xdr:spPr>
        <a:xfrm>
          <a:off x="676275" y="22098000"/>
          <a:ext cx="7734300" cy="0"/>
        </a:xfrm>
        <a:prstGeom prst="rect">
          <a:avLst/>
        </a:prstGeom>
        <a:solidFill>
          <a:srgbClr val="FFFFFF"/>
        </a:solidFill>
        <a:ln w="1" cmpd="sng">
          <a:noFill/>
        </a:ln>
      </xdr:spPr>
      <xdr:txBody>
        <a:bodyPr vertOverflow="clip" wrap="square"/>
        <a:p>
          <a:pPr algn="just">
            <a:defRPr/>
          </a:pPr>
          <a:r>
            <a:rPr lang="en-US" cap="none" sz="1200" b="0" i="0" u="none" baseline="0"/>
            <a:t>Included above are equipment tools acquired under hire purchase arrangement for the Group with net book value of RM NIL (2000: RM311,875).</a:t>
          </a:r>
        </a:p>
      </xdr:txBody>
    </xdr:sp>
    <xdr:clientData/>
  </xdr:twoCellAnchor>
  <xdr:twoCellAnchor>
    <xdr:from>
      <xdr:col>1</xdr:col>
      <xdr:colOff>9525</xdr:colOff>
      <xdr:row>113</xdr:row>
      <xdr:rowOff>0</xdr:rowOff>
    </xdr:from>
    <xdr:to>
      <xdr:col>12</xdr:col>
      <xdr:colOff>0</xdr:colOff>
      <xdr:row>113</xdr:row>
      <xdr:rowOff>0</xdr:rowOff>
    </xdr:to>
    <xdr:sp>
      <xdr:nvSpPr>
        <xdr:cNvPr id="171" name="Text 47"/>
        <xdr:cNvSpPr txBox="1">
          <a:spLocks noChangeArrowheads="1"/>
        </xdr:cNvSpPr>
      </xdr:nvSpPr>
      <xdr:spPr>
        <a:xfrm>
          <a:off x="285750" y="22098000"/>
          <a:ext cx="8124825" cy="0"/>
        </a:xfrm>
        <a:prstGeom prst="rect">
          <a:avLst/>
        </a:prstGeom>
        <a:solidFill>
          <a:srgbClr val="FFFFFF"/>
        </a:solidFill>
        <a:ln w="1" cmpd="sng">
          <a:noFill/>
        </a:ln>
      </xdr:spPr>
      <xdr:txBody>
        <a:bodyPr vertOverflow="clip" wrap="square"/>
        <a:p>
          <a:pPr algn="just">
            <a:defRPr/>
          </a:pPr>
          <a:r>
            <a:rPr lang="en-US" cap="none" sz="1200" b="0" i="0" u="none" baseline="0"/>
            <a:t>Included in trade receivables is an amount of RM43,394,257 (2001: RM71,158,879) for the Group owing from a corporation in which a substantial shareholder of the corporation is also a Director and substantial shareholder of the Company.
</a:t>
          </a:r>
        </a:p>
      </xdr:txBody>
    </xdr:sp>
    <xdr:clientData/>
  </xdr:twoCellAnchor>
  <xdr:twoCellAnchor>
    <xdr:from>
      <xdr:col>2</xdr:col>
      <xdr:colOff>9525</xdr:colOff>
      <xdr:row>113</xdr:row>
      <xdr:rowOff>0</xdr:rowOff>
    </xdr:from>
    <xdr:to>
      <xdr:col>12</xdr:col>
      <xdr:colOff>0</xdr:colOff>
      <xdr:row>113</xdr:row>
      <xdr:rowOff>0</xdr:rowOff>
    </xdr:to>
    <xdr:sp>
      <xdr:nvSpPr>
        <xdr:cNvPr id="172" name="Text 91"/>
        <xdr:cNvSpPr txBox="1">
          <a:spLocks noChangeArrowheads="1"/>
        </xdr:cNvSpPr>
      </xdr:nvSpPr>
      <xdr:spPr>
        <a:xfrm>
          <a:off x="685800" y="22098000"/>
          <a:ext cx="7724775" cy="0"/>
        </a:xfrm>
        <a:prstGeom prst="rect">
          <a:avLst/>
        </a:prstGeom>
        <a:solidFill>
          <a:srgbClr val="FFFFFF"/>
        </a:solidFill>
        <a:ln w="1" cmpd="sng">
          <a:noFill/>
        </a:ln>
      </xdr:spPr>
      <xdr:txBody>
        <a:bodyPr vertOverflow="clip" wrap="square"/>
        <a:p>
          <a:pPr algn="just">
            <a:defRPr/>
          </a:pPr>
          <a:r>
            <a:rPr lang="en-US" cap="none" sz="1200" b="0" i="0" u="none" baseline="0"/>
            <a:t>quoted shares in the Company pledged with a stakeholder of total value not exceeding RM16.925 million, and</a:t>
          </a:r>
        </a:p>
      </xdr:txBody>
    </xdr:sp>
    <xdr:clientData/>
  </xdr:twoCellAnchor>
  <xdr:twoCellAnchor>
    <xdr:from>
      <xdr:col>2</xdr:col>
      <xdr:colOff>9525</xdr:colOff>
      <xdr:row>113</xdr:row>
      <xdr:rowOff>0</xdr:rowOff>
    </xdr:from>
    <xdr:to>
      <xdr:col>11</xdr:col>
      <xdr:colOff>981075</xdr:colOff>
      <xdr:row>113</xdr:row>
      <xdr:rowOff>0</xdr:rowOff>
    </xdr:to>
    <xdr:sp>
      <xdr:nvSpPr>
        <xdr:cNvPr id="173" name="Text 185"/>
        <xdr:cNvSpPr txBox="1">
          <a:spLocks noChangeArrowheads="1"/>
        </xdr:cNvSpPr>
      </xdr:nvSpPr>
      <xdr:spPr>
        <a:xfrm>
          <a:off x="685800" y="22098000"/>
          <a:ext cx="7343775" cy="0"/>
        </a:xfrm>
        <a:prstGeom prst="rect">
          <a:avLst/>
        </a:prstGeom>
        <a:solidFill>
          <a:srgbClr val="FFFFFF"/>
        </a:solidFill>
        <a:ln w="1" cmpd="sng">
          <a:noFill/>
        </a:ln>
      </xdr:spPr>
      <xdr:txBody>
        <a:bodyPr vertOverflow="clip" wrap="square"/>
        <a:p>
          <a:pPr algn="just">
            <a:defRPr/>
          </a:pPr>
          <a:r>
            <a:rPr lang="en-US" cap="none" sz="1200" b="0" i="0" u="none" baseline="0"/>
            <a:t>The Group has two (2) pending legal suits instituted by third parties against a subsidiary company to claim an amount of RM1,002,111 for breach of contract and an amount of RM10,500 for wrongful use of land by the subsidiary company.</a:t>
          </a:r>
        </a:p>
      </xdr:txBody>
    </xdr:sp>
    <xdr:clientData/>
  </xdr:twoCellAnchor>
  <xdr:twoCellAnchor>
    <xdr:from>
      <xdr:col>2</xdr:col>
      <xdr:colOff>28575</xdr:colOff>
      <xdr:row>113</xdr:row>
      <xdr:rowOff>0</xdr:rowOff>
    </xdr:from>
    <xdr:to>
      <xdr:col>11</xdr:col>
      <xdr:colOff>962025</xdr:colOff>
      <xdr:row>113</xdr:row>
      <xdr:rowOff>0</xdr:rowOff>
    </xdr:to>
    <xdr:sp>
      <xdr:nvSpPr>
        <xdr:cNvPr id="174" name="Text 186"/>
        <xdr:cNvSpPr txBox="1">
          <a:spLocks noChangeArrowheads="1"/>
        </xdr:cNvSpPr>
      </xdr:nvSpPr>
      <xdr:spPr>
        <a:xfrm>
          <a:off x="704850" y="22098000"/>
          <a:ext cx="7305675" cy="0"/>
        </a:xfrm>
        <a:prstGeom prst="rect">
          <a:avLst/>
        </a:prstGeom>
        <a:solidFill>
          <a:srgbClr val="FFFFFF"/>
        </a:solidFill>
        <a:ln w="1" cmpd="sng">
          <a:noFill/>
        </a:ln>
      </xdr:spPr>
      <xdr:txBody>
        <a:bodyPr vertOverflow="clip" wrap="square"/>
        <a:p>
          <a:pPr algn="just">
            <a:defRPr/>
          </a:pPr>
          <a:r>
            <a:rPr lang="en-US" cap="none" sz="1200" b="0" i="0" u="none" baseline="0"/>
            <a:t>The Directors, in consultation with their solicitors, are of the opinion that the subsidiary company has a fair chance of defending the claims.  On the basis of the foregoing, the Directors are of the opinion that no provision for contingent liabilities is required to be made in the financial statements.</a:t>
          </a:r>
        </a:p>
      </xdr:txBody>
    </xdr:sp>
    <xdr:clientData/>
  </xdr:twoCellAnchor>
  <xdr:twoCellAnchor>
    <xdr:from>
      <xdr:col>1</xdr:col>
      <xdr:colOff>0</xdr:colOff>
      <xdr:row>113</xdr:row>
      <xdr:rowOff>0</xdr:rowOff>
    </xdr:from>
    <xdr:to>
      <xdr:col>12</xdr:col>
      <xdr:colOff>9525</xdr:colOff>
      <xdr:row>113</xdr:row>
      <xdr:rowOff>0</xdr:rowOff>
    </xdr:to>
    <xdr:sp>
      <xdr:nvSpPr>
        <xdr:cNvPr id="175" name="Text 31"/>
        <xdr:cNvSpPr txBox="1">
          <a:spLocks noChangeArrowheads="1"/>
        </xdr:cNvSpPr>
      </xdr:nvSpPr>
      <xdr:spPr>
        <a:xfrm>
          <a:off x="276225" y="22098000"/>
          <a:ext cx="8143875" cy="0"/>
        </a:xfrm>
        <a:prstGeom prst="rect">
          <a:avLst/>
        </a:prstGeom>
        <a:solidFill>
          <a:srgbClr val="FFFFFF"/>
        </a:solidFill>
        <a:ln w="1" cmpd="sng">
          <a:noFill/>
        </a:ln>
      </xdr:spPr>
      <xdr:txBody>
        <a:bodyPr vertOverflow="clip" wrap="square"/>
        <a:p>
          <a:pPr algn="just">
            <a:defRPr/>
          </a:pPr>
          <a:r>
            <a:rPr lang="en-US" cap="none" sz="1200" b="0" i="0" u="none" baseline="0"/>
            <a:t>Included in trade payables is an amount of RM181,432 (2001: RM1,648,232) for the Group owing to a corporation in which a substantial shareholder of the corporation is also a Director and substantial shareholder of the Company.</a:t>
          </a:r>
        </a:p>
      </xdr:txBody>
    </xdr:sp>
    <xdr:clientData/>
  </xdr:twoCellAnchor>
  <xdr:twoCellAnchor>
    <xdr:from>
      <xdr:col>3</xdr:col>
      <xdr:colOff>0</xdr:colOff>
      <xdr:row>113</xdr:row>
      <xdr:rowOff>0</xdr:rowOff>
    </xdr:from>
    <xdr:to>
      <xdr:col>12</xdr:col>
      <xdr:colOff>0</xdr:colOff>
      <xdr:row>113</xdr:row>
      <xdr:rowOff>0</xdr:rowOff>
    </xdr:to>
    <xdr:sp>
      <xdr:nvSpPr>
        <xdr:cNvPr id="176" name="Text 29"/>
        <xdr:cNvSpPr txBox="1">
          <a:spLocks noChangeArrowheads="1"/>
        </xdr:cNvSpPr>
      </xdr:nvSpPr>
      <xdr:spPr>
        <a:xfrm>
          <a:off x="1019175" y="22098000"/>
          <a:ext cx="7391400" cy="0"/>
        </a:xfrm>
        <a:prstGeom prst="rect">
          <a:avLst/>
        </a:prstGeom>
        <a:solidFill>
          <a:srgbClr val="FFFFFF"/>
        </a:solidFill>
        <a:ln w="1" cmpd="sng">
          <a:noFill/>
        </a:ln>
      </xdr:spPr>
      <xdr:txBody>
        <a:bodyPr vertOverflow="clip" wrap="square"/>
        <a:p>
          <a:pPr algn="just">
            <a:defRPr/>
          </a:pPr>
          <a:r>
            <a:rPr lang="en-US" cap="none" sz="1200" b="0" i="0" u="none" baseline="0"/>
            <a:t>issue of 32,564,206 new ordinary shares of RM1 each of the Company at an issue price of approximately RM1.23 per ordinary share in satisfaction of the purchase consideration of RM40,053,973 for acquisition of the subsidiary companies;</a:t>
          </a:r>
        </a:p>
      </xdr:txBody>
    </xdr:sp>
    <xdr:clientData/>
  </xdr:twoCellAnchor>
  <xdr:twoCellAnchor>
    <xdr:from>
      <xdr:col>3</xdr:col>
      <xdr:colOff>0</xdr:colOff>
      <xdr:row>113</xdr:row>
      <xdr:rowOff>0</xdr:rowOff>
    </xdr:from>
    <xdr:to>
      <xdr:col>12</xdr:col>
      <xdr:colOff>0</xdr:colOff>
      <xdr:row>113</xdr:row>
      <xdr:rowOff>0</xdr:rowOff>
    </xdr:to>
    <xdr:sp>
      <xdr:nvSpPr>
        <xdr:cNvPr id="177" name="Text 29"/>
        <xdr:cNvSpPr txBox="1">
          <a:spLocks noChangeArrowheads="1"/>
        </xdr:cNvSpPr>
      </xdr:nvSpPr>
      <xdr:spPr>
        <a:xfrm>
          <a:off x="1019175" y="22098000"/>
          <a:ext cx="7391400" cy="0"/>
        </a:xfrm>
        <a:prstGeom prst="rect">
          <a:avLst/>
        </a:prstGeom>
        <a:solidFill>
          <a:srgbClr val="FFFFFF"/>
        </a:solidFill>
        <a:ln w="1" cmpd="sng">
          <a:noFill/>
        </a:ln>
      </xdr:spPr>
      <xdr:txBody>
        <a:bodyPr vertOverflow="clip" wrap="square"/>
        <a:p>
          <a:pPr algn="just">
            <a:defRPr/>
          </a:pPr>
          <a:r>
            <a:rPr lang="en-US" cap="none" sz="1200" b="0" i="0" u="none" baseline="0"/>
            <a:t>rights issue at par of 17,835,792 new ordinary shares of RM1 each of the Company for cash proceeds of RM17,835,792;</a:t>
          </a:r>
        </a:p>
      </xdr:txBody>
    </xdr:sp>
    <xdr:clientData/>
  </xdr:twoCellAnchor>
  <xdr:twoCellAnchor>
    <xdr:from>
      <xdr:col>3</xdr:col>
      <xdr:colOff>0</xdr:colOff>
      <xdr:row>113</xdr:row>
      <xdr:rowOff>0</xdr:rowOff>
    </xdr:from>
    <xdr:to>
      <xdr:col>12</xdr:col>
      <xdr:colOff>0</xdr:colOff>
      <xdr:row>113</xdr:row>
      <xdr:rowOff>0</xdr:rowOff>
    </xdr:to>
    <xdr:sp>
      <xdr:nvSpPr>
        <xdr:cNvPr id="178" name="Text 29"/>
        <xdr:cNvSpPr txBox="1">
          <a:spLocks noChangeArrowheads="1"/>
        </xdr:cNvSpPr>
      </xdr:nvSpPr>
      <xdr:spPr>
        <a:xfrm>
          <a:off x="1019175" y="22098000"/>
          <a:ext cx="7391400" cy="0"/>
        </a:xfrm>
        <a:prstGeom prst="rect">
          <a:avLst/>
        </a:prstGeom>
        <a:solidFill>
          <a:srgbClr val="FFFFFF"/>
        </a:solidFill>
        <a:ln w="1" cmpd="sng">
          <a:noFill/>
        </a:ln>
      </xdr:spPr>
      <xdr:txBody>
        <a:bodyPr vertOverflow="clip" wrap="square"/>
        <a:p>
          <a:pPr algn="just">
            <a:defRPr/>
          </a:pPr>
          <a:r>
            <a:rPr lang="en-US" cap="none" sz="1200" b="0" i="0" u="none" baseline="0"/>
            <a:t>placement of 1,360,000 new ordinary shares of RM1 each of the Company at an issue price of RM2.15 per share for cash proceeds of RM2,924,000; and</a:t>
          </a:r>
        </a:p>
      </xdr:txBody>
    </xdr:sp>
    <xdr:clientData/>
  </xdr:twoCellAnchor>
  <xdr:twoCellAnchor>
    <xdr:from>
      <xdr:col>3</xdr:col>
      <xdr:colOff>0</xdr:colOff>
      <xdr:row>113</xdr:row>
      <xdr:rowOff>0</xdr:rowOff>
    </xdr:from>
    <xdr:to>
      <xdr:col>12</xdr:col>
      <xdr:colOff>0</xdr:colOff>
      <xdr:row>113</xdr:row>
      <xdr:rowOff>0</xdr:rowOff>
    </xdr:to>
    <xdr:sp>
      <xdr:nvSpPr>
        <xdr:cNvPr id="179" name="Text 29"/>
        <xdr:cNvSpPr txBox="1">
          <a:spLocks noChangeArrowheads="1"/>
        </xdr:cNvSpPr>
      </xdr:nvSpPr>
      <xdr:spPr>
        <a:xfrm>
          <a:off x="1019175" y="22098000"/>
          <a:ext cx="7391400" cy="0"/>
        </a:xfrm>
        <a:prstGeom prst="rect">
          <a:avLst/>
        </a:prstGeom>
        <a:solidFill>
          <a:srgbClr val="FFFFFF"/>
        </a:solidFill>
        <a:ln w="1" cmpd="sng">
          <a:noFill/>
        </a:ln>
      </xdr:spPr>
      <xdr:txBody>
        <a:bodyPr vertOverflow="clip" wrap="square"/>
        <a:p>
          <a:pPr algn="just">
            <a:defRPr/>
          </a:pPr>
          <a:r>
            <a:rPr lang="en-US" cap="none" sz="1200" b="0" i="0" u="none" baseline="0"/>
            <a:t>public issue of 8,240,000 new ordinary shares of RM1 each of the Company at an issue price of RM2.15 per share for cash proceeds of RM17,716,000.</a:t>
          </a:r>
        </a:p>
      </xdr:txBody>
    </xdr:sp>
    <xdr:clientData/>
  </xdr:twoCellAnchor>
  <xdr:twoCellAnchor>
    <xdr:from>
      <xdr:col>2</xdr:col>
      <xdr:colOff>0</xdr:colOff>
      <xdr:row>113</xdr:row>
      <xdr:rowOff>0</xdr:rowOff>
    </xdr:from>
    <xdr:to>
      <xdr:col>12</xdr:col>
      <xdr:colOff>0</xdr:colOff>
      <xdr:row>113</xdr:row>
      <xdr:rowOff>0</xdr:rowOff>
    </xdr:to>
    <xdr:sp>
      <xdr:nvSpPr>
        <xdr:cNvPr id="180" name="Text 24"/>
        <xdr:cNvSpPr txBox="1">
          <a:spLocks noChangeArrowheads="1"/>
        </xdr:cNvSpPr>
      </xdr:nvSpPr>
      <xdr:spPr>
        <a:xfrm>
          <a:off x="676275" y="22098000"/>
          <a:ext cx="7734300"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a substantial shareholder of the corporation is also a Director and substantial shareholder of the Company refers to Celcom (M) Sdn. Bhd., incorporated in Malaysia.</a:t>
          </a:r>
        </a:p>
      </xdr:txBody>
    </xdr:sp>
    <xdr:clientData/>
  </xdr:twoCellAnchor>
  <xdr:twoCellAnchor>
    <xdr:from>
      <xdr:col>2</xdr:col>
      <xdr:colOff>0</xdr:colOff>
      <xdr:row>113</xdr:row>
      <xdr:rowOff>0</xdr:rowOff>
    </xdr:from>
    <xdr:to>
      <xdr:col>12</xdr:col>
      <xdr:colOff>0</xdr:colOff>
      <xdr:row>113</xdr:row>
      <xdr:rowOff>0</xdr:rowOff>
    </xdr:to>
    <xdr:sp>
      <xdr:nvSpPr>
        <xdr:cNvPr id="181" name="Text 24"/>
        <xdr:cNvSpPr txBox="1">
          <a:spLocks noChangeArrowheads="1"/>
        </xdr:cNvSpPr>
      </xdr:nvSpPr>
      <xdr:spPr>
        <a:xfrm>
          <a:off x="676275" y="22098000"/>
          <a:ext cx="7734300"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a Director has equity interest refers to Kauthar Sdn. Bhd., incorporated in Malaysia.</a:t>
          </a:r>
        </a:p>
      </xdr:txBody>
    </xdr:sp>
    <xdr:clientData/>
  </xdr:twoCellAnchor>
  <xdr:twoCellAnchor>
    <xdr:from>
      <xdr:col>2</xdr:col>
      <xdr:colOff>0</xdr:colOff>
      <xdr:row>113</xdr:row>
      <xdr:rowOff>0</xdr:rowOff>
    </xdr:from>
    <xdr:to>
      <xdr:col>12</xdr:col>
      <xdr:colOff>0</xdr:colOff>
      <xdr:row>113</xdr:row>
      <xdr:rowOff>0</xdr:rowOff>
    </xdr:to>
    <xdr:sp>
      <xdr:nvSpPr>
        <xdr:cNvPr id="182" name="Text 24"/>
        <xdr:cNvSpPr txBox="1">
          <a:spLocks noChangeArrowheads="1"/>
        </xdr:cNvSpPr>
      </xdr:nvSpPr>
      <xdr:spPr>
        <a:xfrm>
          <a:off x="676275" y="22098000"/>
          <a:ext cx="7734300"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the spouse of a Director has equity interest refers to Arah Destini (M) Sdn. Bhd., incorporated in Malaysia.</a:t>
          </a:r>
        </a:p>
      </xdr:txBody>
    </xdr:sp>
    <xdr:clientData/>
  </xdr:twoCellAnchor>
  <xdr:twoCellAnchor>
    <xdr:from>
      <xdr:col>2</xdr:col>
      <xdr:colOff>0</xdr:colOff>
      <xdr:row>113</xdr:row>
      <xdr:rowOff>0</xdr:rowOff>
    </xdr:from>
    <xdr:to>
      <xdr:col>12</xdr:col>
      <xdr:colOff>0</xdr:colOff>
      <xdr:row>113</xdr:row>
      <xdr:rowOff>0</xdr:rowOff>
    </xdr:to>
    <xdr:sp>
      <xdr:nvSpPr>
        <xdr:cNvPr id="183" name="TextBox 183"/>
        <xdr:cNvSpPr txBox="1">
          <a:spLocks noChangeArrowheads="1"/>
        </xdr:cNvSpPr>
      </xdr:nvSpPr>
      <xdr:spPr>
        <a:xfrm>
          <a:off x="676275" y="22098000"/>
          <a:ext cx="7734300" cy="0"/>
        </a:xfrm>
        <a:prstGeom prst="rect">
          <a:avLst/>
        </a:prstGeom>
        <a:solidFill>
          <a:srgbClr val="FFFFFF"/>
        </a:solidFill>
        <a:ln w="9525" cmpd="sng">
          <a:noFill/>
        </a:ln>
      </xdr:spPr>
      <xdr:txBody>
        <a:bodyPr vertOverflow="clip" wrap="square"/>
        <a:p>
          <a:pPr algn="just">
            <a:defRPr/>
          </a:pPr>
          <a:r>
            <a:rPr lang="en-US" cap="none" sz="1200" b="0" i="0" u="none" baseline="0"/>
            <a:t>The investment in associated companies is accounted for in the consolidated financial statements under the cost method as the Directors are of the opinion that the associated companies are not intended to be held for long term.
Had the associated companies been accounted for in the Group financial statements using the equity method, the financial effects are as shown in Note 9 to the Financial Statements.</a:t>
          </a:r>
        </a:p>
      </xdr:txBody>
    </xdr:sp>
    <xdr:clientData/>
  </xdr:twoCellAnchor>
  <xdr:twoCellAnchor>
    <xdr:from>
      <xdr:col>1</xdr:col>
      <xdr:colOff>0</xdr:colOff>
      <xdr:row>113</xdr:row>
      <xdr:rowOff>0</xdr:rowOff>
    </xdr:from>
    <xdr:to>
      <xdr:col>12</xdr:col>
      <xdr:colOff>0</xdr:colOff>
      <xdr:row>113</xdr:row>
      <xdr:rowOff>0</xdr:rowOff>
    </xdr:to>
    <xdr:sp>
      <xdr:nvSpPr>
        <xdr:cNvPr id="184" name="Text 11"/>
        <xdr:cNvSpPr txBox="1">
          <a:spLocks noChangeArrowheads="1"/>
        </xdr:cNvSpPr>
      </xdr:nvSpPr>
      <xdr:spPr>
        <a:xfrm>
          <a:off x="276225" y="22098000"/>
          <a:ext cx="8134350" cy="0"/>
        </a:xfrm>
        <a:prstGeom prst="rect">
          <a:avLst/>
        </a:prstGeom>
        <a:solidFill>
          <a:srgbClr val="FFFFFF"/>
        </a:solidFill>
        <a:ln w="1" cmpd="sng">
          <a:noFill/>
        </a:ln>
      </xdr:spPr>
      <xdr:txBody>
        <a:bodyPr vertOverflow="clip" wrap="square"/>
        <a:p>
          <a:pPr algn="just">
            <a:defRPr/>
          </a:pPr>
          <a:r>
            <a:rPr lang="en-US" cap="none" sz="1200" b="0" i="0" u="none" baseline="0"/>
            <a:t>The amount due from a subsidiary company is unsecured, interest-free and has no fixed term of repayment.</a:t>
          </a:r>
        </a:p>
      </xdr:txBody>
    </xdr:sp>
    <xdr:clientData/>
  </xdr:twoCellAnchor>
  <xdr:twoCellAnchor>
    <xdr:from>
      <xdr:col>2</xdr:col>
      <xdr:colOff>9525</xdr:colOff>
      <xdr:row>113</xdr:row>
      <xdr:rowOff>0</xdr:rowOff>
    </xdr:from>
    <xdr:to>
      <xdr:col>11</xdr:col>
      <xdr:colOff>981075</xdr:colOff>
      <xdr:row>113</xdr:row>
      <xdr:rowOff>0</xdr:rowOff>
    </xdr:to>
    <xdr:sp>
      <xdr:nvSpPr>
        <xdr:cNvPr id="185" name="TextBox 185"/>
        <xdr:cNvSpPr txBox="1">
          <a:spLocks noChangeArrowheads="1"/>
        </xdr:cNvSpPr>
      </xdr:nvSpPr>
      <xdr:spPr>
        <a:xfrm>
          <a:off x="685800" y="22098000"/>
          <a:ext cx="7343775" cy="0"/>
        </a:xfrm>
        <a:prstGeom prst="rect">
          <a:avLst/>
        </a:prstGeom>
        <a:solidFill>
          <a:srgbClr val="FFFFFF"/>
        </a:solidFill>
        <a:ln w="9525" cmpd="sng">
          <a:noFill/>
        </a:ln>
      </xdr:spPr>
      <xdr:txBody>
        <a:bodyPr vertOverflow="clip" wrap="square"/>
        <a:p>
          <a:pPr algn="just">
            <a:defRPr/>
          </a:pPr>
          <a:r>
            <a:rPr lang="en-US" cap="none" sz="1200" b="0" i="0" u="none" baseline="0"/>
            <a:t>Assets acquired under hire purchase contracts are capitalised as property, plant and equipment and depreciated accordingly.
</a:t>
          </a:r>
        </a:p>
      </xdr:txBody>
    </xdr:sp>
    <xdr:clientData/>
  </xdr:twoCellAnchor>
  <xdr:twoCellAnchor>
    <xdr:from>
      <xdr:col>1</xdr:col>
      <xdr:colOff>9525</xdr:colOff>
      <xdr:row>113</xdr:row>
      <xdr:rowOff>0</xdr:rowOff>
    </xdr:from>
    <xdr:to>
      <xdr:col>12</xdr:col>
      <xdr:colOff>0</xdr:colOff>
      <xdr:row>113</xdr:row>
      <xdr:rowOff>0</xdr:rowOff>
    </xdr:to>
    <xdr:sp>
      <xdr:nvSpPr>
        <xdr:cNvPr id="186" name="TextBox 186"/>
        <xdr:cNvSpPr txBox="1">
          <a:spLocks noChangeArrowheads="1"/>
        </xdr:cNvSpPr>
      </xdr:nvSpPr>
      <xdr:spPr>
        <a:xfrm>
          <a:off x="285750" y="22098000"/>
          <a:ext cx="8124825" cy="0"/>
        </a:xfrm>
        <a:prstGeom prst="rect">
          <a:avLst/>
        </a:prstGeom>
        <a:solidFill>
          <a:srgbClr val="FFFFFF"/>
        </a:solidFill>
        <a:ln w="9525" cmpd="sng">
          <a:noFill/>
        </a:ln>
      </xdr:spPr>
      <xdr:txBody>
        <a:bodyPr vertOverflow="clip" wrap="square"/>
        <a:p>
          <a:pPr algn="just">
            <a:defRPr/>
          </a:pPr>
          <a:r>
            <a:rPr lang="en-US" cap="none" sz="1200" b="0" i="0" u="none" baseline="0"/>
            <a:t>The registered office is located at 8th Floor, Menara TR, 161B Jalan Ampang, 50450 Kuala Lumpur.
The principal place of business is located at No. 32, Jalan 1/76C, Desa Pandan, 55100 Kuala Lumpur.
The principal activities of the Company are that of investment holding and provision of management services.
The principal activities of the subsidiary companies are that of:-</a:t>
          </a:r>
        </a:p>
      </xdr:txBody>
    </xdr:sp>
    <xdr:clientData/>
  </xdr:twoCellAnchor>
  <xdr:twoCellAnchor>
    <xdr:from>
      <xdr:col>2</xdr:col>
      <xdr:colOff>0</xdr:colOff>
      <xdr:row>113</xdr:row>
      <xdr:rowOff>0</xdr:rowOff>
    </xdr:from>
    <xdr:to>
      <xdr:col>12</xdr:col>
      <xdr:colOff>0</xdr:colOff>
      <xdr:row>113</xdr:row>
      <xdr:rowOff>0</xdr:rowOff>
    </xdr:to>
    <xdr:sp>
      <xdr:nvSpPr>
        <xdr:cNvPr id="187" name="Text 1"/>
        <xdr:cNvSpPr txBox="1">
          <a:spLocks noChangeArrowheads="1"/>
        </xdr:cNvSpPr>
      </xdr:nvSpPr>
      <xdr:spPr>
        <a:xfrm>
          <a:off x="676275" y="22098000"/>
          <a:ext cx="7734300" cy="0"/>
        </a:xfrm>
        <a:prstGeom prst="rect">
          <a:avLst/>
        </a:prstGeom>
        <a:solidFill>
          <a:srgbClr val="FFFFFF"/>
        </a:solidFill>
        <a:ln w="1" cmpd="sng">
          <a:noFill/>
        </a:ln>
      </xdr:spPr>
      <xdr:txBody>
        <a:bodyPr vertOverflow="clip" wrap="square"/>
        <a:p>
          <a:pPr algn="just">
            <a:defRPr/>
          </a:pPr>
          <a:r>
            <a:rPr lang="en-US" cap="none" sz="1200" b="0" i="0" u="none" baseline="0"/>
            <a:t>provisioning, installation, commissioning and maintenance of power supply equipment for telecommunication systems.</a:t>
          </a:r>
        </a:p>
      </xdr:txBody>
    </xdr:sp>
    <xdr:clientData/>
  </xdr:twoCellAnchor>
  <xdr:twoCellAnchor>
    <xdr:from>
      <xdr:col>2</xdr:col>
      <xdr:colOff>0</xdr:colOff>
      <xdr:row>113</xdr:row>
      <xdr:rowOff>0</xdr:rowOff>
    </xdr:from>
    <xdr:to>
      <xdr:col>12</xdr:col>
      <xdr:colOff>0</xdr:colOff>
      <xdr:row>113</xdr:row>
      <xdr:rowOff>0</xdr:rowOff>
    </xdr:to>
    <xdr:sp>
      <xdr:nvSpPr>
        <xdr:cNvPr id="188" name="Text 1"/>
        <xdr:cNvSpPr txBox="1">
          <a:spLocks noChangeArrowheads="1"/>
        </xdr:cNvSpPr>
      </xdr:nvSpPr>
      <xdr:spPr>
        <a:xfrm>
          <a:off x="676275" y="22098000"/>
          <a:ext cx="7734300" cy="0"/>
        </a:xfrm>
        <a:prstGeom prst="rect">
          <a:avLst/>
        </a:prstGeom>
        <a:solidFill>
          <a:srgbClr val="FFFFFF"/>
        </a:solidFill>
        <a:ln w="1" cmpd="sng">
          <a:noFill/>
        </a:ln>
      </xdr:spPr>
      <xdr:txBody>
        <a:bodyPr vertOverflow="clip" wrap="square"/>
        <a:p>
          <a:pPr algn="just">
            <a:defRPr/>
          </a:pPr>
          <a:r>
            <a:rPr lang="en-US" cap="none" sz="1200" b="0" i="0" u="none" baseline="0"/>
            <a:t>provisioning, installation, commissioning, integration and maintenance of telecommunication equipment and related services.</a:t>
          </a:r>
        </a:p>
      </xdr:txBody>
    </xdr:sp>
    <xdr:clientData/>
  </xdr:twoCellAnchor>
  <xdr:twoCellAnchor>
    <xdr:from>
      <xdr:col>2</xdr:col>
      <xdr:colOff>0</xdr:colOff>
      <xdr:row>113</xdr:row>
      <xdr:rowOff>0</xdr:rowOff>
    </xdr:from>
    <xdr:to>
      <xdr:col>12</xdr:col>
      <xdr:colOff>0</xdr:colOff>
      <xdr:row>113</xdr:row>
      <xdr:rowOff>0</xdr:rowOff>
    </xdr:to>
    <xdr:sp>
      <xdr:nvSpPr>
        <xdr:cNvPr id="189" name="Text 1"/>
        <xdr:cNvSpPr txBox="1">
          <a:spLocks noChangeArrowheads="1"/>
        </xdr:cNvSpPr>
      </xdr:nvSpPr>
      <xdr:spPr>
        <a:xfrm>
          <a:off x="676275" y="22098000"/>
          <a:ext cx="7734300" cy="0"/>
        </a:xfrm>
        <a:prstGeom prst="rect">
          <a:avLst/>
        </a:prstGeom>
        <a:solidFill>
          <a:srgbClr val="FFFFFF"/>
        </a:solidFill>
        <a:ln w="1" cmpd="sng">
          <a:noFill/>
        </a:ln>
      </xdr:spPr>
      <xdr:txBody>
        <a:bodyPr vertOverflow="clip" wrap="square"/>
        <a:p>
          <a:pPr algn="just">
            <a:defRPr/>
          </a:pPr>
          <a:r>
            <a:rPr lang="en-US" cap="none" sz="1200" b="0" i="0" u="none" baseline="0"/>
            <a:t>provisioning, installation, commissioning, integration and maintenance of information technology products and related services.</a:t>
          </a:r>
        </a:p>
      </xdr:txBody>
    </xdr:sp>
    <xdr:clientData/>
  </xdr:twoCellAnchor>
  <xdr:twoCellAnchor>
    <xdr:from>
      <xdr:col>1</xdr:col>
      <xdr:colOff>0</xdr:colOff>
      <xdr:row>113</xdr:row>
      <xdr:rowOff>0</xdr:rowOff>
    </xdr:from>
    <xdr:to>
      <xdr:col>12</xdr:col>
      <xdr:colOff>0</xdr:colOff>
      <xdr:row>113</xdr:row>
      <xdr:rowOff>0</xdr:rowOff>
    </xdr:to>
    <xdr:sp>
      <xdr:nvSpPr>
        <xdr:cNvPr id="190" name="TextBox 190"/>
        <xdr:cNvSpPr txBox="1">
          <a:spLocks noChangeArrowheads="1"/>
        </xdr:cNvSpPr>
      </xdr:nvSpPr>
      <xdr:spPr>
        <a:xfrm>
          <a:off x="276225" y="22098000"/>
          <a:ext cx="8134350" cy="0"/>
        </a:xfrm>
        <a:prstGeom prst="rect">
          <a:avLst/>
        </a:prstGeom>
        <a:solidFill>
          <a:srgbClr val="FFFFFF"/>
        </a:solidFill>
        <a:ln w="9525" cmpd="sng">
          <a:noFill/>
        </a:ln>
      </xdr:spPr>
      <xdr:txBody>
        <a:bodyPr vertOverflow="clip" wrap="square"/>
        <a:p>
          <a:pPr algn="just">
            <a:defRPr/>
          </a:pPr>
          <a:r>
            <a:rPr lang="en-US" cap="none" sz="1200" b="0" i="0" u="none" baseline="0"/>
            <a:t>The Company is a public Company incorporated and domiciled in Malaysia and listed on the Main Board of the Kuala Lumpur Stock Exchange.
The financial statements are expressed in Ringgit Malaysia.</a:t>
          </a:r>
        </a:p>
      </xdr:txBody>
    </xdr:sp>
    <xdr:clientData/>
  </xdr:twoCellAnchor>
  <xdr:twoCellAnchor>
    <xdr:from>
      <xdr:col>2</xdr:col>
      <xdr:colOff>0</xdr:colOff>
      <xdr:row>113</xdr:row>
      <xdr:rowOff>0</xdr:rowOff>
    </xdr:from>
    <xdr:to>
      <xdr:col>12</xdr:col>
      <xdr:colOff>0</xdr:colOff>
      <xdr:row>113</xdr:row>
      <xdr:rowOff>0</xdr:rowOff>
    </xdr:to>
    <xdr:sp>
      <xdr:nvSpPr>
        <xdr:cNvPr id="191" name="TextBox 191"/>
        <xdr:cNvSpPr txBox="1">
          <a:spLocks noChangeArrowheads="1"/>
        </xdr:cNvSpPr>
      </xdr:nvSpPr>
      <xdr:spPr>
        <a:xfrm>
          <a:off x="676275" y="22098000"/>
          <a:ext cx="7734300" cy="0"/>
        </a:xfrm>
        <a:prstGeom prst="rect">
          <a:avLst/>
        </a:prstGeom>
        <a:solidFill>
          <a:srgbClr val="FFFFFF"/>
        </a:solidFill>
        <a:ln w="9525" cmpd="sng">
          <a:noFill/>
        </a:ln>
      </xdr:spPr>
      <xdr:txBody>
        <a:bodyPr vertOverflow="clip" wrap="square"/>
        <a:p>
          <a:pPr algn="just">
            <a:defRPr/>
          </a:pPr>
          <a:r>
            <a:rPr lang="en-US" cap="none" sz="1200" b="0" i="0" u="none" baseline="0"/>
            <a:t>Contracts work-in-progress are stated at cost, and where appropriate, include attributable profit less progress payments received and receivable which are regarded as amount due to/from customers.
Attributable profit is determined by reference to stage of completion of contract activity and when the outcome of the contract can be reliably estimated. The stage of completion is determined based on surveys of work performed. Any foreseeable loss on a contract is provided in full.</a:t>
          </a:r>
        </a:p>
      </xdr:txBody>
    </xdr:sp>
    <xdr:clientData/>
  </xdr:twoCellAnchor>
  <xdr:twoCellAnchor>
    <xdr:from>
      <xdr:col>2</xdr:col>
      <xdr:colOff>9525</xdr:colOff>
      <xdr:row>113</xdr:row>
      <xdr:rowOff>0</xdr:rowOff>
    </xdr:from>
    <xdr:to>
      <xdr:col>12</xdr:col>
      <xdr:colOff>0</xdr:colOff>
      <xdr:row>113</xdr:row>
      <xdr:rowOff>0</xdr:rowOff>
    </xdr:to>
    <xdr:sp>
      <xdr:nvSpPr>
        <xdr:cNvPr id="192" name="TextBox 192"/>
        <xdr:cNvSpPr txBox="1">
          <a:spLocks noChangeArrowheads="1"/>
        </xdr:cNvSpPr>
      </xdr:nvSpPr>
      <xdr:spPr>
        <a:xfrm>
          <a:off x="685800" y="22098000"/>
          <a:ext cx="7724775" cy="0"/>
        </a:xfrm>
        <a:prstGeom prst="rect">
          <a:avLst/>
        </a:prstGeom>
        <a:solidFill>
          <a:srgbClr val="FFFFFF"/>
        </a:solidFill>
        <a:ln w="9525" cmpd="sng">
          <a:noFill/>
        </a:ln>
      </xdr:spPr>
      <xdr:txBody>
        <a:bodyPr vertOverflow="clip" wrap="square"/>
        <a:p>
          <a:pPr algn="just">
            <a:defRPr/>
          </a:pPr>
          <a:r>
            <a:rPr lang="en-US" cap="none" sz="1200" b="0" i="0" u="none" baseline="0"/>
            <a:t>Provisions are recognised when the Company has a present legal obligation as a result of past events, and it is probable that an outflow of resources embodying economic benefits, will be required to settle the obligation and reliable estimate can be made on the amount of the obligations.</a:t>
          </a:r>
        </a:p>
      </xdr:txBody>
    </xdr:sp>
    <xdr:clientData/>
  </xdr:twoCellAnchor>
  <xdr:twoCellAnchor>
    <xdr:from>
      <xdr:col>2</xdr:col>
      <xdr:colOff>9525</xdr:colOff>
      <xdr:row>113</xdr:row>
      <xdr:rowOff>0</xdr:rowOff>
    </xdr:from>
    <xdr:to>
      <xdr:col>12</xdr:col>
      <xdr:colOff>0</xdr:colOff>
      <xdr:row>113</xdr:row>
      <xdr:rowOff>0</xdr:rowOff>
    </xdr:to>
    <xdr:sp>
      <xdr:nvSpPr>
        <xdr:cNvPr id="193" name="TextBox 193"/>
        <xdr:cNvSpPr txBox="1">
          <a:spLocks noChangeArrowheads="1"/>
        </xdr:cNvSpPr>
      </xdr:nvSpPr>
      <xdr:spPr>
        <a:xfrm>
          <a:off x="685800" y="22098000"/>
          <a:ext cx="7724775" cy="0"/>
        </a:xfrm>
        <a:prstGeom prst="rect">
          <a:avLst/>
        </a:prstGeom>
        <a:solidFill>
          <a:srgbClr val="FFFFFF"/>
        </a:solidFill>
        <a:ln w="9525" cmpd="sng">
          <a:noFill/>
        </a:ln>
      </xdr:spPr>
      <xdr:txBody>
        <a:bodyPr vertOverflow="clip" wrap="square"/>
        <a:p>
          <a:pPr algn="just">
            <a:defRPr/>
          </a:pPr>
          <a:r>
            <a:rPr lang="en-US" cap="none" sz="1200" b="0" i="0" u="none" baseline="0"/>
            <a:t>Liabilities for payables are carried at cost which is the fair value of the consideration to be paid in the future for goods and services received, whether billed or unbilled.</a:t>
          </a:r>
        </a:p>
      </xdr:txBody>
    </xdr:sp>
    <xdr:clientData/>
  </xdr:twoCellAnchor>
  <xdr:twoCellAnchor>
    <xdr:from>
      <xdr:col>1</xdr:col>
      <xdr:colOff>9525</xdr:colOff>
      <xdr:row>113</xdr:row>
      <xdr:rowOff>0</xdr:rowOff>
    </xdr:from>
    <xdr:to>
      <xdr:col>12</xdr:col>
      <xdr:colOff>0</xdr:colOff>
      <xdr:row>113</xdr:row>
      <xdr:rowOff>0</xdr:rowOff>
    </xdr:to>
    <xdr:sp>
      <xdr:nvSpPr>
        <xdr:cNvPr id="194" name="TextBox 194"/>
        <xdr:cNvSpPr txBox="1">
          <a:spLocks noChangeArrowheads="1"/>
        </xdr:cNvSpPr>
      </xdr:nvSpPr>
      <xdr:spPr>
        <a:xfrm>
          <a:off x="285750" y="22098000"/>
          <a:ext cx="8124825" cy="0"/>
        </a:xfrm>
        <a:prstGeom prst="rect">
          <a:avLst/>
        </a:prstGeom>
        <a:solidFill>
          <a:srgbClr val="FFFFFF"/>
        </a:solidFill>
        <a:ln w="9525" cmpd="sng">
          <a:noFill/>
        </a:ln>
      </xdr:spPr>
      <xdr:txBody>
        <a:bodyPr vertOverflow="clip" wrap="square"/>
        <a:p>
          <a:pPr algn="just">
            <a:defRPr/>
          </a:pPr>
          <a:r>
            <a:rPr lang="en-US" cap="none" sz="1200" b="0" i="0" u="none" baseline="0"/>
            <a:t>The effective tax rate for the Group is higher than the statutory tax rate due to certain expenses being disallowed for tax purposes.</a:t>
          </a:r>
        </a:p>
      </xdr:txBody>
    </xdr:sp>
    <xdr:clientData/>
  </xdr:twoCellAnchor>
  <xdr:twoCellAnchor>
    <xdr:from>
      <xdr:col>2</xdr:col>
      <xdr:colOff>0</xdr:colOff>
      <xdr:row>113</xdr:row>
      <xdr:rowOff>0</xdr:rowOff>
    </xdr:from>
    <xdr:to>
      <xdr:col>12</xdr:col>
      <xdr:colOff>0</xdr:colOff>
      <xdr:row>113</xdr:row>
      <xdr:rowOff>0</xdr:rowOff>
    </xdr:to>
    <xdr:sp>
      <xdr:nvSpPr>
        <xdr:cNvPr id="195" name="TextBox 195"/>
        <xdr:cNvSpPr txBox="1">
          <a:spLocks noChangeArrowheads="1"/>
        </xdr:cNvSpPr>
      </xdr:nvSpPr>
      <xdr:spPr>
        <a:xfrm>
          <a:off x="676275" y="22098000"/>
          <a:ext cx="7734300" cy="0"/>
        </a:xfrm>
        <a:prstGeom prst="rect">
          <a:avLst/>
        </a:prstGeom>
        <a:solidFill>
          <a:srgbClr val="FFFFFF"/>
        </a:solidFill>
        <a:ln w="9525" cmpd="sng">
          <a:noFill/>
        </a:ln>
      </xdr:spPr>
      <xdr:txBody>
        <a:bodyPr vertOverflow="clip" wrap="square"/>
        <a:p>
          <a:pPr algn="just">
            <a:defRPr/>
          </a:pPr>
          <a:r>
            <a:rPr lang="en-US" cap="none" sz="1200" b="0" i="0" u="none" baseline="0"/>
            <a:t>Cash and cash equivalents comprise cash and bank balances, fixed deposits and bank overdrafts. Cash equivalents are short term, highly liquid investments that are readily convertible to known amounts of cash and which are subject to an insignificant risk of changes in value.</a:t>
          </a:r>
        </a:p>
      </xdr:txBody>
    </xdr:sp>
    <xdr:clientData/>
  </xdr:twoCellAnchor>
  <xdr:twoCellAnchor>
    <xdr:from>
      <xdr:col>1</xdr:col>
      <xdr:colOff>0</xdr:colOff>
      <xdr:row>113</xdr:row>
      <xdr:rowOff>0</xdr:rowOff>
    </xdr:from>
    <xdr:to>
      <xdr:col>12</xdr:col>
      <xdr:colOff>0</xdr:colOff>
      <xdr:row>113</xdr:row>
      <xdr:rowOff>0</xdr:rowOff>
    </xdr:to>
    <xdr:sp>
      <xdr:nvSpPr>
        <xdr:cNvPr id="196" name="TextBox 196"/>
        <xdr:cNvSpPr txBox="1">
          <a:spLocks noChangeArrowheads="1"/>
        </xdr:cNvSpPr>
      </xdr:nvSpPr>
      <xdr:spPr>
        <a:xfrm>
          <a:off x="276225" y="22098000"/>
          <a:ext cx="8134350" cy="0"/>
        </a:xfrm>
        <a:prstGeom prst="rect">
          <a:avLst/>
        </a:prstGeom>
        <a:solidFill>
          <a:srgbClr val="FFFFFF"/>
        </a:solidFill>
        <a:ln w="9525" cmpd="sng">
          <a:noFill/>
        </a:ln>
      </xdr:spPr>
      <xdr:txBody>
        <a:bodyPr vertOverflow="clip" wrap="square"/>
        <a:p>
          <a:pPr algn="just">
            <a:defRPr/>
          </a:pPr>
          <a:r>
            <a:rPr lang="en-US" cap="none" sz="1200" b="0" i="0" u="none" baseline="0"/>
            <a:t>The Group entered into transactions with Celcom (M) Sdn Bhd (Celcom), Kauthar Sdn. Bhd (Kauthar), Arah Destini (M) Sdn. Bhd. (Arah Destini) and Cendanasari Insurance Brokers Sdn. Bhd. (Cendanasari). These companies are related to certain Directors of the Company as follows:</a:t>
          </a:r>
        </a:p>
      </xdr:txBody>
    </xdr:sp>
    <xdr:clientData/>
  </xdr:twoCellAnchor>
  <xdr:twoCellAnchor>
    <xdr:from>
      <xdr:col>0</xdr:col>
      <xdr:colOff>266700</xdr:colOff>
      <xdr:row>113</xdr:row>
      <xdr:rowOff>0</xdr:rowOff>
    </xdr:from>
    <xdr:to>
      <xdr:col>12</xdr:col>
      <xdr:colOff>0</xdr:colOff>
      <xdr:row>113</xdr:row>
      <xdr:rowOff>0</xdr:rowOff>
    </xdr:to>
    <xdr:sp>
      <xdr:nvSpPr>
        <xdr:cNvPr id="197" name="TextBox 197"/>
        <xdr:cNvSpPr txBox="1">
          <a:spLocks noChangeArrowheads="1"/>
        </xdr:cNvSpPr>
      </xdr:nvSpPr>
      <xdr:spPr>
        <a:xfrm>
          <a:off x="266700" y="22098000"/>
          <a:ext cx="8143875" cy="0"/>
        </a:xfrm>
        <a:prstGeom prst="rect">
          <a:avLst/>
        </a:prstGeom>
        <a:solidFill>
          <a:srgbClr val="FFFFFF"/>
        </a:solidFill>
        <a:ln w="9525" cmpd="sng">
          <a:noFill/>
        </a:ln>
      </xdr:spPr>
      <xdr:txBody>
        <a:bodyPr vertOverflow="clip" wrap="square"/>
        <a:p>
          <a:pPr algn="just">
            <a:defRPr/>
          </a:pPr>
          <a:r>
            <a:rPr lang="en-US" cap="none" sz="1200" b="0" i="0" u="none" baseline="0"/>
            <a:t>The following summary shows the related party transactions not otherwise disclosed in the financial statements.</a:t>
          </a:r>
        </a:p>
      </xdr:txBody>
    </xdr:sp>
    <xdr:clientData/>
  </xdr:twoCellAnchor>
  <xdr:twoCellAnchor>
    <xdr:from>
      <xdr:col>1</xdr:col>
      <xdr:colOff>9525</xdr:colOff>
      <xdr:row>113</xdr:row>
      <xdr:rowOff>0</xdr:rowOff>
    </xdr:from>
    <xdr:to>
      <xdr:col>12</xdr:col>
      <xdr:colOff>0</xdr:colOff>
      <xdr:row>113</xdr:row>
      <xdr:rowOff>0</xdr:rowOff>
    </xdr:to>
    <xdr:sp>
      <xdr:nvSpPr>
        <xdr:cNvPr id="198" name="TextBox 198"/>
        <xdr:cNvSpPr txBox="1">
          <a:spLocks noChangeArrowheads="1"/>
        </xdr:cNvSpPr>
      </xdr:nvSpPr>
      <xdr:spPr>
        <a:xfrm>
          <a:off x="285750" y="22098000"/>
          <a:ext cx="8124825" cy="0"/>
        </a:xfrm>
        <a:prstGeom prst="rect">
          <a:avLst/>
        </a:prstGeom>
        <a:solidFill>
          <a:srgbClr val="FFFFFF"/>
        </a:solidFill>
        <a:ln w="9525" cmpd="sng">
          <a:noFill/>
        </a:ln>
      </xdr:spPr>
      <xdr:txBody>
        <a:bodyPr vertOverflow="clip" wrap="square"/>
        <a:p>
          <a:pPr algn="just">
            <a:defRPr/>
          </a:pPr>
          <a:r>
            <a:rPr lang="en-US" cap="none" sz="1200" b="0" i="0" u="none" baseline="0"/>
            <a:t>The Directors are of the opinion that these transactions were undertaken at mutually agreed terms between the Companies in the normal course of business and the terms and conditions are not materially different from that obtainable in transactions with unrelated parties.</a:t>
          </a:r>
        </a:p>
      </xdr:txBody>
    </xdr:sp>
    <xdr:clientData/>
  </xdr:twoCellAnchor>
  <xdr:twoCellAnchor>
    <xdr:from>
      <xdr:col>1</xdr:col>
      <xdr:colOff>0</xdr:colOff>
      <xdr:row>113</xdr:row>
      <xdr:rowOff>0</xdr:rowOff>
    </xdr:from>
    <xdr:to>
      <xdr:col>12</xdr:col>
      <xdr:colOff>9525</xdr:colOff>
      <xdr:row>113</xdr:row>
      <xdr:rowOff>0</xdr:rowOff>
    </xdr:to>
    <xdr:sp>
      <xdr:nvSpPr>
        <xdr:cNvPr id="199" name="Text 31"/>
        <xdr:cNvSpPr txBox="1">
          <a:spLocks noChangeArrowheads="1"/>
        </xdr:cNvSpPr>
      </xdr:nvSpPr>
      <xdr:spPr>
        <a:xfrm>
          <a:off x="276225" y="22098000"/>
          <a:ext cx="8143875" cy="0"/>
        </a:xfrm>
        <a:prstGeom prst="rect">
          <a:avLst/>
        </a:prstGeom>
        <a:solidFill>
          <a:srgbClr val="FFFFFF"/>
        </a:solidFill>
        <a:ln w="1" cmpd="sng">
          <a:noFill/>
        </a:ln>
      </xdr:spPr>
      <xdr:txBody>
        <a:bodyPr vertOverflow="clip" wrap="square"/>
        <a:p>
          <a:pPr algn="just">
            <a:defRPr/>
          </a:pPr>
          <a:r>
            <a:rPr lang="en-US" cap="none" sz="1200" b="0" i="0" u="none" baseline="0"/>
            <a:t>The commitment terms of more than one year under hire purchase creditors are summarised as follows:-</a:t>
          </a:r>
        </a:p>
      </xdr:txBody>
    </xdr:sp>
    <xdr:clientData/>
  </xdr:twoCellAnchor>
  <xdr:twoCellAnchor>
    <xdr:from>
      <xdr:col>2</xdr:col>
      <xdr:colOff>28575</xdr:colOff>
      <xdr:row>113</xdr:row>
      <xdr:rowOff>0</xdr:rowOff>
    </xdr:from>
    <xdr:to>
      <xdr:col>11</xdr:col>
      <xdr:colOff>981075</xdr:colOff>
      <xdr:row>113</xdr:row>
      <xdr:rowOff>0</xdr:rowOff>
    </xdr:to>
    <xdr:sp>
      <xdr:nvSpPr>
        <xdr:cNvPr id="200" name="Text 185"/>
        <xdr:cNvSpPr txBox="1">
          <a:spLocks noChangeArrowheads="1"/>
        </xdr:cNvSpPr>
      </xdr:nvSpPr>
      <xdr:spPr>
        <a:xfrm>
          <a:off x="704850" y="22098000"/>
          <a:ext cx="7324725" cy="0"/>
        </a:xfrm>
        <a:prstGeom prst="rect">
          <a:avLst/>
        </a:prstGeom>
        <a:solidFill>
          <a:srgbClr val="FFFFFF"/>
        </a:solidFill>
        <a:ln w="1" cmpd="sng">
          <a:noFill/>
        </a:ln>
      </xdr:spPr>
      <xdr:txBody>
        <a:bodyPr vertOverflow="clip" wrap="square"/>
        <a:p>
          <a:pPr algn="just">
            <a:defRPr/>
          </a:pPr>
          <a:r>
            <a:rPr lang="en-US" cap="none" sz="1200" b="0" i="0" u="none" baseline="0"/>
            <a:t>The Company has provided guarantees amounting to RM22 million to bankers in respect of certain banking facilities granted to a subsidiary company.</a:t>
          </a:r>
        </a:p>
      </xdr:txBody>
    </xdr:sp>
    <xdr:clientData/>
  </xdr:twoCellAnchor>
  <xdr:twoCellAnchor>
    <xdr:from>
      <xdr:col>2</xdr:col>
      <xdr:colOff>0</xdr:colOff>
      <xdr:row>113</xdr:row>
      <xdr:rowOff>0</xdr:rowOff>
    </xdr:from>
    <xdr:to>
      <xdr:col>12</xdr:col>
      <xdr:colOff>0</xdr:colOff>
      <xdr:row>113</xdr:row>
      <xdr:rowOff>0</xdr:rowOff>
    </xdr:to>
    <xdr:sp>
      <xdr:nvSpPr>
        <xdr:cNvPr id="201" name="Text 24"/>
        <xdr:cNvSpPr txBox="1">
          <a:spLocks noChangeArrowheads="1"/>
        </xdr:cNvSpPr>
      </xdr:nvSpPr>
      <xdr:spPr>
        <a:xfrm>
          <a:off x="676275" y="22098000"/>
          <a:ext cx="7734300" cy="0"/>
        </a:xfrm>
        <a:prstGeom prst="rect">
          <a:avLst/>
        </a:prstGeom>
        <a:solidFill>
          <a:srgbClr val="FFFFFF"/>
        </a:solidFill>
        <a:ln w="1" cmpd="sng">
          <a:noFill/>
        </a:ln>
      </xdr:spPr>
      <xdr:txBody>
        <a:bodyPr vertOverflow="clip" wrap="square"/>
        <a:p>
          <a:pPr algn="just">
            <a:defRPr/>
          </a:pPr>
          <a:r>
            <a:rPr lang="en-US" cap="none" sz="1200" b="0" i="0" u="none" baseline="0"/>
            <a:t>The above transactions have been entered into on commercial term at arms length in the normal course of business.</a:t>
          </a:r>
        </a:p>
      </xdr:txBody>
    </xdr:sp>
    <xdr:clientData/>
  </xdr:twoCellAnchor>
  <xdr:twoCellAnchor>
    <xdr:from>
      <xdr:col>1</xdr:col>
      <xdr:colOff>0</xdr:colOff>
      <xdr:row>113</xdr:row>
      <xdr:rowOff>0</xdr:rowOff>
    </xdr:from>
    <xdr:to>
      <xdr:col>12</xdr:col>
      <xdr:colOff>0</xdr:colOff>
      <xdr:row>113</xdr:row>
      <xdr:rowOff>0</xdr:rowOff>
    </xdr:to>
    <xdr:sp>
      <xdr:nvSpPr>
        <xdr:cNvPr id="202" name="Text 34"/>
        <xdr:cNvSpPr txBox="1">
          <a:spLocks noChangeArrowheads="1"/>
        </xdr:cNvSpPr>
      </xdr:nvSpPr>
      <xdr:spPr>
        <a:xfrm>
          <a:off x="276225" y="22098000"/>
          <a:ext cx="8134350" cy="0"/>
        </a:xfrm>
        <a:prstGeom prst="rect">
          <a:avLst/>
        </a:prstGeom>
        <a:solidFill>
          <a:srgbClr val="FFFFFF"/>
        </a:solidFill>
        <a:ln w="1" cmpd="sng">
          <a:noFill/>
        </a:ln>
      </xdr:spPr>
      <xdr:txBody>
        <a:bodyPr vertOverflow="clip" wrap="square"/>
        <a:p>
          <a:pPr algn="just">
            <a:defRPr/>
          </a:pPr>
          <a:r>
            <a:rPr lang="en-US" cap="none" sz="1200" b="0" i="0" u="none" baseline="0"/>
            <a:t>The presentation of the financial statements for the current years have been changed to adopt the format as prescribed in Malaysian Accounting Standard Board (MASB) Standard No. 1 - Presentation of Financial Statements. Comparative figures have been reclassified to conform with this presentation, where necessary.</a:t>
          </a:r>
        </a:p>
      </xdr:txBody>
    </xdr:sp>
    <xdr:clientData/>
  </xdr:twoCellAnchor>
  <xdr:twoCellAnchor>
    <xdr:from>
      <xdr:col>1</xdr:col>
      <xdr:colOff>0</xdr:colOff>
      <xdr:row>113</xdr:row>
      <xdr:rowOff>0</xdr:rowOff>
    </xdr:from>
    <xdr:to>
      <xdr:col>12</xdr:col>
      <xdr:colOff>0</xdr:colOff>
      <xdr:row>113</xdr:row>
      <xdr:rowOff>0</xdr:rowOff>
    </xdr:to>
    <xdr:sp>
      <xdr:nvSpPr>
        <xdr:cNvPr id="203" name="Text 43"/>
        <xdr:cNvSpPr txBox="1">
          <a:spLocks noChangeArrowheads="1"/>
        </xdr:cNvSpPr>
      </xdr:nvSpPr>
      <xdr:spPr>
        <a:xfrm>
          <a:off x="276225" y="22098000"/>
          <a:ext cx="8134350" cy="0"/>
        </a:xfrm>
        <a:prstGeom prst="rect">
          <a:avLst/>
        </a:prstGeom>
        <a:solidFill>
          <a:srgbClr val="FFFFFF"/>
        </a:solidFill>
        <a:ln w="1" cmpd="sng">
          <a:noFill/>
        </a:ln>
      </xdr:spPr>
      <xdr:txBody>
        <a:bodyPr vertOverflow="clip" wrap="square"/>
        <a:p>
          <a:pPr algn="just">
            <a:defRPr/>
          </a:pPr>
          <a:r>
            <a:rPr lang="en-US" cap="none" sz="1200" b="0" i="0" u="none" baseline="0"/>
            <a:t>During the year under review, the Company became a subsidiary of Legion Master Sdn. Bhd. which is incorporated in Malaysia.</a:t>
          </a:r>
        </a:p>
      </xdr:txBody>
    </xdr:sp>
    <xdr:clientData/>
  </xdr:twoCellAnchor>
  <xdr:twoCellAnchor>
    <xdr:from>
      <xdr:col>1</xdr:col>
      <xdr:colOff>0</xdr:colOff>
      <xdr:row>113</xdr:row>
      <xdr:rowOff>0</xdr:rowOff>
    </xdr:from>
    <xdr:to>
      <xdr:col>12</xdr:col>
      <xdr:colOff>0</xdr:colOff>
      <xdr:row>113</xdr:row>
      <xdr:rowOff>0</xdr:rowOff>
    </xdr:to>
    <xdr:sp>
      <xdr:nvSpPr>
        <xdr:cNvPr id="204" name="Text 44"/>
        <xdr:cNvSpPr txBox="1">
          <a:spLocks noChangeArrowheads="1"/>
        </xdr:cNvSpPr>
      </xdr:nvSpPr>
      <xdr:spPr>
        <a:xfrm>
          <a:off x="276225" y="22098000"/>
          <a:ext cx="8134350" cy="0"/>
        </a:xfrm>
        <a:prstGeom prst="rect">
          <a:avLst/>
        </a:prstGeom>
        <a:solidFill>
          <a:srgbClr val="FFFFFF"/>
        </a:solidFill>
        <a:ln w="1" cmpd="sng">
          <a:noFill/>
        </a:ln>
      </xdr:spPr>
      <xdr:txBody>
        <a:bodyPr vertOverflow="clip" wrap="square"/>
        <a:p>
          <a:pPr algn="just">
            <a:defRPr/>
          </a:pPr>
          <a:r>
            <a:rPr lang="en-US" cap="none" sz="1200" b="0" i="0" u="none" baseline="0"/>
            <a:t>Subsequent to the financial year ended 31 December 2000, the Company became a wholly owned subsidiary of Degem Berhad, incorporated in Malaysia.</a:t>
          </a:r>
        </a:p>
      </xdr:txBody>
    </xdr:sp>
    <xdr:clientData/>
  </xdr:twoCellAnchor>
  <xdr:twoCellAnchor>
    <xdr:from>
      <xdr:col>1</xdr:col>
      <xdr:colOff>19050</xdr:colOff>
      <xdr:row>113</xdr:row>
      <xdr:rowOff>0</xdr:rowOff>
    </xdr:from>
    <xdr:to>
      <xdr:col>11</xdr:col>
      <xdr:colOff>876300</xdr:colOff>
      <xdr:row>113</xdr:row>
      <xdr:rowOff>0</xdr:rowOff>
    </xdr:to>
    <xdr:sp>
      <xdr:nvSpPr>
        <xdr:cNvPr id="205" name="Text 7"/>
        <xdr:cNvSpPr txBox="1">
          <a:spLocks noChangeArrowheads="1"/>
        </xdr:cNvSpPr>
      </xdr:nvSpPr>
      <xdr:spPr>
        <a:xfrm>
          <a:off x="295275" y="22098000"/>
          <a:ext cx="762952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In connection with the proposed flotation of Degem Berhad on the Kuala Lumpur Stock Exchange Second Board, Degem Berhad had implemented a flotation scheme which was approved by the Securities Commission on 30 January 2001.   
Details of the flotation scheme are as follows:-</a:t>
          </a:r>
        </a:p>
      </xdr:txBody>
    </xdr:sp>
    <xdr:clientData/>
  </xdr:twoCellAnchor>
  <xdr:twoCellAnchor>
    <xdr:from>
      <xdr:col>1</xdr:col>
      <xdr:colOff>381000</xdr:colOff>
      <xdr:row>113</xdr:row>
      <xdr:rowOff>0</xdr:rowOff>
    </xdr:from>
    <xdr:to>
      <xdr:col>12</xdr:col>
      <xdr:colOff>0</xdr:colOff>
      <xdr:row>113</xdr:row>
      <xdr:rowOff>0</xdr:rowOff>
    </xdr:to>
    <xdr:sp>
      <xdr:nvSpPr>
        <xdr:cNvPr id="206" name="Text 7"/>
        <xdr:cNvSpPr txBox="1">
          <a:spLocks noChangeArrowheads="1"/>
        </xdr:cNvSpPr>
      </xdr:nvSpPr>
      <xdr:spPr>
        <a:xfrm>
          <a:off x="657225" y="22098000"/>
          <a:ext cx="775335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acquired 100% of the equity interest in P.Y.T. Jewel &amp; Time Sdn. Bhd. together with its subsidiary companies for a total purchase consideration of RM39,065,304 satisfied by the issue of 34,999,998 new ordinary shares of RM1 each at an approximate issue price of RM1.12 per ordinary share in Degem Berhad.
The Acquisition was completed on 31 March 2001.</a:t>
          </a:r>
        </a:p>
      </xdr:txBody>
    </xdr:sp>
    <xdr:clientData/>
  </xdr:twoCellAnchor>
  <xdr:twoCellAnchor>
    <xdr:from>
      <xdr:col>1</xdr:col>
      <xdr:colOff>0</xdr:colOff>
      <xdr:row>113</xdr:row>
      <xdr:rowOff>0</xdr:rowOff>
    </xdr:from>
    <xdr:to>
      <xdr:col>10</xdr:col>
      <xdr:colOff>190500</xdr:colOff>
      <xdr:row>113</xdr:row>
      <xdr:rowOff>0</xdr:rowOff>
    </xdr:to>
    <xdr:sp>
      <xdr:nvSpPr>
        <xdr:cNvPr id="207" name="Text 7"/>
        <xdr:cNvSpPr txBox="1">
          <a:spLocks noChangeArrowheads="1"/>
        </xdr:cNvSpPr>
      </xdr:nvSpPr>
      <xdr:spPr>
        <a:xfrm>
          <a:off x="276225" y="22098000"/>
          <a:ext cx="67722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RM1.80 per share for total cash proceeds of RM12,600,000.</a:t>
          </a:r>
        </a:p>
      </xdr:txBody>
    </xdr:sp>
    <xdr:clientData/>
  </xdr:twoCellAnchor>
  <xdr:twoCellAnchor>
    <xdr:from>
      <xdr:col>1</xdr:col>
      <xdr:colOff>0</xdr:colOff>
      <xdr:row>113</xdr:row>
      <xdr:rowOff>0</xdr:rowOff>
    </xdr:from>
    <xdr:to>
      <xdr:col>10</xdr:col>
      <xdr:colOff>190500</xdr:colOff>
      <xdr:row>113</xdr:row>
      <xdr:rowOff>0</xdr:rowOff>
    </xdr:to>
    <xdr:sp>
      <xdr:nvSpPr>
        <xdr:cNvPr id="208" name="Text 7"/>
        <xdr:cNvSpPr txBox="1">
          <a:spLocks noChangeArrowheads="1"/>
        </xdr:cNvSpPr>
      </xdr:nvSpPr>
      <xdr:spPr>
        <a:xfrm>
          <a:off x="276225" y="22098000"/>
          <a:ext cx="67722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RM1.80 per share for total cash proceeds of RM12,600,000.</a:t>
          </a:r>
        </a:p>
      </xdr:txBody>
    </xdr:sp>
    <xdr:clientData/>
  </xdr:twoCellAnchor>
  <xdr:twoCellAnchor>
    <xdr:from>
      <xdr:col>1</xdr:col>
      <xdr:colOff>381000</xdr:colOff>
      <xdr:row>113</xdr:row>
      <xdr:rowOff>0</xdr:rowOff>
    </xdr:from>
    <xdr:to>
      <xdr:col>12</xdr:col>
      <xdr:colOff>9525</xdr:colOff>
      <xdr:row>113</xdr:row>
      <xdr:rowOff>0</xdr:rowOff>
    </xdr:to>
    <xdr:sp>
      <xdr:nvSpPr>
        <xdr:cNvPr id="209" name="Text 7"/>
        <xdr:cNvSpPr txBox="1">
          <a:spLocks noChangeArrowheads="1"/>
        </xdr:cNvSpPr>
      </xdr:nvSpPr>
      <xdr:spPr>
        <a:xfrm>
          <a:off x="657225" y="22098000"/>
          <a:ext cx="77628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On completion of the Acquisition and Public Issue:-</a:t>
          </a:r>
        </a:p>
      </xdr:txBody>
    </xdr:sp>
    <xdr:clientData/>
  </xdr:twoCellAnchor>
  <xdr:twoCellAnchor>
    <xdr:from>
      <xdr:col>2</xdr:col>
      <xdr:colOff>295275</xdr:colOff>
      <xdr:row>113</xdr:row>
      <xdr:rowOff>0</xdr:rowOff>
    </xdr:from>
    <xdr:to>
      <xdr:col>11</xdr:col>
      <xdr:colOff>876300</xdr:colOff>
      <xdr:row>113</xdr:row>
      <xdr:rowOff>0</xdr:rowOff>
    </xdr:to>
    <xdr:sp>
      <xdr:nvSpPr>
        <xdr:cNvPr id="210" name="Text 7"/>
        <xdr:cNvSpPr txBox="1">
          <a:spLocks noChangeArrowheads="1"/>
        </xdr:cNvSpPr>
      </xdr:nvSpPr>
      <xdr:spPr>
        <a:xfrm>
          <a:off x="971550" y="22098000"/>
          <a:ext cx="695325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the group comprise Degem Berhad as holding company and P.Y.T. Jewel &amp; Time Sdn. Bhd. (together with its subsidiary companies) is a wholly owned subsidiary of Degem Berhad, and</a:t>
          </a:r>
        </a:p>
      </xdr:txBody>
    </xdr:sp>
    <xdr:clientData/>
  </xdr:twoCellAnchor>
  <xdr:twoCellAnchor>
    <xdr:from>
      <xdr:col>2</xdr:col>
      <xdr:colOff>295275</xdr:colOff>
      <xdr:row>113</xdr:row>
      <xdr:rowOff>0</xdr:rowOff>
    </xdr:from>
    <xdr:to>
      <xdr:col>12</xdr:col>
      <xdr:colOff>0</xdr:colOff>
      <xdr:row>113</xdr:row>
      <xdr:rowOff>0</xdr:rowOff>
    </xdr:to>
    <xdr:sp>
      <xdr:nvSpPr>
        <xdr:cNvPr id="211" name="Text 7"/>
        <xdr:cNvSpPr txBox="1">
          <a:spLocks noChangeArrowheads="1"/>
        </xdr:cNvSpPr>
      </xdr:nvSpPr>
      <xdr:spPr>
        <a:xfrm>
          <a:off x="971550" y="22098000"/>
          <a:ext cx="743902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the issued and fully paid-up share capital of Degem Berhad will increase from 2 ordinary shares of RM1 each to 42,000,000 ordinary shares of RM1 each analysed as follows:-</a:t>
          </a:r>
        </a:p>
      </xdr:txBody>
    </xdr:sp>
    <xdr:clientData/>
  </xdr:twoCellAnchor>
  <xdr:twoCellAnchor>
    <xdr:from>
      <xdr:col>1</xdr:col>
      <xdr:colOff>371475</xdr:colOff>
      <xdr:row>113</xdr:row>
      <xdr:rowOff>0</xdr:rowOff>
    </xdr:from>
    <xdr:to>
      <xdr:col>11</xdr:col>
      <xdr:colOff>866775</xdr:colOff>
      <xdr:row>113</xdr:row>
      <xdr:rowOff>0</xdr:rowOff>
    </xdr:to>
    <xdr:sp>
      <xdr:nvSpPr>
        <xdr:cNvPr id="212" name="Text 7"/>
        <xdr:cNvSpPr txBox="1">
          <a:spLocks noChangeArrowheads="1"/>
        </xdr:cNvSpPr>
      </xdr:nvSpPr>
      <xdr:spPr>
        <a:xfrm>
          <a:off x="647700" y="22098000"/>
          <a:ext cx="72675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RM1.60 per share for total cash proceeds of RM11,200,000.</a:t>
          </a:r>
        </a:p>
      </xdr:txBody>
    </xdr:sp>
    <xdr:clientData/>
  </xdr:twoCellAnchor>
  <xdr:twoCellAnchor>
    <xdr:from>
      <xdr:col>2</xdr:col>
      <xdr:colOff>0</xdr:colOff>
      <xdr:row>113</xdr:row>
      <xdr:rowOff>0</xdr:rowOff>
    </xdr:from>
    <xdr:to>
      <xdr:col>12</xdr:col>
      <xdr:colOff>0</xdr:colOff>
      <xdr:row>113</xdr:row>
      <xdr:rowOff>0</xdr:rowOff>
    </xdr:to>
    <xdr:sp>
      <xdr:nvSpPr>
        <xdr:cNvPr id="213" name="Text 24"/>
        <xdr:cNvSpPr txBox="1">
          <a:spLocks noChangeArrowheads="1"/>
        </xdr:cNvSpPr>
      </xdr:nvSpPr>
      <xdr:spPr>
        <a:xfrm>
          <a:off x="676275" y="22098000"/>
          <a:ext cx="7734300"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a substantial shareholder of the corporation is also a Director and substantial shareholder of the Company refers to Celcom (M) Sdn. Bhd., incorporated in Malaysia.</a:t>
          </a:r>
        </a:p>
      </xdr:txBody>
    </xdr:sp>
    <xdr:clientData/>
  </xdr:twoCellAnchor>
  <xdr:twoCellAnchor>
    <xdr:from>
      <xdr:col>2</xdr:col>
      <xdr:colOff>0</xdr:colOff>
      <xdr:row>113</xdr:row>
      <xdr:rowOff>0</xdr:rowOff>
    </xdr:from>
    <xdr:to>
      <xdr:col>12</xdr:col>
      <xdr:colOff>0</xdr:colOff>
      <xdr:row>113</xdr:row>
      <xdr:rowOff>0</xdr:rowOff>
    </xdr:to>
    <xdr:sp>
      <xdr:nvSpPr>
        <xdr:cNvPr id="214" name="Text 24"/>
        <xdr:cNvSpPr txBox="1">
          <a:spLocks noChangeArrowheads="1"/>
        </xdr:cNvSpPr>
      </xdr:nvSpPr>
      <xdr:spPr>
        <a:xfrm>
          <a:off x="676275" y="22098000"/>
          <a:ext cx="7734300"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a Director has equity interest refers to Kauthar Sdn. Bhd., incorporated in Malaysia.</a:t>
          </a:r>
        </a:p>
      </xdr:txBody>
    </xdr:sp>
    <xdr:clientData/>
  </xdr:twoCellAnchor>
  <xdr:twoCellAnchor>
    <xdr:from>
      <xdr:col>2</xdr:col>
      <xdr:colOff>0</xdr:colOff>
      <xdr:row>113</xdr:row>
      <xdr:rowOff>0</xdr:rowOff>
    </xdr:from>
    <xdr:to>
      <xdr:col>12</xdr:col>
      <xdr:colOff>0</xdr:colOff>
      <xdr:row>113</xdr:row>
      <xdr:rowOff>0</xdr:rowOff>
    </xdr:to>
    <xdr:sp>
      <xdr:nvSpPr>
        <xdr:cNvPr id="215" name="Text 24"/>
        <xdr:cNvSpPr txBox="1">
          <a:spLocks noChangeArrowheads="1"/>
        </xdr:cNvSpPr>
      </xdr:nvSpPr>
      <xdr:spPr>
        <a:xfrm>
          <a:off x="676275" y="22098000"/>
          <a:ext cx="7734300"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the spouse of a Director has equity interest refers to Arah Destini (M) Sdn. Bhd., incorporated in Malaysia.</a:t>
          </a:r>
        </a:p>
      </xdr:txBody>
    </xdr:sp>
    <xdr:clientData/>
  </xdr:twoCellAnchor>
  <xdr:twoCellAnchor>
    <xdr:from>
      <xdr:col>1</xdr:col>
      <xdr:colOff>9525</xdr:colOff>
      <xdr:row>113</xdr:row>
      <xdr:rowOff>0</xdr:rowOff>
    </xdr:from>
    <xdr:to>
      <xdr:col>12</xdr:col>
      <xdr:colOff>0</xdr:colOff>
      <xdr:row>113</xdr:row>
      <xdr:rowOff>0</xdr:rowOff>
    </xdr:to>
    <xdr:sp>
      <xdr:nvSpPr>
        <xdr:cNvPr id="216" name="TextBox 216"/>
        <xdr:cNvSpPr txBox="1">
          <a:spLocks noChangeArrowheads="1"/>
        </xdr:cNvSpPr>
      </xdr:nvSpPr>
      <xdr:spPr>
        <a:xfrm>
          <a:off x="285750" y="22098000"/>
          <a:ext cx="8124825" cy="0"/>
        </a:xfrm>
        <a:prstGeom prst="rect">
          <a:avLst/>
        </a:prstGeom>
        <a:solidFill>
          <a:srgbClr val="FFFFFF"/>
        </a:solidFill>
        <a:ln w="9525" cmpd="sng">
          <a:noFill/>
        </a:ln>
      </xdr:spPr>
      <xdr:txBody>
        <a:bodyPr vertOverflow="clip" wrap="square"/>
        <a:p>
          <a:pPr algn="just">
            <a:defRPr/>
          </a:pPr>
          <a:r>
            <a:rPr lang="en-US" cap="none" sz="1200" b="0" i="0" u="none" baseline="0"/>
            <a:t>On 9 August 2002, the application by a subsidiary company to issue RM100 million Murabahah Commercial Papers and Medium Term Notes was approved by the Securities Commission.  Proceeds from the issue of securities under this programme will be used mainly for working capital purposes.</a:t>
          </a:r>
        </a:p>
      </xdr:txBody>
    </xdr:sp>
    <xdr:clientData/>
  </xdr:twoCellAnchor>
  <xdr:twoCellAnchor>
    <xdr:from>
      <xdr:col>2</xdr:col>
      <xdr:colOff>0</xdr:colOff>
      <xdr:row>113</xdr:row>
      <xdr:rowOff>0</xdr:rowOff>
    </xdr:from>
    <xdr:to>
      <xdr:col>12</xdr:col>
      <xdr:colOff>0</xdr:colOff>
      <xdr:row>113</xdr:row>
      <xdr:rowOff>0</xdr:rowOff>
    </xdr:to>
    <xdr:sp>
      <xdr:nvSpPr>
        <xdr:cNvPr id="217" name="Text 24"/>
        <xdr:cNvSpPr txBox="1">
          <a:spLocks noChangeArrowheads="1"/>
        </xdr:cNvSpPr>
      </xdr:nvSpPr>
      <xdr:spPr>
        <a:xfrm>
          <a:off x="676275" y="22098000"/>
          <a:ext cx="7734300" cy="0"/>
        </a:xfrm>
        <a:prstGeom prst="rect">
          <a:avLst/>
        </a:prstGeom>
        <a:solidFill>
          <a:srgbClr val="FFFFFF"/>
        </a:solidFill>
        <a:ln w="1" cmpd="sng">
          <a:noFill/>
        </a:ln>
      </xdr:spPr>
      <xdr:txBody>
        <a:bodyPr vertOverflow="clip" wrap="square"/>
        <a:p>
          <a:pPr algn="just">
            <a:defRPr/>
          </a:pPr>
          <a:r>
            <a:rPr lang="en-US" cap="none" sz="1200" b="0" i="0" u="none" baseline="0"/>
            <a:t>The above transactions have been entered into on commercial term at arms length in the normal course of business.</a:t>
          </a:r>
        </a:p>
      </xdr:txBody>
    </xdr:sp>
    <xdr:clientData/>
  </xdr:twoCellAnchor>
  <xdr:twoCellAnchor>
    <xdr:from>
      <xdr:col>1</xdr:col>
      <xdr:colOff>0</xdr:colOff>
      <xdr:row>113</xdr:row>
      <xdr:rowOff>0</xdr:rowOff>
    </xdr:from>
    <xdr:to>
      <xdr:col>12</xdr:col>
      <xdr:colOff>0</xdr:colOff>
      <xdr:row>113</xdr:row>
      <xdr:rowOff>0</xdr:rowOff>
    </xdr:to>
    <xdr:sp>
      <xdr:nvSpPr>
        <xdr:cNvPr id="218" name="Text 34"/>
        <xdr:cNvSpPr txBox="1">
          <a:spLocks noChangeArrowheads="1"/>
        </xdr:cNvSpPr>
      </xdr:nvSpPr>
      <xdr:spPr>
        <a:xfrm>
          <a:off x="276225" y="22098000"/>
          <a:ext cx="8134350" cy="0"/>
        </a:xfrm>
        <a:prstGeom prst="rect">
          <a:avLst/>
        </a:prstGeom>
        <a:solidFill>
          <a:srgbClr val="FFFFFF"/>
        </a:solidFill>
        <a:ln w="1" cmpd="sng">
          <a:noFill/>
        </a:ln>
      </xdr:spPr>
      <xdr:txBody>
        <a:bodyPr vertOverflow="clip" wrap="square"/>
        <a:p>
          <a:pPr algn="just">
            <a:defRPr/>
          </a:pPr>
          <a:r>
            <a:rPr lang="en-US" cap="none" sz="1200" b="0" i="0" u="none" baseline="0"/>
            <a:t>The presentation of the financial statements for the current years have been changed to adopt the format as prescribed in Malaysian Accounting Standard Board (MASB) Standard No. 1 - Presentation of Financial Statements. Comparative figures have been reclassified to conform with this presentation, where necessary.</a:t>
          </a:r>
        </a:p>
      </xdr:txBody>
    </xdr:sp>
    <xdr:clientData/>
  </xdr:twoCellAnchor>
  <xdr:twoCellAnchor>
    <xdr:from>
      <xdr:col>1</xdr:col>
      <xdr:colOff>0</xdr:colOff>
      <xdr:row>113</xdr:row>
      <xdr:rowOff>0</xdr:rowOff>
    </xdr:from>
    <xdr:to>
      <xdr:col>12</xdr:col>
      <xdr:colOff>0</xdr:colOff>
      <xdr:row>113</xdr:row>
      <xdr:rowOff>0</xdr:rowOff>
    </xdr:to>
    <xdr:sp>
      <xdr:nvSpPr>
        <xdr:cNvPr id="219" name="Text 43"/>
        <xdr:cNvSpPr txBox="1">
          <a:spLocks noChangeArrowheads="1"/>
        </xdr:cNvSpPr>
      </xdr:nvSpPr>
      <xdr:spPr>
        <a:xfrm>
          <a:off x="276225" y="22098000"/>
          <a:ext cx="8134350" cy="0"/>
        </a:xfrm>
        <a:prstGeom prst="rect">
          <a:avLst/>
        </a:prstGeom>
        <a:solidFill>
          <a:srgbClr val="FFFFFF"/>
        </a:solidFill>
        <a:ln w="1" cmpd="sng">
          <a:noFill/>
        </a:ln>
      </xdr:spPr>
      <xdr:txBody>
        <a:bodyPr vertOverflow="clip" wrap="square"/>
        <a:p>
          <a:pPr algn="just">
            <a:defRPr/>
          </a:pPr>
          <a:r>
            <a:rPr lang="en-US" cap="none" sz="1200" b="0" i="0" u="none" baseline="0"/>
            <a:t>During the year under review, the Company became a subsidiary of Legion Master Sdn. Bhd. which is incorporated in Malaysia.</a:t>
          </a:r>
        </a:p>
      </xdr:txBody>
    </xdr:sp>
    <xdr:clientData/>
  </xdr:twoCellAnchor>
  <xdr:twoCellAnchor>
    <xdr:from>
      <xdr:col>1</xdr:col>
      <xdr:colOff>0</xdr:colOff>
      <xdr:row>113</xdr:row>
      <xdr:rowOff>0</xdr:rowOff>
    </xdr:from>
    <xdr:to>
      <xdr:col>12</xdr:col>
      <xdr:colOff>0</xdr:colOff>
      <xdr:row>113</xdr:row>
      <xdr:rowOff>0</xdr:rowOff>
    </xdr:to>
    <xdr:sp>
      <xdr:nvSpPr>
        <xdr:cNvPr id="220" name="Text 44"/>
        <xdr:cNvSpPr txBox="1">
          <a:spLocks noChangeArrowheads="1"/>
        </xdr:cNvSpPr>
      </xdr:nvSpPr>
      <xdr:spPr>
        <a:xfrm>
          <a:off x="276225" y="22098000"/>
          <a:ext cx="8134350" cy="0"/>
        </a:xfrm>
        <a:prstGeom prst="rect">
          <a:avLst/>
        </a:prstGeom>
        <a:solidFill>
          <a:srgbClr val="FFFFFF"/>
        </a:solidFill>
        <a:ln w="1" cmpd="sng">
          <a:noFill/>
        </a:ln>
      </xdr:spPr>
      <xdr:txBody>
        <a:bodyPr vertOverflow="clip" wrap="square"/>
        <a:p>
          <a:pPr algn="just">
            <a:defRPr/>
          </a:pPr>
          <a:r>
            <a:rPr lang="en-US" cap="none" sz="1200" b="0" i="0" u="none" baseline="0"/>
            <a:t>Subsequent to the financial year ended 31 December 2000, the Company became a wholly owned subsidiary of Degem Berhad, incorporated in Malaysia.</a:t>
          </a:r>
        </a:p>
      </xdr:txBody>
    </xdr:sp>
    <xdr:clientData/>
  </xdr:twoCellAnchor>
  <xdr:twoCellAnchor>
    <xdr:from>
      <xdr:col>1</xdr:col>
      <xdr:colOff>19050</xdr:colOff>
      <xdr:row>113</xdr:row>
      <xdr:rowOff>0</xdr:rowOff>
    </xdr:from>
    <xdr:to>
      <xdr:col>11</xdr:col>
      <xdr:colOff>876300</xdr:colOff>
      <xdr:row>113</xdr:row>
      <xdr:rowOff>0</xdr:rowOff>
    </xdr:to>
    <xdr:sp>
      <xdr:nvSpPr>
        <xdr:cNvPr id="221" name="Text 7"/>
        <xdr:cNvSpPr txBox="1">
          <a:spLocks noChangeArrowheads="1"/>
        </xdr:cNvSpPr>
      </xdr:nvSpPr>
      <xdr:spPr>
        <a:xfrm>
          <a:off x="295275" y="22098000"/>
          <a:ext cx="762952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In connection with the proposed flotation of Degem Berhad on the Kuala Lumpur Stock Exchange Second Board, Degem Berhad had implemented a flotation scheme which was approved by the Securities Commission on 30 January 2001.   
Details of the flotation scheme are as follows:-</a:t>
          </a:r>
        </a:p>
      </xdr:txBody>
    </xdr:sp>
    <xdr:clientData/>
  </xdr:twoCellAnchor>
  <xdr:twoCellAnchor>
    <xdr:from>
      <xdr:col>1</xdr:col>
      <xdr:colOff>381000</xdr:colOff>
      <xdr:row>113</xdr:row>
      <xdr:rowOff>0</xdr:rowOff>
    </xdr:from>
    <xdr:to>
      <xdr:col>12</xdr:col>
      <xdr:colOff>0</xdr:colOff>
      <xdr:row>113</xdr:row>
      <xdr:rowOff>0</xdr:rowOff>
    </xdr:to>
    <xdr:sp>
      <xdr:nvSpPr>
        <xdr:cNvPr id="222" name="Text 7"/>
        <xdr:cNvSpPr txBox="1">
          <a:spLocks noChangeArrowheads="1"/>
        </xdr:cNvSpPr>
      </xdr:nvSpPr>
      <xdr:spPr>
        <a:xfrm>
          <a:off x="657225" y="22098000"/>
          <a:ext cx="775335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acquired 100% of the equity interest in P.Y.T. Jewel &amp; Time Sdn. Bhd. together with its subsidiary companies for a total purchase consideration of RM39,065,304 satisfied by the issue of 34,999,998 new ordinary shares of RM1 each at an approximate issue price of RM1.12 per ordinary share in Degem Berhad.
The Acquisition was completed on 31 March 2001.</a:t>
          </a:r>
        </a:p>
      </xdr:txBody>
    </xdr:sp>
    <xdr:clientData/>
  </xdr:twoCellAnchor>
  <xdr:twoCellAnchor>
    <xdr:from>
      <xdr:col>1</xdr:col>
      <xdr:colOff>0</xdr:colOff>
      <xdr:row>113</xdr:row>
      <xdr:rowOff>0</xdr:rowOff>
    </xdr:from>
    <xdr:to>
      <xdr:col>10</xdr:col>
      <xdr:colOff>190500</xdr:colOff>
      <xdr:row>113</xdr:row>
      <xdr:rowOff>0</xdr:rowOff>
    </xdr:to>
    <xdr:sp>
      <xdr:nvSpPr>
        <xdr:cNvPr id="223" name="Text 7"/>
        <xdr:cNvSpPr txBox="1">
          <a:spLocks noChangeArrowheads="1"/>
        </xdr:cNvSpPr>
      </xdr:nvSpPr>
      <xdr:spPr>
        <a:xfrm>
          <a:off x="276225" y="22098000"/>
          <a:ext cx="67722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RM1.80 per share for total cash proceeds of RM12,600,000.</a:t>
          </a:r>
        </a:p>
      </xdr:txBody>
    </xdr:sp>
    <xdr:clientData/>
  </xdr:twoCellAnchor>
  <xdr:twoCellAnchor>
    <xdr:from>
      <xdr:col>1</xdr:col>
      <xdr:colOff>0</xdr:colOff>
      <xdr:row>113</xdr:row>
      <xdr:rowOff>0</xdr:rowOff>
    </xdr:from>
    <xdr:to>
      <xdr:col>10</xdr:col>
      <xdr:colOff>190500</xdr:colOff>
      <xdr:row>113</xdr:row>
      <xdr:rowOff>0</xdr:rowOff>
    </xdr:to>
    <xdr:sp>
      <xdr:nvSpPr>
        <xdr:cNvPr id="224" name="Text 7"/>
        <xdr:cNvSpPr txBox="1">
          <a:spLocks noChangeArrowheads="1"/>
        </xdr:cNvSpPr>
      </xdr:nvSpPr>
      <xdr:spPr>
        <a:xfrm>
          <a:off x="276225" y="22098000"/>
          <a:ext cx="67722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RM1.80 per share for total cash proceeds of RM12,600,000.</a:t>
          </a:r>
        </a:p>
      </xdr:txBody>
    </xdr:sp>
    <xdr:clientData/>
  </xdr:twoCellAnchor>
  <xdr:twoCellAnchor>
    <xdr:from>
      <xdr:col>1</xdr:col>
      <xdr:colOff>381000</xdr:colOff>
      <xdr:row>113</xdr:row>
      <xdr:rowOff>0</xdr:rowOff>
    </xdr:from>
    <xdr:to>
      <xdr:col>12</xdr:col>
      <xdr:colOff>9525</xdr:colOff>
      <xdr:row>113</xdr:row>
      <xdr:rowOff>0</xdr:rowOff>
    </xdr:to>
    <xdr:sp>
      <xdr:nvSpPr>
        <xdr:cNvPr id="225" name="Text 7"/>
        <xdr:cNvSpPr txBox="1">
          <a:spLocks noChangeArrowheads="1"/>
        </xdr:cNvSpPr>
      </xdr:nvSpPr>
      <xdr:spPr>
        <a:xfrm>
          <a:off x="657225" y="22098000"/>
          <a:ext cx="77628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On completion of the Acquisition and Public Issue:-</a:t>
          </a:r>
        </a:p>
      </xdr:txBody>
    </xdr:sp>
    <xdr:clientData/>
  </xdr:twoCellAnchor>
  <xdr:twoCellAnchor>
    <xdr:from>
      <xdr:col>2</xdr:col>
      <xdr:colOff>295275</xdr:colOff>
      <xdr:row>113</xdr:row>
      <xdr:rowOff>0</xdr:rowOff>
    </xdr:from>
    <xdr:to>
      <xdr:col>11</xdr:col>
      <xdr:colOff>876300</xdr:colOff>
      <xdr:row>113</xdr:row>
      <xdr:rowOff>0</xdr:rowOff>
    </xdr:to>
    <xdr:sp>
      <xdr:nvSpPr>
        <xdr:cNvPr id="226" name="Text 7"/>
        <xdr:cNvSpPr txBox="1">
          <a:spLocks noChangeArrowheads="1"/>
        </xdr:cNvSpPr>
      </xdr:nvSpPr>
      <xdr:spPr>
        <a:xfrm>
          <a:off x="971550" y="22098000"/>
          <a:ext cx="695325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the group comprise Degem Berhad as holding company and P.Y.T. Jewel &amp; Time Sdn. Bhd. (together with its subsidiary companies) is a wholly owned subsidiary of Degem Berhad, and</a:t>
          </a:r>
        </a:p>
      </xdr:txBody>
    </xdr:sp>
    <xdr:clientData/>
  </xdr:twoCellAnchor>
  <xdr:twoCellAnchor>
    <xdr:from>
      <xdr:col>2</xdr:col>
      <xdr:colOff>295275</xdr:colOff>
      <xdr:row>113</xdr:row>
      <xdr:rowOff>0</xdr:rowOff>
    </xdr:from>
    <xdr:to>
      <xdr:col>12</xdr:col>
      <xdr:colOff>0</xdr:colOff>
      <xdr:row>113</xdr:row>
      <xdr:rowOff>0</xdr:rowOff>
    </xdr:to>
    <xdr:sp>
      <xdr:nvSpPr>
        <xdr:cNvPr id="227" name="Text 7"/>
        <xdr:cNvSpPr txBox="1">
          <a:spLocks noChangeArrowheads="1"/>
        </xdr:cNvSpPr>
      </xdr:nvSpPr>
      <xdr:spPr>
        <a:xfrm>
          <a:off x="971550" y="22098000"/>
          <a:ext cx="743902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the issued and fully paid-up share capital of Degem Berhad will increase from 2 ordinary shares of RM1 each to 42,000,000 ordinary shares of RM1 each analysed as follows:-</a:t>
          </a:r>
        </a:p>
      </xdr:txBody>
    </xdr:sp>
    <xdr:clientData/>
  </xdr:twoCellAnchor>
  <xdr:twoCellAnchor>
    <xdr:from>
      <xdr:col>1</xdr:col>
      <xdr:colOff>371475</xdr:colOff>
      <xdr:row>113</xdr:row>
      <xdr:rowOff>0</xdr:rowOff>
    </xdr:from>
    <xdr:to>
      <xdr:col>11</xdr:col>
      <xdr:colOff>866775</xdr:colOff>
      <xdr:row>113</xdr:row>
      <xdr:rowOff>0</xdr:rowOff>
    </xdr:to>
    <xdr:sp>
      <xdr:nvSpPr>
        <xdr:cNvPr id="228" name="Text 7"/>
        <xdr:cNvSpPr txBox="1">
          <a:spLocks noChangeArrowheads="1"/>
        </xdr:cNvSpPr>
      </xdr:nvSpPr>
      <xdr:spPr>
        <a:xfrm>
          <a:off x="647700" y="22098000"/>
          <a:ext cx="72675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RM1.60 per share for total cash proceeds of RM11,200,000.</a:t>
          </a:r>
        </a:p>
      </xdr:txBody>
    </xdr:sp>
    <xdr:clientData/>
  </xdr:twoCellAnchor>
  <xdr:twoCellAnchor>
    <xdr:from>
      <xdr:col>2</xdr:col>
      <xdr:colOff>0</xdr:colOff>
      <xdr:row>113</xdr:row>
      <xdr:rowOff>0</xdr:rowOff>
    </xdr:from>
    <xdr:to>
      <xdr:col>12</xdr:col>
      <xdr:colOff>0</xdr:colOff>
      <xdr:row>113</xdr:row>
      <xdr:rowOff>0</xdr:rowOff>
    </xdr:to>
    <xdr:sp>
      <xdr:nvSpPr>
        <xdr:cNvPr id="229" name="Text 24"/>
        <xdr:cNvSpPr txBox="1">
          <a:spLocks noChangeArrowheads="1"/>
        </xdr:cNvSpPr>
      </xdr:nvSpPr>
      <xdr:spPr>
        <a:xfrm>
          <a:off x="676275" y="22098000"/>
          <a:ext cx="7734300"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a substantial shareholder of the corporation is also a Director and substantial shareholder of the Company refers to Celcom (M) Sdn. Bhd., incorporated in Malaysia.</a:t>
          </a:r>
        </a:p>
      </xdr:txBody>
    </xdr:sp>
    <xdr:clientData/>
  </xdr:twoCellAnchor>
  <xdr:twoCellAnchor>
    <xdr:from>
      <xdr:col>2</xdr:col>
      <xdr:colOff>0</xdr:colOff>
      <xdr:row>113</xdr:row>
      <xdr:rowOff>0</xdr:rowOff>
    </xdr:from>
    <xdr:to>
      <xdr:col>12</xdr:col>
      <xdr:colOff>0</xdr:colOff>
      <xdr:row>113</xdr:row>
      <xdr:rowOff>0</xdr:rowOff>
    </xdr:to>
    <xdr:sp>
      <xdr:nvSpPr>
        <xdr:cNvPr id="230" name="Text 24"/>
        <xdr:cNvSpPr txBox="1">
          <a:spLocks noChangeArrowheads="1"/>
        </xdr:cNvSpPr>
      </xdr:nvSpPr>
      <xdr:spPr>
        <a:xfrm>
          <a:off x="676275" y="22098000"/>
          <a:ext cx="7734300"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a Director has equity interest refers to Kauthar Sdn. Bhd., incorporated in Malaysia.</a:t>
          </a:r>
        </a:p>
      </xdr:txBody>
    </xdr:sp>
    <xdr:clientData/>
  </xdr:twoCellAnchor>
  <xdr:twoCellAnchor>
    <xdr:from>
      <xdr:col>2</xdr:col>
      <xdr:colOff>0</xdr:colOff>
      <xdr:row>113</xdr:row>
      <xdr:rowOff>0</xdr:rowOff>
    </xdr:from>
    <xdr:to>
      <xdr:col>12</xdr:col>
      <xdr:colOff>0</xdr:colOff>
      <xdr:row>113</xdr:row>
      <xdr:rowOff>0</xdr:rowOff>
    </xdr:to>
    <xdr:sp>
      <xdr:nvSpPr>
        <xdr:cNvPr id="231" name="Text 24"/>
        <xdr:cNvSpPr txBox="1">
          <a:spLocks noChangeArrowheads="1"/>
        </xdr:cNvSpPr>
      </xdr:nvSpPr>
      <xdr:spPr>
        <a:xfrm>
          <a:off x="676275" y="22098000"/>
          <a:ext cx="7734300"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the spouse of a Director has equity interest refers to Arah Destini (M) Sdn. Bhd., incorporated in Malaysia.</a:t>
          </a:r>
        </a:p>
      </xdr:txBody>
    </xdr:sp>
    <xdr:clientData/>
  </xdr:twoCellAnchor>
  <xdr:twoCellAnchor>
    <xdr:from>
      <xdr:col>1</xdr:col>
      <xdr:colOff>9525</xdr:colOff>
      <xdr:row>113</xdr:row>
      <xdr:rowOff>0</xdr:rowOff>
    </xdr:from>
    <xdr:to>
      <xdr:col>12</xdr:col>
      <xdr:colOff>0</xdr:colOff>
      <xdr:row>113</xdr:row>
      <xdr:rowOff>0</xdr:rowOff>
    </xdr:to>
    <xdr:sp>
      <xdr:nvSpPr>
        <xdr:cNvPr id="232" name="TextBox 232"/>
        <xdr:cNvSpPr txBox="1">
          <a:spLocks noChangeArrowheads="1"/>
        </xdr:cNvSpPr>
      </xdr:nvSpPr>
      <xdr:spPr>
        <a:xfrm>
          <a:off x="285750" y="22098000"/>
          <a:ext cx="8124825" cy="0"/>
        </a:xfrm>
        <a:prstGeom prst="rect">
          <a:avLst/>
        </a:prstGeom>
        <a:solidFill>
          <a:srgbClr val="FFFFFF"/>
        </a:solidFill>
        <a:ln w="9525" cmpd="sng">
          <a:noFill/>
        </a:ln>
      </xdr:spPr>
      <xdr:txBody>
        <a:bodyPr vertOverflow="clip" wrap="square"/>
        <a:p>
          <a:pPr algn="just">
            <a:defRPr/>
          </a:pPr>
          <a:r>
            <a:rPr lang="en-US" cap="none" sz="1200" b="0" i="0" u="none" baseline="0"/>
            <a:t>The financial statements of the Group and of the Company for the financial year ended 30 June 2002 were authorised for issue in accordance with a resolution of the Board of Directors on 23 October 2002.</a:t>
          </a:r>
        </a:p>
      </xdr:txBody>
    </xdr:sp>
    <xdr:clientData/>
  </xdr:twoCellAnchor>
  <xdr:twoCellAnchor>
    <xdr:from>
      <xdr:col>2</xdr:col>
      <xdr:colOff>9525</xdr:colOff>
      <xdr:row>113</xdr:row>
      <xdr:rowOff>0</xdr:rowOff>
    </xdr:from>
    <xdr:to>
      <xdr:col>12</xdr:col>
      <xdr:colOff>0</xdr:colOff>
      <xdr:row>113</xdr:row>
      <xdr:rowOff>0</xdr:rowOff>
    </xdr:to>
    <xdr:sp>
      <xdr:nvSpPr>
        <xdr:cNvPr id="233" name="TextBox 233"/>
        <xdr:cNvSpPr txBox="1">
          <a:spLocks noChangeArrowheads="1"/>
        </xdr:cNvSpPr>
      </xdr:nvSpPr>
      <xdr:spPr>
        <a:xfrm>
          <a:off x="685800" y="22098000"/>
          <a:ext cx="7724775" cy="0"/>
        </a:xfrm>
        <a:prstGeom prst="rect">
          <a:avLst/>
        </a:prstGeom>
        <a:solidFill>
          <a:srgbClr val="FFFFFF"/>
        </a:solidFill>
        <a:ln w="9525" cmpd="sng">
          <a:noFill/>
        </a:ln>
      </xdr:spPr>
      <xdr:txBody>
        <a:bodyPr vertOverflow="clip" wrap="square"/>
        <a:p>
          <a:pPr algn="just">
            <a:defRPr/>
          </a:pPr>
          <a:r>
            <a:rPr lang="en-US" cap="none" sz="1200" b="0" i="0" u="none" baseline="0"/>
            <a:t>Deferred tax benefits are recognised as an asset when it is probable that taxable profits will be available against which the defered tax benefits can be utilised.</a:t>
          </a:r>
        </a:p>
      </xdr:txBody>
    </xdr:sp>
    <xdr:clientData/>
  </xdr:twoCellAnchor>
  <xdr:twoCellAnchor>
    <xdr:from>
      <xdr:col>2</xdr:col>
      <xdr:colOff>0</xdr:colOff>
      <xdr:row>113</xdr:row>
      <xdr:rowOff>0</xdr:rowOff>
    </xdr:from>
    <xdr:to>
      <xdr:col>12</xdr:col>
      <xdr:colOff>0</xdr:colOff>
      <xdr:row>113</xdr:row>
      <xdr:rowOff>0</xdr:rowOff>
    </xdr:to>
    <xdr:sp>
      <xdr:nvSpPr>
        <xdr:cNvPr id="234" name="TextBox 234"/>
        <xdr:cNvSpPr txBox="1">
          <a:spLocks noChangeArrowheads="1"/>
        </xdr:cNvSpPr>
      </xdr:nvSpPr>
      <xdr:spPr>
        <a:xfrm>
          <a:off x="676275" y="22098000"/>
          <a:ext cx="7734300" cy="0"/>
        </a:xfrm>
        <a:prstGeom prst="rect">
          <a:avLst/>
        </a:prstGeom>
        <a:solidFill>
          <a:srgbClr val="FFFFFF"/>
        </a:solidFill>
        <a:ln w="9525" cmpd="sng">
          <a:noFill/>
        </a:ln>
      </xdr:spPr>
      <xdr:txBody>
        <a:bodyPr vertOverflow="clip" wrap="square"/>
        <a:p>
          <a:pPr algn="just">
            <a:defRPr/>
          </a:pPr>
          <a:r>
            <a:rPr lang="en-US" cap="none" sz="1200" b="0" i="0" u="none" baseline="0"/>
            <a:t>Outstanding obligations due under the hire purchase agreements after deducting finance expenses are included as liabilities in the financial statements. Hire purchase payments are apportioned between the finance charges and reduction of the hire purchase liability so as to achieve a constant rate of interest on the remaining balance of the liability. Finance charges are dealt with through the income statement.</a:t>
          </a:r>
        </a:p>
      </xdr:txBody>
    </xdr:sp>
    <xdr:clientData/>
  </xdr:twoCellAnchor>
  <xdr:twoCellAnchor>
    <xdr:from>
      <xdr:col>0</xdr:col>
      <xdr:colOff>266700</xdr:colOff>
      <xdr:row>113</xdr:row>
      <xdr:rowOff>0</xdr:rowOff>
    </xdr:from>
    <xdr:to>
      <xdr:col>12</xdr:col>
      <xdr:colOff>0</xdr:colOff>
      <xdr:row>113</xdr:row>
      <xdr:rowOff>0</xdr:rowOff>
    </xdr:to>
    <xdr:sp>
      <xdr:nvSpPr>
        <xdr:cNvPr id="235" name="Text 30"/>
        <xdr:cNvSpPr txBox="1">
          <a:spLocks noChangeArrowheads="1"/>
        </xdr:cNvSpPr>
      </xdr:nvSpPr>
      <xdr:spPr>
        <a:xfrm>
          <a:off x="266700" y="22098000"/>
          <a:ext cx="8143875" cy="0"/>
        </a:xfrm>
        <a:prstGeom prst="rect">
          <a:avLst/>
        </a:prstGeom>
        <a:solidFill>
          <a:srgbClr val="FFFFFF"/>
        </a:solidFill>
        <a:ln w="1" cmpd="sng">
          <a:noFill/>
        </a:ln>
      </xdr:spPr>
      <xdr:txBody>
        <a:bodyPr vertOverflow="clip" wrap="square"/>
        <a:p>
          <a:pPr algn="just">
            <a:defRPr/>
          </a:pPr>
          <a:r>
            <a:rPr lang="en-US" cap="none" sz="1200" b="0" i="0" u="none" baseline="0"/>
            <a:t>Revenue represents gross dividend income from subsidiary companies.</a:t>
          </a:r>
        </a:p>
      </xdr:txBody>
    </xdr:sp>
    <xdr:clientData/>
  </xdr:twoCellAnchor>
  <xdr:twoCellAnchor>
    <xdr:from>
      <xdr:col>1</xdr:col>
      <xdr:colOff>0</xdr:colOff>
      <xdr:row>113</xdr:row>
      <xdr:rowOff>0</xdr:rowOff>
    </xdr:from>
    <xdr:to>
      <xdr:col>12</xdr:col>
      <xdr:colOff>0</xdr:colOff>
      <xdr:row>113</xdr:row>
      <xdr:rowOff>0</xdr:rowOff>
    </xdr:to>
    <xdr:sp>
      <xdr:nvSpPr>
        <xdr:cNvPr id="236" name="Text 14"/>
        <xdr:cNvSpPr txBox="1">
          <a:spLocks noChangeArrowheads="1"/>
        </xdr:cNvSpPr>
      </xdr:nvSpPr>
      <xdr:spPr>
        <a:xfrm>
          <a:off x="276225" y="22098000"/>
          <a:ext cx="8134350" cy="0"/>
        </a:xfrm>
        <a:prstGeom prst="rect">
          <a:avLst/>
        </a:prstGeom>
        <a:solidFill>
          <a:srgbClr val="FFFFFF"/>
        </a:solidFill>
        <a:ln w="1" cmpd="sng">
          <a:noFill/>
        </a:ln>
      </xdr:spPr>
      <xdr:txBody>
        <a:bodyPr vertOverflow="clip" wrap="square"/>
        <a:p>
          <a:pPr algn="just">
            <a:defRPr/>
          </a:pPr>
          <a:r>
            <a:rPr lang="en-US" cap="none" sz="1200" b="0" i="0" u="none" baseline="0"/>
            <a:t>The Company has tax exempt income of RM4,750,000 (2001: Nil) available for distribution as tax exempt dividend.</a:t>
          </a:r>
        </a:p>
      </xdr:txBody>
    </xdr:sp>
    <xdr:clientData/>
  </xdr:twoCellAnchor>
  <xdr:twoCellAnchor>
    <xdr:from>
      <xdr:col>2</xdr:col>
      <xdr:colOff>9525</xdr:colOff>
      <xdr:row>113</xdr:row>
      <xdr:rowOff>0</xdr:rowOff>
    </xdr:from>
    <xdr:to>
      <xdr:col>12</xdr:col>
      <xdr:colOff>0</xdr:colOff>
      <xdr:row>113</xdr:row>
      <xdr:rowOff>0</xdr:rowOff>
    </xdr:to>
    <xdr:sp>
      <xdr:nvSpPr>
        <xdr:cNvPr id="237" name="Text 39"/>
        <xdr:cNvSpPr txBox="1">
          <a:spLocks noChangeArrowheads="1"/>
        </xdr:cNvSpPr>
      </xdr:nvSpPr>
      <xdr:spPr>
        <a:xfrm>
          <a:off x="685800" y="22098000"/>
          <a:ext cx="7724775" cy="0"/>
        </a:xfrm>
        <a:prstGeom prst="rect">
          <a:avLst/>
        </a:prstGeom>
        <a:solidFill>
          <a:srgbClr val="FFFFFF"/>
        </a:solidFill>
        <a:ln w="1" cmpd="sng">
          <a:noFill/>
        </a:ln>
      </xdr:spPr>
      <xdr:txBody>
        <a:bodyPr vertOverflow="clip" wrap="square"/>
        <a:p>
          <a:pPr algn="just">
            <a:defRPr/>
          </a:pPr>
          <a:r>
            <a:rPr lang="en-US" cap="none" sz="1200" b="0" i="0" u="none" baseline="0"/>
            <a:t>Long leasehold land and buildings of the Group costing RM4,832,825 (2001: RM12,269,743) have been pledged to financial institutions for credit facilities granted to certain subsidiary companies.</a:t>
          </a:r>
        </a:p>
      </xdr:txBody>
    </xdr:sp>
    <xdr:clientData/>
  </xdr:twoCellAnchor>
  <xdr:twoCellAnchor>
    <xdr:from>
      <xdr:col>3</xdr:col>
      <xdr:colOff>9525</xdr:colOff>
      <xdr:row>113</xdr:row>
      <xdr:rowOff>0</xdr:rowOff>
    </xdr:from>
    <xdr:to>
      <xdr:col>12</xdr:col>
      <xdr:colOff>0</xdr:colOff>
      <xdr:row>113</xdr:row>
      <xdr:rowOff>0</xdr:rowOff>
    </xdr:to>
    <xdr:sp>
      <xdr:nvSpPr>
        <xdr:cNvPr id="238" name="Text 14"/>
        <xdr:cNvSpPr txBox="1">
          <a:spLocks noChangeArrowheads="1"/>
        </xdr:cNvSpPr>
      </xdr:nvSpPr>
      <xdr:spPr>
        <a:xfrm>
          <a:off x="1028700" y="22098000"/>
          <a:ext cx="7381875" cy="0"/>
        </a:xfrm>
        <a:prstGeom prst="rect">
          <a:avLst/>
        </a:prstGeom>
        <a:solidFill>
          <a:srgbClr val="FFFFFF"/>
        </a:solidFill>
        <a:ln w="1" cmpd="sng">
          <a:noFill/>
        </a:ln>
      </xdr:spPr>
      <xdr:txBody>
        <a:bodyPr vertOverflow="clip" wrap="square"/>
        <a:p>
          <a:pPr algn="just">
            <a:defRPr/>
          </a:pPr>
          <a:r>
            <a:rPr lang="en-US" cap="none" sz="1200" b="0" i="0" u="none" baseline="0"/>
            <a:t>legal charges over the leashold land and buildings of the subsidiary companies;</a:t>
          </a:r>
        </a:p>
      </xdr:txBody>
    </xdr:sp>
    <xdr:clientData/>
  </xdr:twoCellAnchor>
  <xdr:twoCellAnchor>
    <xdr:from>
      <xdr:col>2</xdr:col>
      <xdr:colOff>0</xdr:colOff>
      <xdr:row>46</xdr:row>
      <xdr:rowOff>0</xdr:rowOff>
    </xdr:from>
    <xdr:to>
      <xdr:col>12</xdr:col>
      <xdr:colOff>0</xdr:colOff>
      <xdr:row>46</xdr:row>
      <xdr:rowOff>0</xdr:rowOff>
    </xdr:to>
    <xdr:sp>
      <xdr:nvSpPr>
        <xdr:cNvPr id="239" name="Text 2"/>
        <xdr:cNvSpPr txBox="1">
          <a:spLocks noChangeArrowheads="1"/>
        </xdr:cNvSpPr>
      </xdr:nvSpPr>
      <xdr:spPr>
        <a:xfrm>
          <a:off x="676275" y="8696325"/>
          <a:ext cx="7734300" cy="0"/>
        </a:xfrm>
        <a:prstGeom prst="rect">
          <a:avLst/>
        </a:prstGeom>
        <a:solidFill>
          <a:srgbClr val="FFFFFF"/>
        </a:solidFill>
        <a:ln w="1" cmpd="sng">
          <a:noFill/>
        </a:ln>
      </xdr:spPr>
      <xdr:txBody>
        <a:bodyPr vertOverflow="clip" wrap="square"/>
        <a:p>
          <a:pPr algn="just">
            <a:defRPr/>
          </a:pPr>
          <a:r>
            <a:rPr lang="en-US" cap="none" sz="1200" b="0" i="0" u="none" baseline="0"/>
            <a:t>The financial statements of the Group and of the Company are prepared under the historical cost convention modified to include the revaluation of certain property, plant and equipment and comply with applicable approved accounting standards issued by the Malaysian Accounting Standards Board.</a:t>
          </a:r>
        </a:p>
      </xdr:txBody>
    </xdr:sp>
    <xdr:clientData/>
  </xdr:twoCellAnchor>
  <xdr:twoCellAnchor>
    <xdr:from>
      <xdr:col>2</xdr:col>
      <xdr:colOff>0</xdr:colOff>
      <xdr:row>46</xdr:row>
      <xdr:rowOff>0</xdr:rowOff>
    </xdr:from>
    <xdr:to>
      <xdr:col>12</xdr:col>
      <xdr:colOff>0</xdr:colOff>
      <xdr:row>46</xdr:row>
      <xdr:rowOff>0</xdr:rowOff>
    </xdr:to>
    <xdr:sp>
      <xdr:nvSpPr>
        <xdr:cNvPr id="240" name="Text 3"/>
        <xdr:cNvSpPr txBox="1">
          <a:spLocks noChangeArrowheads="1"/>
        </xdr:cNvSpPr>
      </xdr:nvSpPr>
      <xdr:spPr>
        <a:xfrm>
          <a:off x="676275" y="8696325"/>
          <a:ext cx="7734300" cy="0"/>
        </a:xfrm>
        <a:prstGeom prst="rect">
          <a:avLst/>
        </a:prstGeom>
        <a:solidFill>
          <a:srgbClr val="FFFFFF"/>
        </a:solidFill>
        <a:ln w="1" cmpd="sng">
          <a:noFill/>
        </a:ln>
      </xdr:spPr>
      <xdr:txBody>
        <a:bodyPr vertOverflow="clip" wrap="square"/>
        <a:p>
          <a:pPr algn="just">
            <a:defRPr/>
          </a:pPr>
          <a:r>
            <a:rPr lang="en-US" cap="none" sz="1200" b="0" i="0" u="none" baseline="0"/>
            <a:t>The consolidated financial statements incorporate the financial statements of the Company and all its subsidiary companies after elimination of all material inter-company transactions and balances.  Subsidiary companies are those enterprises controlled by the Company.  Control exists when the Company has the power, directly or indirectly, to govern the financial and operating policies of an enterprise so as to obtain benefits from their activities.  The financial statements of subsidiary companies are included in the consolidated financial statements from the date that control effectively commences until the date that control effectively ceases.  Subsidiary companies are consolidated where appropriate on the acquisition method of accounting or on the merger method of accounting permitted under Malaysian Accounting Standard 2.
Under the acquisition method of accounting, the results of the subsidiary companies acquired or disposed of are included in the consolidated financial statements from the date of acquisition or up to the date of disposal.  Goodwill or reserve on consolidation represents the difference between the consideration paid for the shares in the subsidiary company and the value of attributable net assets acquired, as applicable.
Under the merger method of accounting, the results of subsidiary companies are presented as if the subsidiaries had been owned by the Company throughout the current and previous accounting periods.  The excess in the carrying value of the investment over the nominal value of the share capital of the subsidiaries is treated as a reduction of reserve.
</a:t>
          </a:r>
        </a:p>
      </xdr:txBody>
    </xdr:sp>
    <xdr:clientData/>
  </xdr:twoCellAnchor>
  <xdr:twoCellAnchor>
    <xdr:from>
      <xdr:col>2</xdr:col>
      <xdr:colOff>0</xdr:colOff>
      <xdr:row>46</xdr:row>
      <xdr:rowOff>0</xdr:rowOff>
    </xdr:from>
    <xdr:to>
      <xdr:col>12</xdr:col>
      <xdr:colOff>0</xdr:colOff>
      <xdr:row>46</xdr:row>
      <xdr:rowOff>0</xdr:rowOff>
    </xdr:to>
    <xdr:sp>
      <xdr:nvSpPr>
        <xdr:cNvPr id="241" name="Text 4"/>
        <xdr:cNvSpPr txBox="1">
          <a:spLocks noChangeArrowheads="1"/>
        </xdr:cNvSpPr>
      </xdr:nvSpPr>
      <xdr:spPr>
        <a:xfrm>
          <a:off x="676275" y="8696325"/>
          <a:ext cx="7734300" cy="0"/>
        </a:xfrm>
        <a:prstGeom prst="rect">
          <a:avLst/>
        </a:prstGeom>
        <a:solidFill>
          <a:srgbClr val="FFFFFF"/>
        </a:solidFill>
        <a:ln w="1" cmpd="sng">
          <a:noFill/>
        </a:ln>
      </xdr:spPr>
      <xdr:txBody>
        <a:bodyPr vertOverflow="clip" wrap="square"/>
        <a:p>
          <a:pPr algn="just">
            <a:defRPr/>
          </a:pPr>
          <a:r>
            <a:rPr lang="en-US" cap="none" sz="1200" b="0" i="0" u="none" baseline="0"/>
            <a:t>The Group has adopted the policy to revalue its land and buildings on a regular basis.
Property, plant and equipment are stated at cost or valuation less accumulated depreciation. Cost comprises purchase cost and any incidental costs of acquisition.
Leasehold land is amortised over of 99 years. All other property, plant and equipment are depreciated on a straight line basis to write off the cost of the property, plant and equipment over their estimated useful lives. The principal annual rates used are as follows:-</a:t>
          </a:r>
        </a:p>
      </xdr:txBody>
    </xdr:sp>
    <xdr:clientData/>
  </xdr:twoCellAnchor>
  <xdr:twoCellAnchor>
    <xdr:from>
      <xdr:col>2</xdr:col>
      <xdr:colOff>0</xdr:colOff>
      <xdr:row>46</xdr:row>
      <xdr:rowOff>0</xdr:rowOff>
    </xdr:from>
    <xdr:to>
      <xdr:col>12</xdr:col>
      <xdr:colOff>0</xdr:colOff>
      <xdr:row>46</xdr:row>
      <xdr:rowOff>0</xdr:rowOff>
    </xdr:to>
    <xdr:sp>
      <xdr:nvSpPr>
        <xdr:cNvPr id="242" name="Text 6"/>
        <xdr:cNvSpPr txBox="1">
          <a:spLocks noChangeArrowheads="1"/>
        </xdr:cNvSpPr>
      </xdr:nvSpPr>
      <xdr:spPr>
        <a:xfrm>
          <a:off x="676275" y="8696325"/>
          <a:ext cx="7734300" cy="0"/>
        </a:xfrm>
        <a:prstGeom prst="rect">
          <a:avLst/>
        </a:prstGeom>
        <a:solidFill>
          <a:srgbClr val="FFFFFF"/>
        </a:solidFill>
        <a:ln w="1" cmpd="sng">
          <a:noFill/>
        </a:ln>
      </xdr:spPr>
      <xdr:txBody>
        <a:bodyPr vertOverflow="clip" wrap="square"/>
        <a:p>
          <a:pPr algn="just">
            <a:defRPr/>
          </a:pPr>
          <a:r>
            <a:rPr lang="en-US" cap="none" sz="1200" b="0" i="0" u="none" baseline="0"/>
            <a:t>Deferred taxation is provided on timing differences using the liability method except where it can be demonstrated with reasonable probability that the tax deferrals will continue in the foreseeable future.
</a:t>
          </a:r>
        </a:p>
      </xdr:txBody>
    </xdr:sp>
    <xdr:clientData/>
  </xdr:twoCellAnchor>
  <xdr:twoCellAnchor>
    <xdr:from>
      <xdr:col>2</xdr:col>
      <xdr:colOff>0</xdr:colOff>
      <xdr:row>46</xdr:row>
      <xdr:rowOff>0</xdr:rowOff>
    </xdr:from>
    <xdr:to>
      <xdr:col>12</xdr:col>
      <xdr:colOff>0</xdr:colOff>
      <xdr:row>46</xdr:row>
      <xdr:rowOff>0</xdr:rowOff>
    </xdr:to>
    <xdr:sp>
      <xdr:nvSpPr>
        <xdr:cNvPr id="243" name="Text 7"/>
        <xdr:cNvSpPr txBox="1">
          <a:spLocks noChangeArrowheads="1"/>
        </xdr:cNvSpPr>
      </xdr:nvSpPr>
      <xdr:spPr>
        <a:xfrm>
          <a:off x="676275" y="8696325"/>
          <a:ext cx="7734300" cy="0"/>
        </a:xfrm>
        <a:prstGeom prst="rect">
          <a:avLst/>
        </a:prstGeom>
        <a:solidFill>
          <a:srgbClr val="FFFFFF"/>
        </a:solidFill>
        <a:ln w="1" cmpd="sng">
          <a:noFill/>
        </a:ln>
      </xdr:spPr>
      <xdr:txBody>
        <a:bodyPr vertOverflow="clip" wrap="square"/>
        <a:p>
          <a:pPr algn="just">
            <a:defRPr/>
          </a:pPr>
          <a:r>
            <a:rPr lang="en-US" cap="none" sz="1200" b="0" i="0" u="none" baseline="0"/>
            <a:t>Transactions in foreign currencies are recorded in the books at exchange rates ruling at the time of transactions or at contracted rates where applicable. Foreign currency monetary assets and liabilities are translated into Ringgit Malaysia at rates ruling at the balance sheet or at contracted rates. All exchange differences are included in the income statement.
</a:t>
          </a:r>
        </a:p>
      </xdr:txBody>
    </xdr:sp>
    <xdr:clientData/>
  </xdr:twoCellAnchor>
  <xdr:twoCellAnchor>
    <xdr:from>
      <xdr:col>1</xdr:col>
      <xdr:colOff>0</xdr:colOff>
      <xdr:row>46</xdr:row>
      <xdr:rowOff>0</xdr:rowOff>
    </xdr:from>
    <xdr:to>
      <xdr:col>12</xdr:col>
      <xdr:colOff>0</xdr:colOff>
      <xdr:row>46</xdr:row>
      <xdr:rowOff>0</xdr:rowOff>
    </xdr:to>
    <xdr:sp>
      <xdr:nvSpPr>
        <xdr:cNvPr id="244" name="Text 9"/>
        <xdr:cNvSpPr txBox="1">
          <a:spLocks noChangeArrowheads="1"/>
        </xdr:cNvSpPr>
      </xdr:nvSpPr>
      <xdr:spPr>
        <a:xfrm>
          <a:off x="276225" y="8696325"/>
          <a:ext cx="8134350" cy="0"/>
        </a:xfrm>
        <a:prstGeom prst="rect">
          <a:avLst/>
        </a:prstGeom>
        <a:solidFill>
          <a:srgbClr val="FFFFFF"/>
        </a:solidFill>
        <a:ln w="1" cmpd="sng">
          <a:noFill/>
        </a:ln>
      </xdr:spPr>
      <xdr:txBody>
        <a:bodyPr vertOverflow="clip" wrap="square"/>
        <a:p>
          <a:pPr algn="just">
            <a:defRPr/>
          </a:pPr>
          <a:r>
            <a:rPr lang="en-US" cap="none" sz="1200" b="0" i="0" u="none" baseline="0"/>
            <a:t>The earnings per share is calculated based on the profit after taxation of RM15,137,230 (2001: RM11,693,201) on the 60,000,000 (2001: 43,082,104) ordinary shares of RM1 each in issue during the year.</a:t>
          </a:r>
        </a:p>
      </xdr:txBody>
    </xdr:sp>
    <xdr:clientData/>
  </xdr:twoCellAnchor>
  <xdr:twoCellAnchor>
    <xdr:from>
      <xdr:col>2</xdr:col>
      <xdr:colOff>0</xdr:colOff>
      <xdr:row>46</xdr:row>
      <xdr:rowOff>0</xdr:rowOff>
    </xdr:from>
    <xdr:to>
      <xdr:col>12</xdr:col>
      <xdr:colOff>0</xdr:colOff>
      <xdr:row>46</xdr:row>
      <xdr:rowOff>0</xdr:rowOff>
    </xdr:to>
    <xdr:sp>
      <xdr:nvSpPr>
        <xdr:cNvPr id="245" name="Text 14"/>
        <xdr:cNvSpPr txBox="1">
          <a:spLocks noChangeArrowheads="1"/>
        </xdr:cNvSpPr>
      </xdr:nvSpPr>
      <xdr:spPr>
        <a:xfrm>
          <a:off x="676275" y="8696325"/>
          <a:ext cx="7734300" cy="0"/>
        </a:xfrm>
        <a:prstGeom prst="rect">
          <a:avLst/>
        </a:prstGeom>
        <a:solidFill>
          <a:srgbClr val="FFFFFF"/>
        </a:solidFill>
        <a:ln w="1" cmpd="sng">
          <a:noFill/>
        </a:ln>
      </xdr:spPr>
      <xdr:txBody>
        <a:bodyPr vertOverflow="clip" wrap="square"/>
        <a:p>
          <a:pPr algn="just">
            <a:defRPr/>
          </a:pPr>
          <a:r>
            <a:rPr lang="en-US" cap="none" sz="1200" b="0" i="0" u="none" baseline="0"/>
            <a:t>The bank overdrafts and trust receipts bear interest at 1.75% to 2.0% (2001 : 1.75% to 2.0%) per annum above the base lending rate of the banks.</a:t>
          </a:r>
        </a:p>
      </xdr:txBody>
    </xdr:sp>
    <xdr:clientData/>
  </xdr:twoCellAnchor>
  <xdr:twoCellAnchor>
    <xdr:from>
      <xdr:col>2</xdr:col>
      <xdr:colOff>0</xdr:colOff>
      <xdr:row>46</xdr:row>
      <xdr:rowOff>0</xdr:rowOff>
    </xdr:from>
    <xdr:to>
      <xdr:col>12</xdr:col>
      <xdr:colOff>0</xdr:colOff>
      <xdr:row>46</xdr:row>
      <xdr:rowOff>0</xdr:rowOff>
    </xdr:to>
    <xdr:sp>
      <xdr:nvSpPr>
        <xdr:cNvPr id="246" name="Text 24"/>
        <xdr:cNvSpPr txBox="1">
          <a:spLocks noChangeArrowheads="1"/>
        </xdr:cNvSpPr>
      </xdr:nvSpPr>
      <xdr:spPr>
        <a:xfrm>
          <a:off x="676275" y="8696325"/>
          <a:ext cx="7734300" cy="0"/>
        </a:xfrm>
        <a:prstGeom prst="rect">
          <a:avLst/>
        </a:prstGeom>
        <a:solidFill>
          <a:srgbClr val="FFFFFF"/>
        </a:solidFill>
        <a:ln w="1" cmpd="sng">
          <a:noFill/>
        </a:ln>
      </xdr:spPr>
      <xdr:txBody>
        <a:bodyPr vertOverflow="clip" wrap="square"/>
        <a:p>
          <a:pPr algn="just">
            <a:defRPr/>
          </a:pPr>
          <a:r>
            <a:rPr lang="en-US" cap="none" sz="1200" b="0" i="0" u="none" baseline="0"/>
            <a:t>The above transactions have been entered into on commercial term at arms length in the normal course of business.</a:t>
          </a:r>
        </a:p>
      </xdr:txBody>
    </xdr:sp>
    <xdr:clientData/>
  </xdr:twoCellAnchor>
  <xdr:twoCellAnchor>
    <xdr:from>
      <xdr:col>1</xdr:col>
      <xdr:colOff>0</xdr:colOff>
      <xdr:row>46</xdr:row>
      <xdr:rowOff>0</xdr:rowOff>
    </xdr:from>
    <xdr:to>
      <xdr:col>12</xdr:col>
      <xdr:colOff>0</xdr:colOff>
      <xdr:row>46</xdr:row>
      <xdr:rowOff>0</xdr:rowOff>
    </xdr:to>
    <xdr:sp>
      <xdr:nvSpPr>
        <xdr:cNvPr id="247" name="Text 26"/>
        <xdr:cNvSpPr txBox="1">
          <a:spLocks noChangeArrowheads="1"/>
        </xdr:cNvSpPr>
      </xdr:nvSpPr>
      <xdr:spPr>
        <a:xfrm>
          <a:off x="276225" y="8696325"/>
          <a:ext cx="8134350" cy="0"/>
        </a:xfrm>
        <a:prstGeom prst="rect">
          <a:avLst/>
        </a:prstGeom>
        <a:solidFill>
          <a:srgbClr val="FFFFFF"/>
        </a:solidFill>
        <a:ln w="1" cmpd="sng">
          <a:noFill/>
        </a:ln>
      </xdr:spPr>
      <xdr:txBody>
        <a:bodyPr vertOverflow="clip" wrap="square"/>
        <a:p>
          <a:pPr algn="just">
            <a:defRPr/>
          </a:pPr>
          <a:r>
            <a:rPr lang="en-US" cap="none" sz="1200" b="0" i="0" u="none" baseline="0"/>
            <a:t>Based on estimated tax credits available, the retained profits of the Company are available for distribution as dividends without incurring additional tax liability.</a:t>
          </a:r>
        </a:p>
      </xdr:txBody>
    </xdr:sp>
    <xdr:clientData/>
  </xdr:twoCellAnchor>
  <xdr:twoCellAnchor>
    <xdr:from>
      <xdr:col>2</xdr:col>
      <xdr:colOff>0</xdr:colOff>
      <xdr:row>46</xdr:row>
      <xdr:rowOff>0</xdr:rowOff>
    </xdr:from>
    <xdr:to>
      <xdr:col>11</xdr:col>
      <xdr:colOff>876300</xdr:colOff>
      <xdr:row>46</xdr:row>
      <xdr:rowOff>0</xdr:rowOff>
    </xdr:to>
    <xdr:sp>
      <xdr:nvSpPr>
        <xdr:cNvPr id="248" name="Text 27"/>
        <xdr:cNvSpPr txBox="1">
          <a:spLocks noChangeArrowheads="1"/>
        </xdr:cNvSpPr>
      </xdr:nvSpPr>
      <xdr:spPr>
        <a:xfrm>
          <a:off x="676275" y="8696325"/>
          <a:ext cx="7248525" cy="0"/>
        </a:xfrm>
        <a:prstGeom prst="rect">
          <a:avLst/>
        </a:prstGeom>
        <a:solidFill>
          <a:srgbClr val="FFFFFF"/>
        </a:solidFill>
        <a:ln w="1" cmpd="sng">
          <a:noFill/>
        </a:ln>
      </xdr:spPr>
      <xdr:txBody>
        <a:bodyPr vertOverflow="clip" wrap="square"/>
        <a:p>
          <a:pPr algn="just">
            <a:defRPr/>
          </a:pPr>
          <a:r>
            <a:rPr lang="en-US" cap="none" sz="1200" b="0" i="0" u="none" baseline="0"/>
            <a:t>The first term loan of RM0.3 million (31.12.00 : RM0.3 million) bears interest at 1.75% (31.12.00 : 1.75%) per annum above the base lending rate of the bank and is repayable over a period of 3 years by 36 monthly instalments commencing on the following month after the final advancement.</a:t>
          </a:r>
        </a:p>
      </xdr:txBody>
    </xdr:sp>
    <xdr:clientData/>
  </xdr:twoCellAnchor>
  <xdr:twoCellAnchor>
    <xdr:from>
      <xdr:col>2</xdr:col>
      <xdr:colOff>0</xdr:colOff>
      <xdr:row>46</xdr:row>
      <xdr:rowOff>0</xdr:rowOff>
    </xdr:from>
    <xdr:to>
      <xdr:col>11</xdr:col>
      <xdr:colOff>876300</xdr:colOff>
      <xdr:row>46</xdr:row>
      <xdr:rowOff>0</xdr:rowOff>
    </xdr:to>
    <xdr:sp>
      <xdr:nvSpPr>
        <xdr:cNvPr id="249" name="Text 28"/>
        <xdr:cNvSpPr txBox="1">
          <a:spLocks noChangeArrowheads="1"/>
        </xdr:cNvSpPr>
      </xdr:nvSpPr>
      <xdr:spPr>
        <a:xfrm>
          <a:off x="676275" y="8696325"/>
          <a:ext cx="7248525" cy="0"/>
        </a:xfrm>
        <a:prstGeom prst="rect">
          <a:avLst/>
        </a:prstGeom>
        <a:solidFill>
          <a:srgbClr val="FFFFFF"/>
        </a:solidFill>
        <a:ln w="1" cmpd="sng">
          <a:noFill/>
        </a:ln>
      </xdr:spPr>
      <xdr:txBody>
        <a:bodyPr vertOverflow="clip" wrap="square"/>
        <a:p>
          <a:pPr algn="just">
            <a:defRPr/>
          </a:pPr>
          <a:r>
            <a:rPr lang="en-US" cap="none" sz="1200" b="0" i="0" u="none" baseline="0"/>
            <a:t>The second term loan of RM2.3 million (31.12.00 : RM2.3 million) bears interest at 1.75% (31.12.00 : 1.75%) per annum above the base lending rate of the bank and is repayable by way of 180 monthly instalments commencing on the following month after the final advancement.</a:t>
          </a:r>
        </a:p>
      </xdr:txBody>
    </xdr:sp>
    <xdr:clientData/>
  </xdr:twoCellAnchor>
  <xdr:twoCellAnchor>
    <xdr:from>
      <xdr:col>2</xdr:col>
      <xdr:colOff>0</xdr:colOff>
      <xdr:row>46</xdr:row>
      <xdr:rowOff>0</xdr:rowOff>
    </xdr:from>
    <xdr:to>
      <xdr:col>11</xdr:col>
      <xdr:colOff>876300</xdr:colOff>
      <xdr:row>46</xdr:row>
      <xdr:rowOff>0</xdr:rowOff>
    </xdr:to>
    <xdr:sp>
      <xdr:nvSpPr>
        <xdr:cNvPr id="250" name="Text 29"/>
        <xdr:cNvSpPr txBox="1">
          <a:spLocks noChangeArrowheads="1"/>
        </xdr:cNvSpPr>
      </xdr:nvSpPr>
      <xdr:spPr>
        <a:xfrm>
          <a:off x="676275" y="8696325"/>
          <a:ext cx="7248525" cy="0"/>
        </a:xfrm>
        <a:prstGeom prst="rect">
          <a:avLst/>
        </a:prstGeom>
        <a:solidFill>
          <a:srgbClr val="FFFFFF"/>
        </a:solidFill>
        <a:ln w="1" cmpd="sng">
          <a:noFill/>
        </a:ln>
      </xdr:spPr>
      <xdr:txBody>
        <a:bodyPr vertOverflow="clip" wrap="square"/>
        <a:p>
          <a:pPr algn="just">
            <a:defRPr/>
          </a:pPr>
          <a:r>
            <a:rPr lang="en-US" cap="none" sz="1200" b="0" i="0" u="none" baseline="0"/>
            <a:t>The third term loan of RM1.1 million (31.12.00 : RM1.2 million) bears interest at 2.0% (31.12.00: 2.0%) per annum above the base lending rate of the bank and is repayable by way of monthly instalments, over a 10 year period.</a:t>
          </a:r>
        </a:p>
      </xdr:txBody>
    </xdr:sp>
    <xdr:clientData/>
  </xdr:twoCellAnchor>
  <xdr:twoCellAnchor>
    <xdr:from>
      <xdr:col>0</xdr:col>
      <xdr:colOff>266700</xdr:colOff>
      <xdr:row>46</xdr:row>
      <xdr:rowOff>0</xdr:rowOff>
    </xdr:from>
    <xdr:to>
      <xdr:col>12</xdr:col>
      <xdr:colOff>0</xdr:colOff>
      <xdr:row>46</xdr:row>
      <xdr:rowOff>0</xdr:rowOff>
    </xdr:to>
    <xdr:sp>
      <xdr:nvSpPr>
        <xdr:cNvPr id="251" name="Text 30"/>
        <xdr:cNvSpPr txBox="1">
          <a:spLocks noChangeArrowheads="1"/>
        </xdr:cNvSpPr>
      </xdr:nvSpPr>
      <xdr:spPr>
        <a:xfrm>
          <a:off x="266700" y="8696325"/>
          <a:ext cx="8143875" cy="0"/>
        </a:xfrm>
        <a:prstGeom prst="rect">
          <a:avLst/>
        </a:prstGeom>
        <a:solidFill>
          <a:srgbClr val="FFFFFF"/>
        </a:solidFill>
        <a:ln w="1" cmpd="sng">
          <a:noFill/>
        </a:ln>
      </xdr:spPr>
      <xdr:txBody>
        <a:bodyPr vertOverflow="clip" wrap="square"/>
        <a:p>
          <a:pPr algn="just">
            <a:defRPr/>
          </a:pPr>
          <a:r>
            <a:rPr lang="en-US" cap="none" sz="1200" b="0" i="0" u="none" baseline="0"/>
            <a:t>Revenue represents progress billings received and receivable from contract works performed by reference to the stage of completion and the invoiced value of goods sold and services rendered.  The details of which are as follows:- 
</a:t>
          </a:r>
        </a:p>
      </xdr:txBody>
    </xdr:sp>
    <xdr:clientData/>
  </xdr:twoCellAnchor>
  <xdr:twoCellAnchor>
    <xdr:from>
      <xdr:col>1</xdr:col>
      <xdr:colOff>0</xdr:colOff>
      <xdr:row>46</xdr:row>
      <xdr:rowOff>0</xdr:rowOff>
    </xdr:from>
    <xdr:to>
      <xdr:col>12</xdr:col>
      <xdr:colOff>9525</xdr:colOff>
      <xdr:row>46</xdr:row>
      <xdr:rowOff>0</xdr:rowOff>
    </xdr:to>
    <xdr:sp>
      <xdr:nvSpPr>
        <xdr:cNvPr id="252" name="Text 32"/>
        <xdr:cNvSpPr txBox="1">
          <a:spLocks noChangeArrowheads="1"/>
        </xdr:cNvSpPr>
      </xdr:nvSpPr>
      <xdr:spPr>
        <a:xfrm>
          <a:off x="276225" y="8696325"/>
          <a:ext cx="8143875" cy="0"/>
        </a:xfrm>
        <a:prstGeom prst="rect">
          <a:avLst/>
        </a:prstGeom>
        <a:solidFill>
          <a:srgbClr val="FFFFFF"/>
        </a:solidFill>
        <a:ln w="1" cmpd="sng">
          <a:noFill/>
        </a:ln>
      </xdr:spPr>
      <xdr:txBody>
        <a:bodyPr vertOverflow="clip" wrap="square"/>
        <a:p>
          <a:pPr algn="just">
            <a:defRPr/>
          </a:pPr>
          <a:r>
            <a:rPr lang="en-US" cap="none" sz="1200" b="0" i="0" u="none" baseline="0"/>
            <a:t>In addition, the Company has a tax exempt account balance of RM2,868,000 (31.12.00 : RM2,868,000) available for distribution as tax exempt dividends subject to agreement of the tax authorities.</a:t>
          </a:r>
        </a:p>
      </xdr:txBody>
    </xdr:sp>
    <xdr:clientData/>
  </xdr:twoCellAnchor>
  <xdr:twoCellAnchor>
    <xdr:from>
      <xdr:col>1</xdr:col>
      <xdr:colOff>0</xdr:colOff>
      <xdr:row>46</xdr:row>
      <xdr:rowOff>0</xdr:rowOff>
    </xdr:from>
    <xdr:to>
      <xdr:col>12</xdr:col>
      <xdr:colOff>0</xdr:colOff>
      <xdr:row>46</xdr:row>
      <xdr:rowOff>0</xdr:rowOff>
    </xdr:to>
    <xdr:sp>
      <xdr:nvSpPr>
        <xdr:cNvPr id="253" name="Text 34"/>
        <xdr:cNvSpPr txBox="1">
          <a:spLocks noChangeArrowheads="1"/>
        </xdr:cNvSpPr>
      </xdr:nvSpPr>
      <xdr:spPr>
        <a:xfrm>
          <a:off x="276225" y="8696325"/>
          <a:ext cx="8134350" cy="0"/>
        </a:xfrm>
        <a:prstGeom prst="rect">
          <a:avLst/>
        </a:prstGeom>
        <a:solidFill>
          <a:srgbClr val="FFFFFF"/>
        </a:solidFill>
        <a:ln w="1" cmpd="sng">
          <a:noFill/>
        </a:ln>
      </xdr:spPr>
      <xdr:txBody>
        <a:bodyPr vertOverflow="clip" wrap="square"/>
        <a:p>
          <a:pPr algn="just">
            <a:defRPr/>
          </a:pPr>
          <a:r>
            <a:rPr lang="en-US" cap="none" sz="1200" b="0" i="0" u="none" baseline="0"/>
            <a:t>The presentation of the financial statements for the current years have been changed to adopt the format as prescribed in Malaysian Accounting Standard Board (MASB) Standard No. 1 - Presentation of Financial Statements. Comparative figures have been reclassified to conform with this presentation, where necessary.</a:t>
          </a:r>
        </a:p>
      </xdr:txBody>
    </xdr:sp>
    <xdr:clientData/>
  </xdr:twoCellAnchor>
  <xdr:twoCellAnchor>
    <xdr:from>
      <xdr:col>2</xdr:col>
      <xdr:colOff>0</xdr:colOff>
      <xdr:row>46</xdr:row>
      <xdr:rowOff>0</xdr:rowOff>
    </xdr:from>
    <xdr:to>
      <xdr:col>12</xdr:col>
      <xdr:colOff>0</xdr:colOff>
      <xdr:row>46</xdr:row>
      <xdr:rowOff>0</xdr:rowOff>
    </xdr:to>
    <xdr:sp>
      <xdr:nvSpPr>
        <xdr:cNvPr id="254" name="Text 35"/>
        <xdr:cNvSpPr txBox="1">
          <a:spLocks noChangeArrowheads="1"/>
        </xdr:cNvSpPr>
      </xdr:nvSpPr>
      <xdr:spPr>
        <a:xfrm>
          <a:off x="676275" y="8696325"/>
          <a:ext cx="7734300" cy="0"/>
        </a:xfrm>
        <a:prstGeom prst="rect">
          <a:avLst/>
        </a:prstGeom>
        <a:solidFill>
          <a:srgbClr val="FFFFFF"/>
        </a:solidFill>
        <a:ln w="1" cmpd="sng">
          <a:noFill/>
        </a:ln>
      </xdr:spPr>
      <xdr:txBody>
        <a:bodyPr vertOverflow="clip" wrap="square"/>
        <a:p>
          <a:pPr algn="just">
            <a:defRPr/>
          </a:pPr>
          <a:r>
            <a:rPr lang="en-US" cap="none" sz="1200" b="0" i="0" u="none" baseline="0"/>
            <a:t>The number of employees of the Group and the Company as at 30 June 2002 was 141 (2001 : 119) and 17 (2001: 11) respectively.</a:t>
          </a:r>
        </a:p>
      </xdr:txBody>
    </xdr:sp>
    <xdr:clientData/>
  </xdr:twoCellAnchor>
  <xdr:twoCellAnchor>
    <xdr:from>
      <xdr:col>2</xdr:col>
      <xdr:colOff>9525</xdr:colOff>
      <xdr:row>46</xdr:row>
      <xdr:rowOff>0</xdr:rowOff>
    </xdr:from>
    <xdr:to>
      <xdr:col>12</xdr:col>
      <xdr:colOff>9525</xdr:colOff>
      <xdr:row>46</xdr:row>
      <xdr:rowOff>0</xdr:rowOff>
    </xdr:to>
    <xdr:sp>
      <xdr:nvSpPr>
        <xdr:cNvPr id="255" name="Text 36"/>
        <xdr:cNvSpPr txBox="1">
          <a:spLocks noChangeArrowheads="1"/>
        </xdr:cNvSpPr>
      </xdr:nvSpPr>
      <xdr:spPr>
        <a:xfrm>
          <a:off x="685800" y="8696325"/>
          <a:ext cx="7734300" cy="0"/>
        </a:xfrm>
        <a:prstGeom prst="rect">
          <a:avLst/>
        </a:prstGeom>
        <a:solidFill>
          <a:srgbClr val="FFFFFF"/>
        </a:solidFill>
        <a:ln w="1" cmpd="sng">
          <a:noFill/>
        </a:ln>
      </xdr:spPr>
      <xdr:txBody>
        <a:bodyPr vertOverflow="clip" wrap="square"/>
        <a:p>
          <a:pPr algn="just">
            <a:defRPr/>
          </a:pPr>
          <a:r>
            <a:rPr lang="en-US" cap="none" sz="1200" b="0" i="0" u="none" baseline="0"/>
            <a:t>Trade receivables are recognised and carried at original invoiced amount less an allowance for any irrecoverable amount.
Known bad debts are written off and specific provision is made for debts which in the Directors' opinion are considered to be doubtful of collection.</a:t>
          </a:r>
        </a:p>
      </xdr:txBody>
    </xdr:sp>
    <xdr:clientData/>
  </xdr:twoCellAnchor>
  <xdr:twoCellAnchor>
    <xdr:from>
      <xdr:col>3</xdr:col>
      <xdr:colOff>9525</xdr:colOff>
      <xdr:row>46</xdr:row>
      <xdr:rowOff>0</xdr:rowOff>
    </xdr:from>
    <xdr:to>
      <xdr:col>12</xdr:col>
      <xdr:colOff>19050</xdr:colOff>
      <xdr:row>46</xdr:row>
      <xdr:rowOff>0</xdr:rowOff>
    </xdr:to>
    <xdr:sp>
      <xdr:nvSpPr>
        <xdr:cNvPr id="256" name="Text 37"/>
        <xdr:cNvSpPr txBox="1">
          <a:spLocks noChangeArrowheads="1"/>
        </xdr:cNvSpPr>
      </xdr:nvSpPr>
      <xdr:spPr>
        <a:xfrm>
          <a:off x="1028700" y="8696325"/>
          <a:ext cx="7400925" cy="0"/>
        </a:xfrm>
        <a:prstGeom prst="rect">
          <a:avLst/>
        </a:prstGeom>
        <a:solidFill>
          <a:srgbClr val="FFFFFF"/>
        </a:solidFill>
        <a:ln w="1" cmpd="sng">
          <a:noFill/>
        </a:ln>
      </xdr:spPr>
      <xdr:txBody>
        <a:bodyPr vertOverflow="clip" wrap="square"/>
        <a:p>
          <a:pPr algn="just">
            <a:defRPr/>
          </a:pPr>
          <a:r>
            <a:rPr lang="en-US" cap="none" sz="1200" b="0" i="0" u="none" baseline="0"/>
            <a:t>Revenue from goods sold and services rendered is recognised in the income statement on an accrual basis based on the invoiced value of goods sold and services rendered. Revenue from contract works is recognised in the income statement based on progress billings received and receivable by reference to the stage of completion.</a:t>
          </a:r>
        </a:p>
      </xdr:txBody>
    </xdr:sp>
    <xdr:clientData/>
  </xdr:twoCellAnchor>
  <xdr:twoCellAnchor>
    <xdr:from>
      <xdr:col>2</xdr:col>
      <xdr:colOff>9525</xdr:colOff>
      <xdr:row>46</xdr:row>
      <xdr:rowOff>0</xdr:rowOff>
    </xdr:from>
    <xdr:to>
      <xdr:col>11</xdr:col>
      <xdr:colOff>981075</xdr:colOff>
      <xdr:row>46</xdr:row>
      <xdr:rowOff>0</xdr:rowOff>
    </xdr:to>
    <xdr:sp>
      <xdr:nvSpPr>
        <xdr:cNvPr id="257" name="Text 38"/>
        <xdr:cNvSpPr txBox="1">
          <a:spLocks noChangeArrowheads="1"/>
        </xdr:cNvSpPr>
      </xdr:nvSpPr>
      <xdr:spPr>
        <a:xfrm>
          <a:off x="685800" y="8696325"/>
          <a:ext cx="7343775" cy="0"/>
        </a:xfrm>
        <a:prstGeom prst="rect">
          <a:avLst/>
        </a:prstGeom>
        <a:solidFill>
          <a:srgbClr val="FFFFFF"/>
        </a:solidFill>
        <a:ln w="1" cmpd="sng">
          <a:noFill/>
        </a:ln>
      </xdr:spPr>
      <xdr:txBody>
        <a:bodyPr vertOverflow="clip" wrap="square"/>
        <a:p>
          <a:pPr algn="just">
            <a:defRPr/>
          </a:pPr>
          <a:r>
            <a:rPr lang="en-US" cap="none" sz="1200" b="0" i="0" u="none" baseline="0"/>
            <a:t>Lease where the lessor effectively retains substantially all the risks and benefits of ownership of the leased assets are classified as operating leases. Operating lease payments are recognised as an expense in the income statement on a straight-line basis over the lease term.
When an operating lease is terminated before lease period has expired, any payments required to be made to the lessor by way of penalty is recognised as an expense in the period in which termination takes place.</a:t>
          </a:r>
        </a:p>
      </xdr:txBody>
    </xdr:sp>
    <xdr:clientData/>
  </xdr:twoCellAnchor>
  <xdr:twoCellAnchor>
    <xdr:from>
      <xdr:col>2</xdr:col>
      <xdr:colOff>9525</xdr:colOff>
      <xdr:row>46</xdr:row>
      <xdr:rowOff>0</xdr:rowOff>
    </xdr:from>
    <xdr:to>
      <xdr:col>12</xdr:col>
      <xdr:colOff>0</xdr:colOff>
      <xdr:row>46</xdr:row>
      <xdr:rowOff>0</xdr:rowOff>
    </xdr:to>
    <xdr:sp>
      <xdr:nvSpPr>
        <xdr:cNvPr id="258" name="Text 39"/>
        <xdr:cNvSpPr txBox="1">
          <a:spLocks noChangeArrowheads="1"/>
        </xdr:cNvSpPr>
      </xdr:nvSpPr>
      <xdr:spPr>
        <a:xfrm>
          <a:off x="685800" y="8696325"/>
          <a:ext cx="7724775" cy="0"/>
        </a:xfrm>
        <a:prstGeom prst="rect">
          <a:avLst/>
        </a:prstGeom>
        <a:solidFill>
          <a:srgbClr val="FFFFFF"/>
        </a:solidFill>
        <a:ln w="1" cmpd="sng">
          <a:noFill/>
        </a:ln>
      </xdr:spPr>
      <xdr:txBody>
        <a:bodyPr vertOverflow="clip" wrap="square"/>
        <a:p>
          <a:pPr algn="just">
            <a:defRPr/>
          </a:pPr>
          <a:r>
            <a:rPr lang="en-US" cap="none" sz="1200" b="0" i="0" u="none" baseline="0"/>
            <a:t>Included above are motor vehicles acquired under hire purchase arrangement for the Group and the Company with net book value of RM2,377,487 (2001: RM1,509,358) and RM124,323 (2001: RM156,065) respectively.</a:t>
          </a:r>
        </a:p>
      </xdr:txBody>
    </xdr:sp>
    <xdr:clientData/>
  </xdr:twoCellAnchor>
  <xdr:twoCellAnchor>
    <xdr:from>
      <xdr:col>2</xdr:col>
      <xdr:colOff>0</xdr:colOff>
      <xdr:row>46</xdr:row>
      <xdr:rowOff>0</xdr:rowOff>
    </xdr:from>
    <xdr:to>
      <xdr:col>12</xdr:col>
      <xdr:colOff>0</xdr:colOff>
      <xdr:row>46</xdr:row>
      <xdr:rowOff>0</xdr:rowOff>
    </xdr:to>
    <xdr:sp>
      <xdr:nvSpPr>
        <xdr:cNvPr id="259" name="Text 40"/>
        <xdr:cNvSpPr txBox="1">
          <a:spLocks noChangeArrowheads="1"/>
        </xdr:cNvSpPr>
      </xdr:nvSpPr>
      <xdr:spPr>
        <a:xfrm>
          <a:off x="676275" y="8696325"/>
          <a:ext cx="7734300" cy="0"/>
        </a:xfrm>
        <a:prstGeom prst="rect">
          <a:avLst/>
        </a:prstGeom>
        <a:solidFill>
          <a:srgbClr val="FFFFFF"/>
        </a:solidFill>
        <a:ln w="1" cmpd="sng">
          <a:noFill/>
        </a:ln>
      </xdr:spPr>
      <xdr:txBody>
        <a:bodyPr vertOverflow="clip" wrap="square"/>
        <a:p>
          <a:pPr algn="just">
            <a:defRPr/>
          </a:pPr>
          <a:r>
            <a:rPr lang="en-US" cap="none" sz="1200" b="0" i="0" u="none" baseline="0"/>
            <a:t>On 30 November 2000, the leasehold land and buildings of the subsidiary companies were revalued by the Directors based on an independent professional valuation carried out on an existing use basis. The revaluation deficit of RM1,148,004 arising from the revaluation was debited against the income statement and the asset revaluation reserve amounting to RM366,434 and RM781,570 respectively.  The leasehold land has an unexpired lease term of 83 years.
</a:t>
          </a:r>
        </a:p>
      </xdr:txBody>
    </xdr:sp>
    <xdr:clientData/>
  </xdr:twoCellAnchor>
  <xdr:twoCellAnchor>
    <xdr:from>
      <xdr:col>1</xdr:col>
      <xdr:colOff>0</xdr:colOff>
      <xdr:row>46</xdr:row>
      <xdr:rowOff>0</xdr:rowOff>
    </xdr:from>
    <xdr:to>
      <xdr:col>12</xdr:col>
      <xdr:colOff>0</xdr:colOff>
      <xdr:row>46</xdr:row>
      <xdr:rowOff>0</xdr:rowOff>
    </xdr:to>
    <xdr:sp>
      <xdr:nvSpPr>
        <xdr:cNvPr id="260" name="Text 42"/>
        <xdr:cNvSpPr txBox="1">
          <a:spLocks noChangeArrowheads="1"/>
        </xdr:cNvSpPr>
      </xdr:nvSpPr>
      <xdr:spPr>
        <a:xfrm>
          <a:off x="276225" y="8696325"/>
          <a:ext cx="8134350" cy="0"/>
        </a:xfrm>
        <a:prstGeom prst="rect">
          <a:avLst/>
        </a:prstGeom>
        <a:solidFill>
          <a:srgbClr val="FFFFFF"/>
        </a:solidFill>
        <a:ln w="1" cmpd="sng">
          <a:noFill/>
        </a:ln>
      </xdr:spPr>
      <xdr:txBody>
        <a:bodyPr vertOverflow="clip" wrap="square"/>
        <a:p>
          <a:pPr algn="just">
            <a:defRPr/>
          </a:pPr>
          <a:r>
            <a:rPr lang="en-US" cap="none" sz="1200" b="0" i="0" u="none" baseline="0"/>
            <a:t>The loans are fully repayable from 2002 to 2014.</a:t>
          </a:r>
        </a:p>
      </xdr:txBody>
    </xdr:sp>
    <xdr:clientData/>
  </xdr:twoCellAnchor>
  <xdr:twoCellAnchor>
    <xdr:from>
      <xdr:col>1</xdr:col>
      <xdr:colOff>0</xdr:colOff>
      <xdr:row>46</xdr:row>
      <xdr:rowOff>0</xdr:rowOff>
    </xdr:from>
    <xdr:to>
      <xdr:col>12</xdr:col>
      <xdr:colOff>0</xdr:colOff>
      <xdr:row>46</xdr:row>
      <xdr:rowOff>0</xdr:rowOff>
    </xdr:to>
    <xdr:sp>
      <xdr:nvSpPr>
        <xdr:cNvPr id="261" name="Text 43"/>
        <xdr:cNvSpPr txBox="1">
          <a:spLocks noChangeArrowheads="1"/>
        </xdr:cNvSpPr>
      </xdr:nvSpPr>
      <xdr:spPr>
        <a:xfrm>
          <a:off x="276225" y="8696325"/>
          <a:ext cx="8134350" cy="0"/>
        </a:xfrm>
        <a:prstGeom prst="rect">
          <a:avLst/>
        </a:prstGeom>
        <a:solidFill>
          <a:srgbClr val="FFFFFF"/>
        </a:solidFill>
        <a:ln w="1" cmpd="sng">
          <a:noFill/>
        </a:ln>
      </xdr:spPr>
      <xdr:txBody>
        <a:bodyPr vertOverflow="clip" wrap="square"/>
        <a:p>
          <a:pPr algn="just">
            <a:defRPr/>
          </a:pPr>
          <a:r>
            <a:rPr lang="en-US" cap="none" sz="1200" b="0" i="0" u="none" baseline="0"/>
            <a:t>During the year under review, the Company became a subsidiary of Legion Master Sdn. Bhd. which is incorporated in Malaysia.</a:t>
          </a:r>
        </a:p>
      </xdr:txBody>
    </xdr:sp>
    <xdr:clientData/>
  </xdr:twoCellAnchor>
  <xdr:twoCellAnchor>
    <xdr:from>
      <xdr:col>1</xdr:col>
      <xdr:colOff>0</xdr:colOff>
      <xdr:row>46</xdr:row>
      <xdr:rowOff>0</xdr:rowOff>
    </xdr:from>
    <xdr:to>
      <xdr:col>12</xdr:col>
      <xdr:colOff>0</xdr:colOff>
      <xdr:row>46</xdr:row>
      <xdr:rowOff>0</xdr:rowOff>
    </xdr:to>
    <xdr:sp>
      <xdr:nvSpPr>
        <xdr:cNvPr id="262" name="Text 44"/>
        <xdr:cNvSpPr txBox="1">
          <a:spLocks noChangeArrowheads="1"/>
        </xdr:cNvSpPr>
      </xdr:nvSpPr>
      <xdr:spPr>
        <a:xfrm>
          <a:off x="276225" y="8696325"/>
          <a:ext cx="8134350" cy="0"/>
        </a:xfrm>
        <a:prstGeom prst="rect">
          <a:avLst/>
        </a:prstGeom>
        <a:solidFill>
          <a:srgbClr val="FFFFFF"/>
        </a:solidFill>
        <a:ln w="1" cmpd="sng">
          <a:noFill/>
        </a:ln>
      </xdr:spPr>
      <xdr:txBody>
        <a:bodyPr vertOverflow="clip" wrap="square"/>
        <a:p>
          <a:pPr algn="just">
            <a:defRPr/>
          </a:pPr>
          <a:r>
            <a:rPr lang="en-US" cap="none" sz="1200" b="0" i="0" u="none" baseline="0"/>
            <a:t>Subsequent to the financial year ended 31 December 2000, the Company became a wholly owned subsidiary of Degem Berhad, incorporated in Malaysia.</a:t>
          </a:r>
        </a:p>
      </xdr:txBody>
    </xdr:sp>
    <xdr:clientData/>
  </xdr:twoCellAnchor>
  <xdr:twoCellAnchor>
    <xdr:from>
      <xdr:col>2</xdr:col>
      <xdr:colOff>0</xdr:colOff>
      <xdr:row>46</xdr:row>
      <xdr:rowOff>0</xdr:rowOff>
    </xdr:from>
    <xdr:to>
      <xdr:col>12</xdr:col>
      <xdr:colOff>0</xdr:colOff>
      <xdr:row>46</xdr:row>
      <xdr:rowOff>0</xdr:rowOff>
    </xdr:to>
    <xdr:sp>
      <xdr:nvSpPr>
        <xdr:cNvPr id="263" name="Text 46"/>
        <xdr:cNvSpPr txBox="1">
          <a:spLocks noChangeArrowheads="1"/>
        </xdr:cNvSpPr>
      </xdr:nvSpPr>
      <xdr:spPr>
        <a:xfrm>
          <a:off x="676275" y="8696325"/>
          <a:ext cx="7734300" cy="0"/>
        </a:xfrm>
        <a:prstGeom prst="rect">
          <a:avLst/>
        </a:prstGeom>
        <a:solidFill>
          <a:srgbClr val="FFFFFF"/>
        </a:solidFill>
        <a:ln w="1" cmpd="sng">
          <a:noFill/>
        </a:ln>
      </xdr:spPr>
      <xdr:txBody>
        <a:bodyPr vertOverflow="clip" wrap="square"/>
        <a:p>
          <a:pPr algn="just">
            <a:defRPr/>
          </a:pPr>
          <a:r>
            <a:rPr lang="en-US" cap="none" sz="1200" b="0" i="0" u="none" baseline="0"/>
            <a:t>Profit on contracts is recognised on the percentage completion method which determines stage of completion based on surveys of work performed.
Provision is made for forseeable losses.</a:t>
          </a:r>
        </a:p>
      </xdr:txBody>
    </xdr:sp>
    <xdr:clientData/>
  </xdr:twoCellAnchor>
  <xdr:twoCellAnchor>
    <xdr:from>
      <xdr:col>1</xdr:col>
      <xdr:colOff>0</xdr:colOff>
      <xdr:row>46</xdr:row>
      <xdr:rowOff>0</xdr:rowOff>
    </xdr:from>
    <xdr:to>
      <xdr:col>11</xdr:col>
      <xdr:colOff>876300</xdr:colOff>
      <xdr:row>46</xdr:row>
      <xdr:rowOff>0</xdr:rowOff>
    </xdr:to>
    <xdr:sp>
      <xdr:nvSpPr>
        <xdr:cNvPr id="264" name="Text 38"/>
        <xdr:cNvSpPr txBox="1">
          <a:spLocks noChangeArrowheads="1"/>
        </xdr:cNvSpPr>
      </xdr:nvSpPr>
      <xdr:spPr>
        <a:xfrm>
          <a:off x="276225" y="8696325"/>
          <a:ext cx="7648575" cy="0"/>
        </a:xfrm>
        <a:prstGeom prst="rect">
          <a:avLst/>
        </a:prstGeom>
        <a:solidFill>
          <a:srgbClr val="FFFFFF"/>
        </a:solidFill>
        <a:ln w="1" cmpd="sng">
          <a:noFill/>
        </a:ln>
      </xdr:spPr>
      <xdr:txBody>
        <a:bodyPr vertOverflow="clip" wrap="square"/>
        <a:p>
          <a:pPr algn="just">
            <a:defRPr/>
          </a:pPr>
          <a:r>
            <a:rPr lang="en-US" cap="none" sz="1200" b="0" i="0" u="none" baseline="0"/>
            <a:t>The holding company is  Legion Master Sdn. Bhd., which is incorporated in Malaysia.
The amount due to holding company is unsecured, interest-free and has no fixed term of repayment.</a:t>
          </a:r>
        </a:p>
      </xdr:txBody>
    </xdr:sp>
    <xdr:clientData/>
  </xdr:twoCellAnchor>
  <xdr:twoCellAnchor>
    <xdr:from>
      <xdr:col>2</xdr:col>
      <xdr:colOff>323850</xdr:colOff>
      <xdr:row>46</xdr:row>
      <xdr:rowOff>0</xdr:rowOff>
    </xdr:from>
    <xdr:to>
      <xdr:col>12</xdr:col>
      <xdr:colOff>19050</xdr:colOff>
      <xdr:row>46</xdr:row>
      <xdr:rowOff>0</xdr:rowOff>
    </xdr:to>
    <xdr:sp>
      <xdr:nvSpPr>
        <xdr:cNvPr id="265" name="Text 37"/>
        <xdr:cNvSpPr txBox="1">
          <a:spLocks noChangeArrowheads="1"/>
        </xdr:cNvSpPr>
      </xdr:nvSpPr>
      <xdr:spPr>
        <a:xfrm>
          <a:off x="1000125" y="8696325"/>
          <a:ext cx="7429500" cy="0"/>
        </a:xfrm>
        <a:prstGeom prst="rect">
          <a:avLst/>
        </a:prstGeom>
        <a:solidFill>
          <a:srgbClr val="FFFFFF"/>
        </a:solidFill>
        <a:ln w="1" cmpd="sng">
          <a:noFill/>
        </a:ln>
      </xdr:spPr>
      <xdr:txBody>
        <a:bodyPr vertOverflow="clip" wrap="square"/>
        <a:p>
          <a:pPr algn="just">
            <a:defRPr/>
          </a:pPr>
          <a:r>
            <a:rPr lang="en-US" cap="none" sz="1200" b="0" i="0" u="none" baseline="0"/>
            <a:t>Dividend income from subsidiary companies is included in the income statement of the Company when declared or proposed.</a:t>
          </a:r>
        </a:p>
      </xdr:txBody>
    </xdr:sp>
    <xdr:clientData/>
  </xdr:twoCellAnchor>
  <xdr:twoCellAnchor>
    <xdr:from>
      <xdr:col>2</xdr:col>
      <xdr:colOff>323850</xdr:colOff>
      <xdr:row>46</xdr:row>
      <xdr:rowOff>0</xdr:rowOff>
    </xdr:from>
    <xdr:to>
      <xdr:col>12</xdr:col>
      <xdr:colOff>19050</xdr:colOff>
      <xdr:row>46</xdr:row>
      <xdr:rowOff>0</xdr:rowOff>
    </xdr:to>
    <xdr:sp>
      <xdr:nvSpPr>
        <xdr:cNvPr id="266" name="Text 37"/>
        <xdr:cNvSpPr txBox="1">
          <a:spLocks noChangeArrowheads="1"/>
        </xdr:cNvSpPr>
      </xdr:nvSpPr>
      <xdr:spPr>
        <a:xfrm>
          <a:off x="1000125" y="8696325"/>
          <a:ext cx="7429500" cy="0"/>
        </a:xfrm>
        <a:prstGeom prst="rect">
          <a:avLst/>
        </a:prstGeom>
        <a:solidFill>
          <a:srgbClr val="FFFFFF"/>
        </a:solidFill>
        <a:ln w="1" cmpd="sng">
          <a:noFill/>
        </a:ln>
      </xdr:spPr>
      <xdr:txBody>
        <a:bodyPr vertOverflow="clip" wrap="square"/>
        <a:p>
          <a:pPr algn="just">
            <a:defRPr/>
          </a:pPr>
          <a:r>
            <a:rPr lang="en-US" cap="none" sz="1200" b="0" i="0" u="none" baseline="0"/>
            <a:t>Rental income is recognised in the income statement on an accrual basis.</a:t>
          </a:r>
        </a:p>
      </xdr:txBody>
    </xdr:sp>
    <xdr:clientData/>
  </xdr:twoCellAnchor>
  <xdr:twoCellAnchor>
    <xdr:from>
      <xdr:col>2</xdr:col>
      <xdr:colOff>323850</xdr:colOff>
      <xdr:row>46</xdr:row>
      <xdr:rowOff>0</xdr:rowOff>
    </xdr:from>
    <xdr:to>
      <xdr:col>12</xdr:col>
      <xdr:colOff>19050</xdr:colOff>
      <xdr:row>46</xdr:row>
      <xdr:rowOff>0</xdr:rowOff>
    </xdr:to>
    <xdr:sp>
      <xdr:nvSpPr>
        <xdr:cNvPr id="267" name="Text 37"/>
        <xdr:cNvSpPr txBox="1">
          <a:spLocks noChangeArrowheads="1"/>
        </xdr:cNvSpPr>
      </xdr:nvSpPr>
      <xdr:spPr>
        <a:xfrm>
          <a:off x="1000125" y="8696325"/>
          <a:ext cx="7429500" cy="0"/>
        </a:xfrm>
        <a:prstGeom prst="rect">
          <a:avLst/>
        </a:prstGeom>
        <a:solidFill>
          <a:srgbClr val="FFFFFF"/>
        </a:solidFill>
        <a:ln w="1" cmpd="sng">
          <a:noFill/>
        </a:ln>
      </xdr:spPr>
      <xdr:txBody>
        <a:bodyPr vertOverflow="clip" wrap="square"/>
        <a:p>
          <a:pPr algn="just">
            <a:defRPr/>
          </a:pPr>
          <a:r>
            <a:rPr lang="en-US" cap="none" sz="1200" b="0" i="0" u="none" baseline="0"/>
            <a:t>Interest income is recognised  in the income statement on an accrual basis.</a:t>
          </a:r>
        </a:p>
      </xdr:txBody>
    </xdr:sp>
    <xdr:clientData/>
  </xdr:twoCellAnchor>
  <xdr:twoCellAnchor>
    <xdr:from>
      <xdr:col>2</xdr:col>
      <xdr:colOff>0</xdr:colOff>
      <xdr:row>46</xdr:row>
      <xdr:rowOff>0</xdr:rowOff>
    </xdr:from>
    <xdr:to>
      <xdr:col>11</xdr:col>
      <xdr:colOff>876300</xdr:colOff>
      <xdr:row>46</xdr:row>
      <xdr:rowOff>0</xdr:rowOff>
    </xdr:to>
    <xdr:sp>
      <xdr:nvSpPr>
        <xdr:cNvPr id="268" name="Text 29"/>
        <xdr:cNvSpPr txBox="1">
          <a:spLocks noChangeArrowheads="1"/>
        </xdr:cNvSpPr>
      </xdr:nvSpPr>
      <xdr:spPr>
        <a:xfrm>
          <a:off x="676275" y="8696325"/>
          <a:ext cx="7248525" cy="0"/>
        </a:xfrm>
        <a:prstGeom prst="rect">
          <a:avLst/>
        </a:prstGeom>
        <a:solidFill>
          <a:srgbClr val="FFFFFF"/>
        </a:solidFill>
        <a:ln w="1" cmpd="sng">
          <a:noFill/>
        </a:ln>
      </xdr:spPr>
      <xdr:txBody>
        <a:bodyPr vertOverflow="clip" wrap="square"/>
        <a:p>
          <a:pPr algn="just">
            <a:defRPr/>
          </a:pPr>
          <a:r>
            <a:rPr lang="en-US" cap="none" sz="1200" b="0" i="0" u="none" baseline="0"/>
            <a:t>the authorised share capital of the Company was increased from RM25,000 to RM100,000,000 by the creation of 99,975,000 new ordinary shares of RM1 each, and</a:t>
          </a:r>
        </a:p>
      </xdr:txBody>
    </xdr:sp>
    <xdr:clientData/>
  </xdr:twoCellAnchor>
  <xdr:twoCellAnchor>
    <xdr:from>
      <xdr:col>2</xdr:col>
      <xdr:colOff>0</xdr:colOff>
      <xdr:row>46</xdr:row>
      <xdr:rowOff>0</xdr:rowOff>
    </xdr:from>
    <xdr:to>
      <xdr:col>11</xdr:col>
      <xdr:colOff>876300</xdr:colOff>
      <xdr:row>46</xdr:row>
      <xdr:rowOff>0</xdr:rowOff>
    </xdr:to>
    <xdr:sp>
      <xdr:nvSpPr>
        <xdr:cNvPr id="269" name="Text 29"/>
        <xdr:cNvSpPr txBox="1">
          <a:spLocks noChangeArrowheads="1"/>
        </xdr:cNvSpPr>
      </xdr:nvSpPr>
      <xdr:spPr>
        <a:xfrm>
          <a:off x="676275" y="8696325"/>
          <a:ext cx="7248525" cy="0"/>
        </a:xfrm>
        <a:prstGeom prst="rect">
          <a:avLst/>
        </a:prstGeom>
        <a:solidFill>
          <a:srgbClr val="FFFFFF"/>
        </a:solidFill>
        <a:ln w="1" cmpd="sng">
          <a:noFill/>
        </a:ln>
      </xdr:spPr>
      <xdr:txBody>
        <a:bodyPr vertOverflow="clip" wrap="square"/>
        <a:p>
          <a:pPr algn="just">
            <a:defRPr/>
          </a:pPr>
          <a:r>
            <a:rPr lang="en-US" cap="none" sz="1200" b="0" i="0" u="none" baseline="0"/>
            <a:t>the issued and paid-up share capital of the Company was increased from RM2 to RM60,000,000 by a total issue of 59,999,998 new ordinary shares of RM1 each comprising as follows:-
</a:t>
          </a:r>
        </a:p>
      </xdr:txBody>
    </xdr:sp>
    <xdr:clientData/>
  </xdr:twoCellAnchor>
  <xdr:twoCellAnchor>
    <xdr:from>
      <xdr:col>1</xdr:col>
      <xdr:colOff>19050</xdr:colOff>
      <xdr:row>46</xdr:row>
      <xdr:rowOff>0</xdr:rowOff>
    </xdr:from>
    <xdr:to>
      <xdr:col>11</xdr:col>
      <xdr:colOff>876300</xdr:colOff>
      <xdr:row>46</xdr:row>
      <xdr:rowOff>0</xdr:rowOff>
    </xdr:to>
    <xdr:sp>
      <xdr:nvSpPr>
        <xdr:cNvPr id="270" name="Text 7"/>
        <xdr:cNvSpPr txBox="1">
          <a:spLocks noChangeArrowheads="1"/>
        </xdr:cNvSpPr>
      </xdr:nvSpPr>
      <xdr:spPr>
        <a:xfrm>
          <a:off x="295275" y="8696325"/>
          <a:ext cx="762952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In connection with the proposed flotation of Degem Berhad on the Kuala Lumpur Stock Exchange Second Board, Degem Berhad had implemented a flotation scheme which was approved by the Securities Commission on 30 January 2001.   
Details of the flotation scheme are as follows:-</a:t>
          </a:r>
        </a:p>
      </xdr:txBody>
    </xdr:sp>
    <xdr:clientData/>
  </xdr:twoCellAnchor>
  <xdr:twoCellAnchor>
    <xdr:from>
      <xdr:col>1</xdr:col>
      <xdr:colOff>381000</xdr:colOff>
      <xdr:row>46</xdr:row>
      <xdr:rowOff>0</xdr:rowOff>
    </xdr:from>
    <xdr:to>
      <xdr:col>12</xdr:col>
      <xdr:colOff>0</xdr:colOff>
      <xdr:row>46</xdr:row>
      <xdr:rowOff>0</xdr:rowOff>
    </xdr:to>
    <xdr:sp>
      <xdr:nvSpPr>
        <xdr:cNvPr id="271" name="Text 7"/>
        <xdr:cNvSpPr txBox="1">
          <a:spLocks noChangeArrowheads="1"/>
        </xdr:cNvSpPr>
      </xdr:nvSpPr>
      <xdr:spPr>
        <a:xfrm>
          <a:off x="657225" y="8696325"/>
          <a:ext cx="775335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acquired 100% of the equity interest in P.Y.T. Jewel &amp; Time Sdn. Bhd. together with its subsidiary companies for a total purchase consideration of RM39,065,304 satisfied by the issue of 34,999,998 new ordinary shares of RM1 each at an approximate issue price of RM1.12 per ordinary share in Degem Berhad.
The Acquisition was completed on 31 March 2001.</a:t>
          </a:r>
        </a:p>
      </xdr:txBody>
    </xdr:sp>
    <xdr:clientData/>
  </xdr:twoCellAnchor>
  <xdr:twoCellAnchor>
    <xdr:from>
      <xdr:col>1</xdr:col>
      <xdr:colOff>0</xdr:colOff>
      <xdr:row>46</xdr:row>
      <xdr:rowOff>0</xdr:rowOff>
    </xdr:from>
    <xdr:to>
      <xdr:col>10</xdr:col>
      <xdr:colOff>190500</xdr:colOff>
      <xdr:row>46</xdr:row>
      <xdr:rowOff>0</xdr:rowOff>
    </xdr:to>
    <xdr:sp>
      <xdr:nvSpPr>
        <xdr:cNvPr id="272" name="Text 7"/>
        <xdr:cNvSpPr txBox="1">
          <a:spLocks noChangeArrowheads="1"/>
        </xdr:cNvSpPr>
      </xdr:nvSpPr>
      <xdr:spPr>
        <a:xfrm>
          <a:off x="276225" y="8696325"/>
          <a:ext cx="67722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RM1.80 per share for total cash proceeds of RM12,600,000.</a:t>
          </a:r>
        </a:p>
      </xdr:txBody>
    </xdr:sp>
    <xdr:clientData/>
  </xdr:twoCellAnchor>
  <xdr:twoCellAnchor>
    <xdr:from>
      <xdr:col>1</xdr:col>
      <xdr:colOff>0</xdr:colOff>
      <xdr:row>46</xdr:row>
      <xdr:rowOff>0</xdr:rowOff>
    </xdr:from>
    <xdr:to>
      <xdr:col>10</xdr:col>
      <xdr:colOff>190500</xdr:colOff>
      <xdr:row>46</xdr:row>
      <xdr:rowOff>0</xdr:rowOff>
    </xdr:to>
    <xdr:sp>
      <xdr:nvSpPr>
        <xdr:cNvPr id="273" name="Text 7"/>
        <xdr:cNvSpPr txBox="1">
          <a:spLocks noChangeArrowheads="1"/>
        </xdr:cNvSpPr>
      </xdr:nvSpPr>
      <xdr:spPr>
        <a:xfrm>
          <a:off x="276225" y="8696325"/>
          <a:ext cx="67722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RM1.80 per share for total cash proceeds of RM12,600,000.</a:t>
          </a:r>
        </a:p>
      </xdr:txBody>
    </xdr:sp>
    <xdr:clientData/>
  </xdr:twoCellAnchor>
  <xdr:twoCellAnchor>
    <xdr:from>
      <xdr:col>1</xdr:col>
      <xdr:colOff>381000</xdr:colOff>
      <xdr:row>46</xdr:row>
      <xdr:rowOff>0</xdr:rowOff>
    </xdr:from>
    <xdr:to>
      <xdr:col>12</xdr:col>
      <xdr:colOff>9525</xdr:colOff>
      <xdr:row>46</xdr:row>
      <xdr:rowOff>0</xdr:rowOff>
    </xdr:to>
    <xdr:sp>
      <xdr:nvSpPr>
        <xdr:cNvPr id="274" name="Text 7"/>
        <xdr:cNvSpPr txBox="1">
          <a:spLocks noChangeArrowheads="1"/>
        </xdr:cNvSpPr>
      </xdr:nvSpPr>
      <xdr:spPr>
        <a:xfrm>
          <a:off x="657225" y="8696325"/>
          <a:ext cx="77628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On completion of the Acquisition and Public Issue:-</a:t>
          </a:r>
        </a:p>
      </xdr:txBody>
    </xdr:sp>
    <xdr:clientData/>
  </xdr:twoCellAnchor>
  <xdr:twoCellAnchor>
    <xdr:from>
      <xdr:col>2</xdr:col>
      <xdr:colOff>295275</xdr:colOff>
      <xdr:row>46</xdr:row>
      <xdr:rowOff>0</xdr:rowOff>
    </xdr:from>
    <xdr:to>
      <xdr:col>11</xdr:col>
      <xdr:colOff>876300</xdr:colOff>
      <xdr:row>46</xdr:row>
      <xdr:rowOff>0</xdr:rowOff>
    </xdr:to>
    <xdr:sp>
      <xdr:nvSpPr>
        <xdr:cNvPr id="275" name="Text 7"/>
        <xdr:cNvSpPr txBox="1">
          <a:spLocks noChangeArrowheads="1"/>
        </xdr:cNvSpPr>
      </xdr:nvSpPr>
      <xdr:spPr>
        <a:xfrm>
          <a:off x="971550" y="8696325"/>
          <a:ext cx="695325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the group comprise Degem Berhad as holding company and P.Y.T. Jewel &amp; Time Sdn. Bhd. (together with its subsidiary companies) is a wholly owned subsidiary of Degem Berhad, and</a:t>
          </a:r>
        </a:p>
      </xdr:txBody>
    </xdr:sp>
    <xdr:clientData/>
  </xdr:twoCellAnchor>
  <xdr:twoCellAnchor>
    <xdr:from>
      <xdr:col>2</xdr:col>
      <xdr:colOff>295275</xdr:colOff>
      <xdr:row>46</xdr:row>
      <xdr:rowOff>0</xdr:rowOff>
    </xdr:from>
    <xdr:to>
      <xdr:col>12</xdr:col>
      <xdr:colOff>0</xdr:colOff>
      <xdr:row>46</xdr:row>
      <xdr:rowOff>0</xdr:rowOff>
    </xdr:to>
    <xdr:sp>
      <xdr:nvSpPr>
        <xdr:cNvPr id="276" name="Text 7"/>
        <xdr:cNvSpPr txBox="1">
          <a:spLocks noChangeArrowheads="1"/>
        </xdr:cNvSpPr>
      </xdr:nvSpPr>
      <xdr:spPr>
        <a:xfrm>
          <a:off x="971550" y="8696325"/>
          <a:ext cx="743902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the issued and fully paid-up share capital of Degem Berhad will increase from 2 ordinary shares of RM1 each to 42,000,000 ordinary shares of RM1 each analysed as follows:-</a:t>
          </a:r>
        </a:p>
      </xdr:txBody>
    </xdr:sp>
    <xdr:clientData/>
  </xdr:twoCellAnchor>
  <xdr:twoCellAnchor>
    <xdr:from>
      <xdr:col>1</xdr:col>
      <xdr:colOff>371475</xdr:colOff>
      <xdr:row>46</xdr:row>
      <xdr:rowOff>0</xdr:rowOff>
    </xdr:from>
    <xdr:to>
      <xdr:col>11</xdr:col>
      <xdr:colOff>866775</xdr:colOff>
      <xdr:row>46</xdr:row>
      <xdr:rowOff>0</xdr:rowOff>
    </xdr:to>
    <xdr:sp>
      <xdr:nvSpPr>
        <xdr:cNvPr id="277" name="Text 7"/>
        <xdr:cNvSpPr txBox="1">
          <a:spLocks noChangeArrowheads="1"/>
        </xdr:cNvSpPr>
      </xdr:nvSpPr>
      <xdr:spPr>
        <a:xfrm>
          <a:off x="647700" y="8696325"/>
          <a:ext cx="72675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RM1.60 per share for total cash proceeds of RM11,200,000.</a:t>
          </a:r>
        </a:p>
      </xdr:txBody>
    </xdr:sp>
    <xdr:clientData/>
  </xdr:twoCellAnchor>
  <xdr:twoCellAnchor>
    <xdr:from>
      <xdr:col>1</xdr:col>
      <xdr:colOff>0</xdr:colOff>
      <xdr:row>46</xdr:row>
      <xdr:rowOff>0</xdr:rowOff>
    </xdr:from>
    <xdr:to>
      <xdr:col>11</xdr:col>
      <xdr:colOff>876300</xdr:colOff>
      <xdr:row>46</xdr:row>
      <xdr:rowOff>0</xdr:rowOff>
    </xdr:to>
    <xdr:sp>
      <xdr:nvSpPr>
        <xdr:cNvPr id="278" name="Text 38"/>
        <xdr:cNvSpPr txBox="1">
          <a:spLocks noChangeArrowheads="1"/>
        </xdr:cNvSpPr>
      </xdr:nvSpPr>
      <xdr:spPr>
        <a:xfrm>
          <a:off x="276225" y="8696325"/>
          <a:ext cx="7648575" cy="0"/>
        </a:xfrm>
        <a:prstGeom prst="rect">
          <a:avLst/>
        </a:prstGeom>
        <a:solidFill>
          <a:srgbClr val="FFFFFF"/>
        </a:solidFill>
        <a:ln w="1" cmpd="sng">
          <a:noFill/>
        </a:ln>
      </xdr:spPr>
      <xdr:txBody>
        <a:bodyPr vertOverflow="clip" wrap="square"/>
        <a:p>
          <a:pPr algn="just">
            <a:defRPr/>
          </a:pPr>
          <a:r>
            <a:rPr lang="en-US" cap="none" sz="1200" b="0" i="0" u="none" baseline="0"/>
            <a:t>pa</a:t>
          </a:r>
        </a:p>
      </xdr:txBody>
    </xdr:sp>
    <xdr:clientData/>
  </xdr:twoCellAnchor>
  <xdr:twoCellAnchor>
    <xdr:from>
      <xdr:col>1</xdr:col>
      <xdr:colOff>0</xdr:colOff>
      <xdr:row>46</xdr:row>
      <xdr:rowOff>0</xdr:rowOff>
    </xdr:from>
    <xdr:to>
      <xdr:col>12</xdr:col>
      <xdr:colOff>0</xdr:colOff>
      <xdr:row>46</xdr:row>
      <xdr:rowOff>0</xdr:rowOff>
    </xdr:to>
    <xdr:sp>
      <xdr:nvSpPr>
        <xdr:cNvPr id="279" name="Text 11"/>
        <xdr:cNvSpPr txBox="1">
          <a:spLocks noChangeArrowheads="1"/>
        </xdr:cNvSpPr>
      </xdr:nvSpPr>
      <xdr:spPr>
        <a:xfrm>
          <a:off x="276225" y="8696325"/>
          <a:ext cx="8134350" cy="0"/>
        </a:xfrm>
        <a:prstGeom prst="rect">
          <a:avLst/>
        </a:prstGeom>
        <a:solidFill>
          <a:srgbClr val="FFFFFF"/>
        </a:solidFill>
        <a:ln w="1" cmpd="sng">
          <a:noFill/>
        </a:ln>
      </xdr:spPr>
      <xdr:txBody>
        <a:bodyPr vertOverflow="clip" wrap="square"/>
        <a:p>
          <a:pPr algn="just">
            <a:defRPr/>
          </a:pPr>
          <a:r>
            <a:rPr lang="en-US" cap="none" sz="1200" b="0" i="0" u="none" baseline="0"/>
            <a:t>The amount due from a subsidiary company is unsecured, interest-free and has no fixed term of repayment.</a:t>
          </a:r>
        </a:p>
      </xdr:txBody>
    </xdr:sp>
    <xdr:clientData/>
  </xdr:twoCellAnchor>
  <xdr:twoCellAnchor>
    <xdr:from>
      <xdr:col>1</xdr:col>
      <xdr:colOff>0</xdr:colOff>
      <xdr:row>46</xdr:row>
      <xdr:rowOff>0</xdr:rowOff>
    </xdr:from>
    <xdr:to>
      <xdr:col>12</xdr:col>
      <xdr:colOff>9525</xdr:colOff>
      <xdr:row>46</xdr:row>
      <xdr:rowOff>0</xdr:rowOff>
    </xdr:to>
    <xdr:sp>
      <xdr:nvSpPr>
        <xdr:cNvPr id="280" name="Text 31"/>
        <xdr:cNvSpPr txBox="1">
          <a:spLocks noChangeArrowheads="1"/>
        </xdr:cNvSpPr>
      </xdr:nvSpPr>
      <xdr:spPr>
        <a:xfrm>
          <a:off x="276225" y="8696325"/>
          <a:ext cx="8143875" cy="0"/>
        </a:xfrm>
        <a:prstGeom prst="rect">
          <a:avLst/>
        </a:prstGeom>
        <a:solidFill>
          <a:srgbClr val="FFFFFF"/>
        </a:solidFill>
        <a:ln w="1" cmpd="sng">
          <a:noFill/>
        </a:ln>
      </xdr:spPr>
      <xdr:txBody>
        <a:bodyPr vertOverflow="clip" wrap="square"/>
        <a:p>
          <a:pPr algn="just">
            <a:defRPr/>
          </a:pPr>
          <a:r>
            <a:rPr lang="en-US" cap="none" sz="1200" b="0" i="0" u="none" baseline="0"/>
            <a:t>Certain fixed deposits with the licensed banks amounting to RM11,725,762 (2001: RM23,375,541) are pledged as security for borrowing facilities granted by the banks to the Group.</a:t>
          </a:r>
        </a:p>
      </xdr:txBody>
    </xdr:sp>
    <xdr:clientData/>
  </xdr:twoCellAnchor>
  <xdr:twoCellAnchor>
    <xdr:from>
      <xdr:col>1</xdr:col>
      <xdr:colOff>9525</xdr:colOff>
      <xdr:row>46</xdr:row>
      <xdr:rowOff>0</xdr:rowOff>
    </xdr:from>
    <xdr:to>
      <xdr:col>11</xdr:col>
      <xdr:colOff>847725</xdr:colOff>
      <xdr:row>46</xdr:row>
      <xdr:rowOff>0</xdr:rowOff>
    </xdr:to>
    <xdr:sp>
      <xdr:nvSpPr>
        <xdr:cNvPr id="281" name="Text 180"/>
        <xdr:cNvSpPr txBox="1">
          <a:spLocks noChangeArrowheads="1"/>
        </xdr:cNvSpPr>
      </xdr:nvSpPr>
      <xdr:spPr>
        <a:xfrm>
          <a:off x="285750" y="8696325"/>
          <a:ext cx="7610475" cy="0"/>
        </a:xfrm>
        <a:prstGeom prst="rect">
          <a:avLst/>
        </a:prstGeom>
        <a:solidFill>
          <a:srgbClr val="FFFFFF"/>
        </a:solidFill>
        <a:ln w="1" cmpd="sng">
          <a:noFill/>
        </a:ln>
      </xdr:spPr>
      <xdr:txBody>
        <a:bodyPr vertOverflow="clip" wrap="square"/>
        <a:p>
          <a:pPr algn="just">
            <a:defRPr/>
          </a:pPr>
          <a:r>
            <a:rPr lang="en-US" cap="none" sz="1200" b="0" i="0" u="none" baseline="0"/>
            <a:t>Included in listing expenses written off against share premium is non-audit fees paid to auditors of the Company amounting to RM160,730 (2000 : NIL).</a:t>
          </a:r>
        </a:p>
      </xdr:txBody>
    </xdr:sp>
    <xdr:clientData/>
  </xdr:twoCellAnchor>
  <xdr:twoCellAnchor>
    <xdr:from>
      <xdr:col>1</xdr:col>
      <xdr:colOff>9525</xdr:colOff>
      <xdr:row>46</xdr:row>
      <xdr:rowOff>0</xdr:rowOff>
    </xdr:from>
    <xdr:to>
      <xdr:col>11</xdr:col>
      <xdr:colOff>847725</xdr:colOff>
      <xdr:row>46</xdr:row>
      <xdr:rowOff>0</xdr:rowOff>
    </xdr:to>
    <xdr:sp>
      <xdr:nvSpPr>
        <xdr:cNvPr id="282" name="Text 149"/>
        <xdr:cNvSpPr txBox="1">
          <a:spLocks noChangeArrowheads="1"/>
        </xdr:cNvSpPr>
      </xdr:nvSpPr>
      <xdr:spPr>
        <a:xfrm>
          <a:off x="285750" y="8696325"/>
          <a:ext cx="7610475" cy="0"/>
        </a:xfrm>
        <a:prstGeom prst="rect">
          <a:avLst/>
        </a:prstGeom>
        <a:solidFill>
          <a:srgbClr val="FFFFFF"/>
        </a:solidFill>
        <a:ln w="1" cmpd="sng">
          <a:noFill/>
        </a:ln>
      </xdr:spPr>
      <xdr:txBody>
        <a:bodyPr vertOverflow="clip" wrap="square"/>
        <a:p>
          <a:pPr algn="just">
            <a:defRPr/>
          </a:pPr>
          <a:r>
            <a:rPr lang="en-US" cap="none" sz="1200" b="0" i="0" u="none" baseline="0"/>
            <a:t>Based on estimated tax credits available and subject to agreement of the tax authorities, the retained profits of the Company can be distributed by way of dividends without incurring additional tax liability.</a:t>
          </a:r>
        </a:p>
      </xdr:txBody>
    </xdr:sp>
    <xdr:clientData/>
  </xdr:twoCellAnchor>
  <xdr:twoCellAnchor>
    <xdr:from>
      <xdr:col>1</xdr:col>
      <xdr:colOff>0</xdr:colOff>
      <xdr:row>46</xdr:row>
      <xdr:rowOff>0</xdr:rowOff>
    </xdr:from>
    <xdr:to>
      <xdr:col>12</xdr:col>
      <xdr:colOff>0</xdr:colOff>
      <xdr:row>46</xdr:row>
      <xdr:rowOff>0</xdr:rowOff>
    </xdr:to>
    <xdr:sp>
      <xdr:nvSpPr>
        <xdr:cNvPr id="283" name="Text 11"/>
        <xdr:cNvSpPr txBox="1">
          <a:spLocks noChangeArrowheads="1"/>
        </xdr:cNvSpPr>
      </xdr:nvSpPr>
      <xdr:spPr>
        <a:xfrm>
          <a:off x="276225" y="8696325"/>
          <a:ext cx="8134350" cy="0"/>
        </a:xfrm>
        <a:prstGeom prst="rect">
          <a:avLst/>
        </a:prstGeom>
        <a:solidFill>
          <a:srgbClr val="FFFFFF"/>
        </a:solidFill>
        <a:ln w="1" cmpd="sng">
          <a:noFill/>
        </a:ln>
      </xdr:spPr>
      <xdr:txBody>
        <a:bodyPr vertOverflow="clip" wrap="square"/>
        <a:p>
          <a:pPr algn="just">
            <a:defRPr/>
          </a:pPr>
          <a:r>
            <a:rPr lang="en-US" cap="none" sz="1200" b="0" i="0" u="none" baseline="0"/>
            <a:t>As disclosed in Note 2(c) to the Financial Statements, the investment in associated companies is accounted for in the Group Financial Statements under the cost method.</a:t>
          </a:r>
        </a:p>
      </xdr:txBody>
    </xdr:sp>
    <xdr:clientData/>
  </xdr:twoCellAnchor>
  <xdr:twoCellAnchor>
    <xdr:from>
      <xdr:col>2</xdr:col>
      <xdr:colOff>0</xdr:colOff>
      <xdr:row>46</xdr:row>
      <xdr:rowOff>0</xdr:rowOff>
    </xdr:from>
    <xdr:to>
      <xdr:col>12</xdr:col>
      <xdr:colOff>0</xdr:colOff>
      <xdr:row>46</xdr:row>
      <xdr:rowOff>0</xdr:rowOff>
    </xdr:to>
    <xdr:sp>
      <xdr:nvSpPr>
        <xdr:cNvPr id="284" name="Text 2"/>
        <xdr:cNvSpPr txBox="1">
          <a:spLocks noChangeArrowheads="1"/>
        </xdr:cNvSpPr>
      </xdr:nvSpPr>
      <xdr:spPr>
        <a:xfrm>
          <a:off x="676275" y="8696325"/>
          <a:ext cx="7734300" cy="0"/>
        </a:xfrm>
        <a:prstGeom prst="rect">
          <a:avLst/>
        </a:prstGeom>
        <a:solidFill>
          <a:srgbClr val="FFFFFF"/>
        </a:solidFill>
        <a:ln w="1" cmpd="sng">
          <a:noFill/>
        </a:ln>
      </xdr:spPr>
      <xdr:txBody>
        <a:bodyPr vertOverflow="clip" wrap="square"/>
        <a:p>
          <a:pPr algn="just">
            <a:defRPr/>
          </a:pPr>
          <a:r>
            <a:rPr lang="en-US" cap="none" sz="1200" b="0" i="0" u="none" baseline="0"/>
            <a:t>The Group defines associated companies as companies in  which it has a long term equity interest of not less than 20% and not exceeding 50% and where it has the power to exercise significant influence over the financial and operating policies through Board representation.
Investment in associated companies is stated at cost unless in the opinion of the Directors, there has been a permanent decline in value in which case provision is made for the diminution in value.
</a:t>
          </a:r>
        </a:p>
      </xdr:txBody>
    </xdr:sp>
    <xdr:clientData/>
  </xdr:twoCellAnchor>
  <xdr:twoCellAnchor>
    <xdr:from>
      <xdr:col>2</xdr:col>
      <xdr:colOff>0</xdr:colOff>
      <xdr:row>46</xdr:row>
      <xdr:rowOff>0</xdr:rowOff>
    </xdr:from>
    <xdr:to>
      <xdr:col>12</xdr:col>
      <xdr:colOff>0</xdr:colOff>
      <xdr:row>46</xdr:row>
      <xdr:rowOff>0</xdr:rowOff>
    </xdr:to>
    <xdr:sp>
      <xdr:nvSpPr>
        <xdr:cNvPr id="285" name="Text 2"/>
        <xdr:cNvSpPr txBox="1">
          <a:spLocks noChangeArrowheads="1"/>
        </xdr:cNvSpPr>
      </xdr:nvSpPr>
      <xdr:spPr>
        <a:xfrm>
          <a:off x="676275" y="8696325"/>
          <a:ext cx="7734300" cy="0"/>
        </a:xfrm>
        <a:prstGeom prst="rect">
          <a:avLst/>
        </a:prstGeom>
        <a:solidFill>
          <a:srgbClr val="FFFFFF"/>
        </a:solidFill>
        <a:ln w="1" cmpd="sng">
          <a:noFill/>
        </a:ln>
      </xdr:spPr>
      <xdr:txBody>
        <a:bodyPr vertOverflow="clip" wrap="square"/>
        <a:p>
          <a:pPr algn="just">
            <a:defRPr/>
          </a:pPr>
          <a:r>
            <a:rPr lang="en-US" cap="none" sz="1200" b="0" i="0" u="none" baseline="0"/>
            <a:t>Investments in quoted and unquoted securities are held on a long term basis and are shown at cost unless in the opinion of the Directors there has been a permanent decline in value, in which case, provision is made for the diminution in value.</a:t>
          </a:r>
        </a:p>
      </xdr:txBody>
    </xdr:sp>
    <xdr:clientData/>
  </xdr:twoCellAnchor>
  <xdr:twoCellAnchor>
    <xdr:from>
      <xdr:col>1</xdr:col>
      <xdr:colOff>0</xdr:colOff>
      <xdr:row>46</xdr:row>
      <xdr:rowOff>0</xdr:rowOff>
    </xdr:from>
    <xdr:to>
      <xdr:col>12</xdr:col>
      <xdr:colOff>0</xdr:colOff>
      <xdr:row>46</xdr:row>
      <xdr:rowOff>0</xdr:rowOff>
    </xdr:to>
    <xdr:sp>
      <xdr:nvSpPr>
        <xdr:cNvPr id="286" name="Text 11"/>
        <xdr:cNvSpPr txBox="1">
          <a:spLocks noChangeArrowheads="1"/>
        </xdr:cNvSpPr>
      </xdr:nvSpPr>
      <xdr:spPr>
        <a:xfrm>
          <a:off x="276225" y="8696325"/>
          <a:ext cx="8134350" cy="0"/>
        </a:xfrm>
        <a:prstGeom prst="rect">
          <a:avLst/>
        </a:prstGeom>
        <a:solidFill>
          <a:srgbClr val="FFFFFF"/>
        </a:solidFill>
        <a:ln w="1" cmpd="sng">
          <a:noFill/>
        </a:ln>
      </xdr:spPr>
      <xdr:txBody>
        <a:bodyPr vertOverflow="clip" wrap="square"/>
        <a:p>
          <a:pPr algn="just">
            <a:defRPr/>
          </a:pPr>
          <a:r>
            <a:rPr lang="en-US" cap="none" sz="1200" b="0" i="0" u="none" baseline="0"/>
            <a:t>Had the investment been accounted for under the equity method to the extent quantifiable based on the unaudited management financial statements, the financial effects on the Group Financial Statements are as follows:</a:t>
          </a:r>
        </a:p>
      </xdr:txBody>
    </xdr:sp>
    <xdr:clientData/>
  </xdr:twoCellAnchor>
  <xdr:twoCellAnchor>
    <xdr:from>
      <xdr:col>1</xdr:col>
      <xdr:colOff>0</xdr:colOff>
      <xdr:row>46</xdr:row>
      <xdr:rowOff>0</xdr:rowOff>
    </xdr:from>
    <xdr:to>
      <xdr:col>12</xdr:col>
      <xdr:colOff>0</xdr:colOff>
      <xdr:row>46</xdr:row>
      <xdr:rowOff>0</xdr:rowOff>
    </xdr:to>
    <xdr:sp>
      <xdr:nvSpPr>
        <xdr:cNvPr id="287" name="Text 11"/>
        <xdr:cNvSpPr txBox="1">
          <a:spLocks noChangeArrowheads="1"/>
        </xdr:cNvSpPr>
      </xdr:nvSpPr>
      <xdr:spPr>
        <a:xfrm>
          <a:off x="276225" y="8696325"/>
          <a:ext cx="8134350" cy="0"/>
        </a:xfrm>
        <a:prstGeom prst="rect">
          <a:avLst/>
        </a:prstGeom>
        <a:solidFill>
          <a:srgbClr val="FFFFFF"/>
        </a:solidFill>
        <a:ln w="1" cmpd="sng">
          <a:noFill/>
        </a:ln>
      </xdr:spPr>
      <xdr:txBody>
        <a:bodyPr vertOverflow="clip" wrap="square"/>
        <a:p>
          <a:pPr algn="just">
            <a:defRPr/>
          </a:pPr>
          <a:r>
            <a:rPr lang="en-US" cap="none" sz="1200" b="0" i="0" u="none" baseline="0"/>
            <a:t>The amount due from associated company is unsecured, interest free and has no fixed term of repayment.</a:t>
          </a:r>
        </a:p>
      </xdr:txBody>
    </xdr:sp>
    <xdr:clientData/>
  </xdr:twoCellAnchor>
  <xdr:twoCellAnchor>
    <xdr:from>
      <xdr:col>0</xdr:col>
      <xdr:colOff>266700</xdr:colOff>
      <xdr:row>46</xdr:row>
      <xdr:rowOff>0</xdr:rowOff>
    </xdr:from>
    <xdr:to>
      <xdr:col>12</xdr:col>
      <xdr:colOff>0</xdr:colOff>
      <xdr:row>46</xdr:row>
      <xdr:rowOff>0</xdr:rowOff>
    </xdr:to>
    <xdr:sp>
      <xdr:nvSpPr>
        <xdr:cNvPr id="288" name="Text 11"/>
        <xdr:cNvSpPr txBox="1">
          <a:spLocks noChangeArrowheads="1"/>
        </xdr:cNvSpPr>
      </xdr:nvSpPr>
      <xdr:spPr>
        <a:xfrm>
          <a:off x="266700" y="8696325"/>
          <a:ext cx="8143875" cy="0"/>
        </a:xfrm>
        <a:prstGeom prst="rect">
          <a:avLst/>
        </a:prstGeom>
        <a:solidFill>
          <a:srgbClr val="FFFFFF"/>
        </a:solidFill>
        <a:ln w="1" cmpd="sng">
          <a:noFill/>
        </a:ln>
      </xdr:spPr>
      <xdr:txBody>
        <a:bodyPr vertOverflow="clip" wrap="square"/>
        <a:p>
          <a:pPr algn="just">
            <a:defRPr/>
          </a:pPr>
          <a:r>
            <a:rPr lang="en-US" cap="none" sz="1200" b="0" i="0" u="none" baseline="0"/>
            <a:t>The amount due from subsidiary companies is unsecured, has no fixed term of repayment and interest is charged at a rate of 4% (2001: 4%) per annum.</a:t>
          </a:r>
        </a:p>
      </xdr:txBody>
    </xdr:sp>
    <xdr:clientData/>
  </xdr:twoCellAnchor>
  <xdr:twoCellAnchor>
    <xdr:from>
      <xdr:col>2</xdr:col>
      <xdr:colOff>0</xdr:colOff>
      <xdr:row>46</xdr:row>
      <xdr:rowOff>0</xdr:rowOff>
    </xdr:from>
    <xdr:to>
      <xdr:col>12</xdr:col>
      <xdr:colOff>0</xdr:colOff>
      <xdr:row>46</xdr:row>
      <xdr:rowOff>0</xdr:rowOff>
    </xdr:to>
    <xdr:sp>
      <xdr:nvSpPr>
        <xdr:cNvPr id="289" name="Text 39"/>
        <xdr:cNvSpPr txBox="1">
          <a:spLocks noChangeArrowheads="1"/>
        </xdr:cNvSpPr>
      </xdr:nvSpPr>
      <xdr:spPr>
        <a:xfrm>
          <a:off x="676275" y="8696325"/>
          <a:ext cx="7734300" cy="0"/>
        </a:xfrm>
        <a:prstGeom prst="rect">
          <a:avLst/>
        </a:prstGeom>
        <a:solidFill>
          <a:srgbClr val="FFFFFF"/>
        </a:solidFill>
        <a:ln w="1" cmpd="sng">
          <a:noFill/>
        </a:ln>
      </xdr:spPr>
      <xdr:txBody>
        <a:bodyPr vertOverflow="clip" wrap="square"/>
        <a:p>
          <a:pPr algn="just">
            <a:defRPr/>
          </a:pPr>
          <a:r>
            <a:rPr lang="en-US" cap="none" sz="1200" b="0" i="0" u="none" baseline="0"/>
            <a:t>Included above are equipment tools acquired under hire purchase arrangement for the Group with net book value of RM NIL (2000: RM311,875).</a:t>
          </a:r>
        </a:p>
      </xdr:txBody>
    </xdr:sp>
    <xdr:clientData/>
  </xdr:twoCellAnchor>
  <xdr:twoCellAnchor>
    <xdr:from>
      <xdr:col>1</xdr:col>
      <xdr:colOff>9525</xdr:colOff>
      <xdr:row>46</xdr:row>
      <xdr:rowOff>0</xdr:rowOff>
    </xdr:from>
    <xdr:to>
      <xdr:col>12</xdr:col>
      <xdr:colOff>0</xdr:colOff>
      <xdr:row>46</xdr:row>
      <xdr:rowOff>0</xdr:rowOff>
    </xdr:to>
    <xdr:sp>
      <xdr:nvSpPr>
        <xdr:cNvPr id="290" name="Text 47"/>
        <xdr:cNvSpPr txBox="1">
          <a:spLocks noChangeArrowheads="1"/>
        </xdr:cNvSpPr>
      </xdr:nvSpPr>
      <xdr:spPr>
        <a:xfrm>
          <a:off x="285750" y="8696325"/>
          <a:ext cx="8124825" cy="0"/>
        </a:xfrm>
        <a:prstGeom prst="rect">
          <a:avLst/>
        </a:prstGeom>
        <a:solidFill>
          <a:srgbClr val="FFFFFF"/>
        </a:solidFill>
        <a:ln w="1" cmpd="sng">
          <a:noFill/>
        </a:ln>
      </xdr:spPr>
      <xdr:txBody>
        <a:bodyPr vertOverflow="clip" wrap="square"/>
        <a:p>
          <a:pPr algn="just">
            <a:defRPr/>
          </a:pPr>
          <a:r>
            <a:rPr lang="en-US" cap="none" sz="1200" b="0" i="0" u="none" baseline="0"/>
            <a:t>Included in trade receivables is an amount of RM43,394,257 (2001: RM71,158,879) for the Group owing from a corporation in which a substantial shareholder of the corporation is also a Director and substantial shareholder of the Company.
</a:t>
          </a:r>
        </a:p>
      </xdr:txBody>
    </xdr:sp>
    <xdr:clientData/>
  </xdr:twoCellAnchor>
  <xdr:twoCellAnchor>
    <xdr:from>
      <xdr:col>2</xdr:col>
      <xdr:colOff>9525</xdr:colOff>
      <xdr:row>46</xdr:row>
      <xdr:rowOff>0</xdr:rowOff>
    </xdr:from>
    <xdr:to>
      <xdr:col>12</xdr:col>
      <xdr:colOff>0</xdr:colOff>
      <xdr:row>46</xdr:row>
      <xdr:rowOff>0</xdr:rowOff>
    </xdr:to>
    <xdr:sp>
      <xdr:nvSpPr>
        <xdr:cNvPr id="291" name="Text 91"/>
        <xdr:cNvSpPr txBox="1">
          <a:spLocks noChangeArrowheads="1"/>
        </xdr:cNvSpPr>
      </xdr:nvSpPr>
      <xdr:spPr>
        <a:xfrm>
          <a:off x="685800" y="8696325"/>
          <a:ext cx="7724775" cy="0"/>
        </a:xfrm>
        <a:prstGeom prst="rect">
          <a:avLst/>
        </a:prstGeom>
        <a:solidFill>
          <a:srgbClr val="FFFFFF"/>
        </a:solidFill>
        <a:ln w="1" cmpd="sng">
          <a:noFill/>
        </a:ln>
      </xdr:spPr>
      <xdr:txBody>
        <a:bodyPr vertOverflow="clip" wrap="square"/>
        <a:p>
          <a:pPr algn="just">
            <a:defRPr/>
          </a:pPr>
          <a:r>
            <a:rPr lang="en-US" cap="none" sz="1200" b="0" i="0" u="none" baseline="0"/>
            <a:t>quoted shares in the Company pledged with a stakeholder of total value not exceeding RM16.925 million, and</a:t>
          </a:r>
        </a:p>
      </xdr:txBody>
    </xdr:sp>
    <xdr:clientData/>
  </xdr:twoCellAnchor>
  <xdr:twoCellAnchor>
    <xdr:from>
      <xdr:col>2</xdr:col>
      <xdr:colOff>9525</xdr:colOff>
      <xdr:row>46</xdr:row>
      <xdr:rowOff>0</xdr:rowOff>
    </xdr:from>
    <xdr:to>
      <xdr:col>11</xdr:col>
      <xdr:colOff>981075</xdr:colOff>
      <xdr:row>46</xdr:row>
      <xdr:rowOff>0</xdr:rowOff>
    </xdr:to>
    <xdr:sp>
      <xdr:nvSpPr>
        <xdr:cNvPr id="292" name="Text 185"/>
        <xdr:cNvSpPr txBox="1">
          <a:spLocks noChangeArrowheads="1"/>
        </xdr:cNvSpPr>
      </xdr:nvSpPr>
      <xdr:spPr>
        <a:xfrm>
          <a:off x="685800" y="8696325"/>
          <a:ext cx="7343775" cy="0"/>
        </a:xfrm>
        <a:prstGeom prst="rect">
          <a:avLst/>
        </a:prstGeom>
        <a:solidFill>
          <a:srgbClr val="FFFFFF"/>
        </a:solidFill>
        <a:ln w="1" cmpd="sng">
          <a:noFill/>
        </a:ln>
      </xdr:spPr>
      <xdr:txBody>
        <a:bodyPr vertOverflow="clip" wrap="square"/>
        <a:p>
          <a:pPr algn="just">
            <a:defRPr/>
          </a:pPr>
          <a:r>
            <a:rPr lang="en-US" cap="none" sz="1200" b="0" i="0" u="none" baseline="0"/>
            <a:t>The Group has two (2) pending legal suits instituted by third parties against a subsidiary company to claim an amount of RM1,002,111 for breach of contract and an amount of RM10,500 for wrongful use of land by the subsidiary company.</a:t>
          </a:r>
        </a:p>
      </xdr:txBody>
    </xdr:sp>
    <xdr:clientData/>
  </xdr:twoCellAnchor>
  <xdr:twoCellAnchor>
    <xdr:from>
      <xdr:col>2</xdr:col>
      <xdr:colOff>28575</xdr:colOff>
      <xdr:row>46</xdr:row>
      <xdr:rowOff>0</xdr:rowOff>
    </xdr:from>
    <xdr:to>
      <xdr:col>11</xdr:col>
      <xdr:colOff>962025</xdr:colOff>
      <xdr:row>46</xdr:row>
      <xdr:rowOff>0</xdr:rowOff>
    </xdr:to>
    <xdr:sp>
      <xdr:nvSpPr>
        <xdr:cNvPr id="293" name="Text 186"/>
        <xdr:cNvSpPr txBox="1">
          <a:spLocks noChangeArrowheads="1"/>
        </xdr:cNvSpPr>
      </xdr:nvSpPr>
      <xdr:spPr>
        <a:xfrm>
          <a:off x="704850" y="8696325"/>
          <a:ext cx="7305675" cy="0"/>
        </a:xfrm>
        <a:prstGeom prst="rect">
          <a:avLst/>
        </a:prstGeom>
        <a:solidFill>
          <a:srgbClr val="FFFFFF"/>
        </a:solidFill>
        <a:ln w="1" cmpd="sng">
          <a:noFill/>
        </a:ln>
      </xdr:spPr>
      <xdr:txBody>
        <a:bodyPr vertOverflow="clip" wrap="square"/>
        <a:p>
          <a:pPr algn="just">
            <a:defRPr/>
          </a:pPr>
          <a:r>
            <a:rPr lang="en-US" cap="none" sz="1200" b="0" i="0" u="none" baseline="0"/>
            <a:t>The Directors, in consultation with their solicitors, are of the opinion that the subsidiary company has a fair chance of defending the claims.  On the basis of the foregoing, the Directors are of the opinion that no provision for contingent liabilities is required to be made in the financial statements.</a:t>
          </a:r>
        </a:p>
      </xdr:txBody>
    </xdr:sp>
    <xdr:clientData/>
  </xdr:twoCellAnchor>
  <xdr:twoCellAnchor>
    <xdr:from>
      <xdr:col>1</xdr:col>
      <xdr:colOff>0</xdr:colOff>
      <xdr:row>46</xdr:row>
      <xdr:rowOff>0</xdr:rowOff>
    </xdr:from>
    <xdr:to>
      <xdr:col>12</xdr:col>
      <xdr:colOff>9525</xdr:colOff>
      <xdr:row>46</xdr:row>
      <xdr:rowOff>0</xdr:rowOff>
    </xdr:to>
    <xdr:sp>
      <xdr:nvSpPr>
        <xdr:cNvPr id="294" name="Text 31"/>
        <xdr:cNvSpPr txBox="1">
          <a:spLocks noChangeArrowheads="1"/>
        </xdr:cNvSpPr>
      </xdr:nvSpPr>
      <xdr:spPr>
        <a:xfrm>
          <a:off x="276225" y="8696325"/>
          <a:ext cx="8143875" cy="0"/>
        </a:xfrm>
        <a:prstGeom prst="rect">
          <a:avLst/>
        </a:prstGeom>
        <a:solidFill>
          <a:srgbClr val="FFFFFF"/>
        </a:solidFill>
        <a:ln w="1" cmpd="sng">
          <a:noFill/>
        </a:ln>
      </xdr:spPr>
      <xdr:txBody>
        <a:bodyPr vertOverflow="clip" wrap="square"/>
        <a:p>
          <a:pPr algn="just">
            <a:defRPr/>
          </a:pPr>
          <a:r>
            <a:rPr lang="en-US" cap="none" sz="1200" b="0" i="0" u="none" baseline="0"/>
            <a:t>Included in trade payables is an amount of RM181,432 (2001: RM1,648,232) for the Group owing to a corporation in which a substantial shareholder of the corporation is also a Director and substantial shareholder of the Company.</a:t>
          </a:r>
        </a:p>
      </xdr:txBody>
    </xdr:sp>
    <xdr:clientData/>
  </xdr:twoCellAnchor>
  <xdr:twoCellAnchor>
    <xdr:from>
      <xdr:col>3</xdr:col>
      <xdr:colOff>0</xdr:colOff>
      <xdr:row>46</xdr:row>
      <xdr:rowOff>0</xdr:rowOff>
    </xdr:from>
    <xdr:to>
      <xdr:col>12</xdr:col>
      <xdr:colOff>0</xdr:colOff>
      <xdr:row>46</xdr:row>
      <xdr:rowOff>0</xdr:rowOff>
    </xdr:to>
    <xdr:sp>
      <xdr:nvSpPr>
        <xdr:cNvPr id="295" name="Text 29"/>
        <xdr:cNvSpPr txBox="1">
          <a:spLocks noChangeArrowheads="1"/>
        </xdr:cNvSpPr>
      </xdr:nvSpPr>
      <xdr:spPr>
        <a:xfrm>
          <a:off x="1019175" y="8696325"/>
          <a:ext cx="7391400" cy="0"/>
        </a:xfrm>
        <a:prstGeom prst="rect">
          <a:avLst/>
        </a:prstGeom>
        <a:solidFill>
          <a:srgbClr val="FFFFFF"/>
        </a:solidFill>
        <a:ln w="1" cmpd="sng">
          <a:noFill/>
        </a:ln>
      </xdr:spPr>
      <xdr:txBody>
        <a:bodyPr vertOverflow="clip" wrap="square"/>
        <a:p>
          <a:pPr algn="just">
            <a:defRPr/>
          </a:pPr>
          <a:r>
            <a:rPr lang="en-US" cap="none" sz="1200" b="0" i="0" u="none" baseline="0"/>
            <a:t>issue of 32,564,206 new ordinary shares of RM1 each of the Company at an issue price of approximately RM1.23 per ordinary share in satisfaction of the purchase consideration of RM40,053,973 for acquisition of the subsidiary companies;</a:t>
          </a:r>
        </a:p>
      </xdr:txBody>
    </xdr:sp>
    <xdr:clientData/>
  </xdr:twoCellAnchor>
  <xdr:twoCellAnchor>
    <xdr:from>
      <xdr:col>3</xdr:col>
      <xdr:colOff>0</xdr:colOff>
      <xdr:row>46</xdr:row>
      <xdr:rowOff>0</xdr:rowOff>
    </xdr:from>
    <xdr:to>
      <xdr:col>12</xdr:col>
      <xdr:colOff>0</xdr:colOff>
      <xdr:row>46</xdr:row>
      <xdr:rowOff>0</xdr:rowOff>
    </xdr:to>
    <xdr:sp>
      <xdr:nvSpPr>
        <xdr:cNvPr id="296" name="Text 29"/>
        <xdr:cNvSpPr txBox="1">
          <a:spLocks noChangeArrowheads="1"/>
        </xdr:cNvSpPr>
      </xdr:nvSpPr>
      <xdr:spPr>
        <a:xfrm>
          <a:off x="1019175" y="8696325"/>
          <a:ext cx="7391400" cy="0"/>
        </a:xfrm>
        <a:prstGeom prst="rect">
          <a:avLst/>
        </a:prstGeom>
        <a:solidFill>
          <a:srgbClr val="FFFFFF"/>
        </a:solidFill>
        <a:ln w="1" cmpd="sng">
          <a:noFill/>
        </a:ln>
      </xdr:spPr>
      <xdr:txBody>
        <a:bodyPr vertOverflow="clip" wrap="square"/>
        <a:p>
          <a:pPr algn="just">
            <a:defRPr/>
          </a:pPr>
          <a:r>
            <a:rPr lang="en-US" cap="none" sz="1200" b="0" i="0" u="none" baseline="0"/>
            <a:t>rights issue at par of 17,835,792 new ordinary shares of RM1 each of the Company for cash proceeds of RM17,835,792;</a:t>
          </a:r>
        </a:p>
      </xdr:txBody>
    </xdr:sp>
    <xdr:clientData/>
  </xdr:twoCellAnchor>
  <xdr:twoCellAnchor>
    <xdr:from>
      <xdr:col>3</xdr:col>
      <xdr:colOff>0</xdr:colOff>
      <xdr:row>46</xdr:row>
      <xdr:rowOff>0</xdr:rowOff>
    </xdr:from>
    <xdr:to>
      <xdr:col>12</xdr:col>
      <xdr:colOff>0</xdr:colOff>
      <xdr:row>46</xdr:row>
      <xdr:rowOff>0</xdr:rowOff>
    </xdr:to>
    <xdr:sp>
      <xdr:nvSpPr>
        <xdr:cNvPr id="297" name="Text 29"/>
        <xdr:cNvSpPr txBox="1">
          <a:spLocks noChangeArrowheads="1"/>
        </xdr:cNvSpPr>
      </xdr:nvSpPr>
      <xdr:spPr>
        <a:xfrm>
          <a:off x="1019175" y="8696325"/>
          <a:ext cx="7391400" cy="0"/>
        </a:xfrm>
        <a:prstGeom prst="rect">
          <a:avLst/>
        </a:prstGeom>
        <a:solidFill>
          <a:srgbClr val="FFFFFF"/>
        </a:solidFill>
        <a:ln w="1" cmpd="sng">
          <a:noFill/>
        </a:ln>
      </xdr:spPr>
      <xdr:txBody>
        <a:bodyPr vertOverflow="clip" wrap="square"/>
        <a:p>
          <a:pPr algn="just">
            <a:defRPr/>
          </a:pPr>
          <a:r>
            <a:rPr lang="en-US" cap="none" sz="1200" b="0" i="0" u="none" baseline="0"/>
            <a:t>placement of 1,360,000 new ordinary shares of RM1 each of the Company at an issue price of RM2.15 per share for cash proceeds of RM2,924,000; and</a:t>
          </a:r>
        </a:p>
      </xdr:txBody>
    </xdr:sp>
    <xdr:clientData/>
  </xdr:twoCellAnchor>
  <xdr:twoCellAnchor>
    <xdr:from>
      <xdr:col>3</xdr:col>
      <xdr:colOff>0</xdr:colOff>
      <xdr:row>46</xdr:row>
      <xdr:rowOff>0</xdr:rowOff>
    </xdr:from>
    <xdr:to>
      <xdr:col>12</xdr:col>
      <xdr:colOff>0</xdr:colOff>
      <xdr:row>46</xdr:row>
      <xdr:rowOff>0</xdr:rowOff>
    </xdr:to>
    <xdr:sp>
      <xdr:nvSpPr>
        <xdr:cNvPr id="298" name="Text 29"/>
        <xdr:cNvSpPr txBox="1">
          <a:spLocks noChangeArrowheads="1"/>
        </xdr:cNvSpPr>
      </xdr:nvSpPr>
      <xdr:spPr>
        <a:xfrm>
          <a:off x="1019175" y="8696325"/>
          <a:ext cx="7391400" cy="0"/>
        </a:xfrm>
        <a:prstGeom prst="rect">
          <a:avLst/>
        </a:prstGeom>
        <a:solidFill>
          <a:srgbClr val="FFFFFF"/>
        </a:solidFill>
        <a:ln w="1" cmpd="sng">
          <a:noFill/>
        </a:ln>
      </xdr:spPr>
      <xdr:txBody>
        <a:bodyPr vertOverflow="clip" wrap="square"/>
        <a:p>
          <a:pPr algn="just">
            <a:defRPr/>
          </a:pPr>
          <a:r>
            <a:rPr lang="en-US" cap="none" sz="1200" b="0" i="0" u="none" baseline="0"/>
            <a:t>public issue of 8,240,000 new ordinary shares of RM1 each of the Company at an issue price of RM2.15 per share for cash proceeds of RM17,716,000.</a:t>
          </a:r>
        </a:p>
      </xdr:txBody>
    </xdr:sp>
    <xdr:clientData/>
  </xdr:twoCellAnchor>
  <xdr:twoCellAnchor>
    <xdr:from>
      <xdr:col>2</xdr:col>
      <xdr:colOff>0</xdr:colOff>
      <xdr:row>46</xdr:row>
      <xdr:rowOff>0</xdr:rowOff>
    </xdr:from>
    <xdr:to>
      <xdr:col>12</xdr:col>
      <xdr:colOff>0</xdr:colOff>
      <xdr:row>46</xdr:row>
      <xdr:rowOff>0</xdr:rowOff>
    </xdr:to>
    <xdr:sp>
      <xdr:nvSpPr>
        <xdr:cNvPr id="299" name="Text 24"/>
        <xdr:cNvSpPr txBox="1">
          <a:spLocks noChangeArrowheads="1"/>
        </xdr:cNvSpPr>
      </xdr:nvSpPr>
      <xdr:spPr>
        <a:xfrm>
          <a:off x="676275" y="8696325"/>
          <a:ext cx="7734300"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a substantial shareholder of the corporation is also a Director and substantial shareholder of the Company refers to Celcom (M) Sdn. Bhd., incorporated in Malaysia.</a:t>
          </a:r>
        </a:p>
      </xdr:txBody>
    </xdr:sp>
    <xdr:clientData/>
  </xdr:twoCellAnchor>
  <xdr:twoCellAnchor>
    <xdr:from>
      <xdr:col>2</xdr:col>
      <xdr:colOff>0</xdr:colOff>
      <xdr:row>46</xdr:row>
      <xdr:rowOff>0</xdr:rowOff>
    </xdr:from>
    <xdr:to>
      <xdr:col>12</xdr:col>
      <xdr:colOff>0</xdr:colOff>
      <xdr:row>46</xdr:row>
      <xdr:rowOff>0</xdr:rowOff>
    </xdr:to>
    <xdr:sp>
      <xdr:nvSpPr>
        <xdr:cNvPr id="300" name="Text 24"/>
        <xdr:cNvSpPr txBox="1">
          <a:spLocks noChangeArrowheads="1"/>
        </xdr:cNvSpPr>
      </xdr:nvSpPr>
      <xdr:spPr>
        <a:xfrm>
          <a:off x="676275" y="8696325"/>
          <a:ext cx="7734300"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a Director has equity interest refers to Kauthar Sdn. Bhd., incorporated in Malaysia.</a:t>
          </a:r>
        </a:p>
      </xdr:txBody>
    </xdr:sp>
    <xdr:clientData/>
  </xdr:twoCellAnchor>
  <xdr:twoCellAnchor>
    <xdr:from>
      <xdr:col>2</xdr:col>
      <xdr:colOff>0</xdr:colOff>
      <xdr:row>46</xdr:row>
      <xdr:rowOff>0</xdr:rowOff>
    </xdr:from>
    <xdr:to>
      <xdr:col>12</xdr:col>
      <xdr:colOff>0</xdr:colOff>
      <xdr:row>46</xdr:row>
      <xdr:rowOff>0</xdr:rowOff>
    </xdr:to>
    <xdr:sp>
      <xdr:nvSpPr>
        <xdr:cNvPr id="301" name="Text 24"/>
        <xdr:cNvSpPr txBox="1">
          <a:spLocks noChangeArrowheads="1"/>
        </xdr:cNvSpPr>
      </xdr:nvSpPr>
      <xdr:spPr>
        <a:xfrm>
          <a:off x="676275" y="8696325"/>
          <a:ext cx="7734300"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the spouse of a Director has equity interest refers to Arah Destini (M) Sdn. Bhd., incorporated in Malaysia.</a:t>
          </a:r>
        </a:p>
      </xdr:txBody>
    </xdr:sp>
    <xdr:clientData/>
  </xdr:twoCellAnchor>
  <xdr:twoCellAnchor>
    <xdr:from>
      <xdr:col>2</xdr:col>
      <xdr:colOff>0</xdr:colOff>
      <xdr:row>46</xdr:row>
      <xdr:rowOff>0</xdr:rowOff>
    </xdr:from>
    <xdr:to>
      <xdr:col>12</xdr:col>
      <xdr:colOff>0</xdr:colOff>
      <xdr:row>46</xdr:row>
      <xdr:rowOff>0</xdr:rowOff>
    </xdr:to>
    <xdr:sp>
      <xdr:nvSpPr>
        <xdr:cNvPr id="302" name="TextBox 302"/>
        <xdr:cNvSpPr txBox="1">
          <a:spLocks noChangeArrowheads="1"/>
        </xdr:cNvSpPr>
      </xdr:nvSpPr>
      <xdr:spPr>
        <a:xfrm>
          <a:off x="676275" y="8696325"/>
          <a:ext cx="7734300" cy="0"/>
        </a:xfrm>
        <a:prstGeom prst="rect">
          <a:avLst/>
        </a:prstGeom>
        <a:solidFill>
          <a:srgbClr val="FFFFFF"/>
        </a:solidFill>
        <a:ln w="9525" cmpd="sng">
          <a:noFill/>
        </a:ln>
      </xdr:spPr>
      <xdr:txBody>
        <a:bodyPr vertOverflow="clip" wrap="square"/>
        <a:p>
          <a:pPr algn="just">
            <a:defRPr/>
          </a:pPr>
          <a:r>
            <a:rPr lang="en-US" cap="none" sz="1200" b="0" i="0" u="none" baseline="0"/>
            <a:t>The investment in associated companies is accounted for in the consolidated financial statements under the cost method as the Directors are of the opinion that the associated companies are not intended to be held for long term.
Had the associated companies been accounted for in the Group financial statements using the equity method, the financial effects are as shown in Note 9 to the Financial Statements.</a:t>
          </a:r>
        </a:p>
      </xdr:txBody>
    </xdr:sp>
    <xdr:clientData/>
  </xdr:twoCellAnchor>
  <xdr:twoCellAnchor>
    <xdr:from>
      <xdr:col>1</xdr:col>
      <xdr:colOff>0</xdr:colOff>
      <xdr:row>46</xdr:row>
      <xdr:rowOff>0</xdr:rowOff>
    </xdr:from>
    <xdr:to>
      <xdr:col>12</xdr:col>
      <xdr:colOff>0</xdr:colOff>
      <xdr:row>46</xdr:row>
      <xdr:rowOff>0</xdr:rowOff>
    </xdr:to>
    <xdr:sp>
      <xdr:nvSpPr>
        <xdr:cNvPr id="303" name="Text 11"/>
        <xdr:cNvSpPr txBox="1">
          <a:spLocks noChangeArrowheads="1"/>
        </xdr:cNvSpPr>
      </xdr:nvSpPr>
      <xdr:spPr>
        <a:xfrm>
          <a:off x="276225" y="8696325"/>
          <a:ext cx="8134350" cy="0"/>
        </a:xfrm>
        <a:prstGeom prst="rect">
          <a:avLst/>
        </a:prstGeom>
        <a:solidFill>
          <a:srgbClr val="FFFFFF"/>
        </a:solidFill>
        <a:ln w="1" cmpd="sng">
          <a:noFill/>
        </a:ln>
      </xdr:spPr>
      <xdr:txBody>
        <a:bodyPr vertOverflow="clip" wrap="square"/>
        <a:p>
          <a:pPr algn="just">
            <a:defRPr/>
          </a:pPr>
          <a:r>
            <a:rPr lang="en-US" cap="none" sz="1200" b="0" i="0" u="none" baseline="0"/>
            <a:t>The amount due from a subsidiary company is unsecured, interest-free and has no fixed term of repayment.</a:t>
          </a:r>
        </a:p>
      </xdr:txBody>
    </xdr:sp>
    <xdr:clientData/>
  </xdr:twoCellAnchor>
  <xdr:twoCellAnchor>
    <xdr:from>
      <xdr:col>2</xdr:col>
      <xdr:colOff>9525</xdr:colOff>
      <xdr:row>46</xdr:row>
      <xdr:rowOff>0</xdr:rowOff>
    </xdr:from>
    <xdr:to>
      <xdr:col>11</xdr:col>
      <xdr:colOff>981075</xdr:colOff>
      <xdr:row>46</xdr:row>
      <xdr:rowOff>0</xdr:rowOff>
    </xdr:to>
    <xdr:sp>
      <xdr:nvSpPr>
        <xdr:cNvPr id="304" name="TextBox 304"/>
        <xdr:cNvSpPr txBox="1">
          <a:spLocks noChangeArrowheads="1"/>
        </xdr:cNvSpPr>
      </xdr:nvSpPr>
      <xdr:spPr>
        <a:xfrm>
          <a:off x="685800" y="8696325"/>
          <a:ext cx="7343775" cy="0"/>
        </a:xfrm>
        <a:prstGeom prst="rect">
          <a:avLst/>
        </a:prstGeom>
        <a:solidFill>
          <a:srgbClr val="FFFFFF"/>
        </a:solidFill>
        <a:ln w="9525" cmpd="sng">
          <a:noFill/>
        </a:ln>
      </xdr:spPr>
      <xdr:txBody>
        <a:bodyPr vertOverflow="clip" wrap="square"/>
        <a:p>
          <a:pPr algn="just">
            <a:defRPr/>
          </a:pPr>
          <a:r>
            <a:rPr lang="en-US" cap="none" sz="1200" b="0" i="0" u="none" baseline="0"/>
            <a:t>Assets acquired under hire purchase contracts are capitalised as property, plant and equipment and depreciated accordingly.
</a:t>
          </a:r>
        </a:p>
      </xdr:txBody>
    </xdr:sp>
    <xdr:clientData/>
  </xdr:twoCellAnchor>
  <xdr:twoCellAnchor>
    <xdr:from>
      <xdr:col>1</xdr:col>
      <xdr:colOff>9525</xdr:colOff>
      <xdr:row>46</xdr:row>
      <xdr:rowOff>0</xdr:rowOff>
    </xdr:from>
    <xdr:to>
      <xdr:col>12</xdr:col>
      <xdr:colOff>0</xdr:colOff>
      <xdr:row>46</xdr:row>
      <xdr:rowOff>0</xdr:rowOff>
    </xdr:to>
    <xdr:sp>
      <xdr:nvSpPr>
        <xdr:cNvPr id="305" name="TextBox 305"/>
        <xdr:cNvSpPr txBox="1">
          <a:spLocks noChangeArrowheads="1"/>
        </xdr:cNvSpPr>
      </xdr:nvSpPr>
      <xdr:spPr>
        <a:xfrm>
          <a:off x="285750" y="8696325"/>
          <a:ext cx="8124825" cy="0"/>
        </a:xfrm>
        <a:prstGeom prst="rect">
          <a:avLst/>
        </a:prstGeom>
        <a:solidFill>
          <a:srgbClr val="FFFFFF"/>
        </a:solidFill>
        <a:ln w="9525" cmpd="sng">
          <a:noFill/>
        </a:ln>
      </xdr:spPr>
      <xdr:txBody>
        <a:bodyPr vertOverflow="clip" wrap="square"/>
        <a:p>
          <a:pPr algn="just">
            <a:defRPr/>
          </a:pPr>
          <a:r>
            <a:rPr lang="en-US" cap="none" sz="1200" b="0" i="0" u="none" baseline="0"/>
            <a:t>The registered office is located at 8th Floor, Menara TR, 161B Jalan Ampang, 50450 Kuala Lumpur.
The principal place of business is located at No. 32, Jalan 1/76C, Desa Pandan, 55100 Kuala Lumpur.
The principal activities of the Company are that of investment holding and provision of management services.
The principal activities of the subsidiary companies are that of:-</a:t>
          </a:r>
        </a:p>
      </xdr:txBody>
    </xdr:sp>
    <xdr:clientData/>
  </xdr:twoCellAnchor>
  <xdr:twoCellAnchor>
    <xdr:from>
      <xdr:col>2</xdr:col>
      <xdr:colOff>0</xdr:colOff>
      <xdr:row>46</xdr:row>
      <xdr:rowOff>0</xdr:rowOff>
    </xdr:from>
    <xdr:to>
      <xdr:col>12</xdr:col>
      <xdr:colOff>0</xdr:colOff>
      <xdr:row>46</xdr:row>
      <xdr:rowOff>0</xdr:rowOff>
    </xdr:to>
    <xdr:sp>
      <xdr:nvSpPr>
        <xdr:cNvPr id="306" name="Text 1"/>
        <xdr:cNvSpPr txBox="1">
          <a:spLocks noChangeArrowheads="1"/>
        </xdr:cNvSpPr>
      </xdr:nvSpPr>
      <xdr:spPr>
        <a:xfrm>
          <a:off x="676275" y="8696325"/>
          <a:ext cx="7734300" cy="0"/>
        </a:xfrm>
        <a:prstGeom prst="rect">
          <a:avLst/>
        </a:prstGeom>
        <a:solidFill>
          <a:srgbClr val="FFFFFF"/>
        </a:solidFill>
        <a:ln w="1" cmpd="sng">
          <a:noFill/>
        </a:ln>
      </xdr:spPr>
      <xdr:txBody>
        <a:bodyPr vertOverflow="clip" wrap="square"/>
        <a:p>
          <a:pPr algn="just">
            <a:defRPr/>
          </a:pPr>
          <a:r>
            <a:rPr lang="en-US" cap="none" sz="1200" b="0" i="0" u="none" baseline="0"/>
            <a:t>provisioning, installation, commissioning and maintenance of power supply equipment for telecommunication systems.</a:t>
          </a:r>
        </a:p>
      </xdr:txBody>
    </xdr:sp>
    <xdr:clientData/>
  </xdr:twoCellAnchor>
  <xdr:twoCellAnchor>
    <xdr:from>
      <xdr:col>2</xdr:col>
      <xdr:colOff>0</xdr:colOff>
      <xdr:row>46</xdr:row>
      <xdr:rowOff>0</xdr:rowOff>
    </xdr:from>
    <xdr:to>
      <xdr:col>12</xdr:col>
      <xdr:colOff>0</xdr:colOff>
      <xdr:row>46</xdr:row>
      <xdr:rowOff>0</xdr:rowOff>
    </xdr:to>
    <xdr:sp>
      <xdr:nvSpPr>
        <xdr:cNvPr id="307" name="Text 1"/>
        <xdr:cNvSpPr txBox="1">
          <a:spLocks noChangeArrowheads="1"/>
        </xdr:cNvSpPr>
      </xdr:nvSpPr>
      <xdr:spPr>
        <a:xfrm>
          <a:off x="676275" y="8696325"/>
          <a:ext cx="7734300" cy="0"/>
        </a:xfrm>
        <a:prstGeom prst="rect">
          <a:avLst/>
        </a:prstGeom>
        <a:solidFill>
          <a:srgbClr val="FFFFFF"/>
        </a:solidFill>
        <a:ln w="1" cmpd="sng">
          <a:noFill/>
        </a:ln>
      </xdr:spPr>
      <xdr:txBody>
        <a:bodyPr vertOverflow="clip" wrap="square"/>
        <a:p>
          <a:pPr algn="just">
            <a:defRPr/>
          </a:pPr>
          <a:r>
            <a:rPr lang="en-US" cap="none" sz="1200" b="0" i="0" u="none" baseline="0"/>
            <a:t>provisioning, installation, commissioning, integration and maintenance of telecommunication equipment and related services.</a:t>
          </a:r>
        </a:p>
      </xdr:txBody>
    </xdr:sp>
    <xdr:clientData/>
  </xdr:twoCellAnchor>
  <xdr:twoCellAnchor>
    <xdr:from>
      <xdr:col>2</xdr:col>
      <xdr:colOff>0</xdr:colOff>
      <xdr:row>46</xdr:row>
      <xdr:rowOff>0</xdr:rowOff>
    </xdr:from>
    <xdr:to>
      <xdr:col>12</xdr:col>
      <xdr:colOff>0</xdr:colOff>
      <xdr:row>46</xdr:row>
      <xdr:rowOff>0</xdr:rowOff>
    </xdr:to>
    <xdr:sp>
      <xdr:nvSpPr>
        <xdr:cNvPr id="308" name="Text 1"/>
        <xdr:cNvSpPr txBox="1">
          <a:spLocks noChangeArrowheads="1"/>
        </xdr:cNvSpPr>
      </xdr:nvSpPr>
      <xdr:spPr>
        <a:xfrm>
          <a:off x="676275" y="8696325"/>
          <a:ext cx="7734300" cy="0"/>
        </a:xfrm>
        <a:prstGeom prst="rect">
          <a:avLst/>
        </a:prstGeom>
        <a:solidFill>
          <a:srgbClr val="FFFFFF"/>
        </a:solidFill>
        <a:ln w="1" cmpd="sng">
          <a:noFill/>
        </a:ln>
      </xdr:spPr>
      <xdr:txBody>
        <a:bodyPr vertOverflow="clip" wrap="square"/>
        <a:p>
          <a:pPr algn="just">
            <a:defRPr/>
          </a:pPr>
          <a:r>
            <a:rPr lang="en-US" cap="none" sz="1200" b="0" i="0" u="none" baseline="0"/>
            <a:t>provisioning, installation, commissioning, integration and maintenance of information technology products and related services.</a:t>
          </a:r>
        </a:p>
      </xdr:txBody>
    </xdr:sp>
    <xdr:clientData/>
  </xdr:twoCellAnchor>
  <xdr:twoCellAnchor>
    <xdr:from>
      <xdr:col>1</xdr:col>
      <xdr:colOff>0</xdr:colOff>
      <xdr:row>46</xdr:row>
      <xdr:rowOff>0</xdr:rowOff>
    </xdr:from>
    <xdr:to>
      <xdr:col>12</xdr:col>
      <xdr:colOff>0</xdr:colOff>
      <xdr:row>46</xdr:row>
      <xdr:rowOff>0</xdr:rowOff>
    </xdr:to>
    <xdr:sp>
      <xdr:nvSpPr>
        <xdr:cNvPr id="309" name="TextBox 309"/>
        <xdr:cNvSpPr txBox="1">
          <a:spLocks noChangeArrowheads="1"/>
        </xdr:cNvSpPr>
      </xdr:nvSpPr>
      <xdr:spPr>
        <a:xfrm>
          <a:off x="276225" y="8696325"/>
          <a:ext cx="8134350" cy="0"/>
        </a:xfrm>
        <a:prstGeom prst="rect">
          <a:avLst/>
        </a:prstGeom>
        <a:solidFill>
          <a:srgbClr val="FFFFFF"/>
        </a:solidFill>
        <a:ln w="9525" cmpd="sng">
          <a:noFill/>
        </a:ln>
      </xdr:spPr>
      <xdr:txBody>
        <a:bodyPr vertOverflow="clip" wrap="square"/>
        <a:p>
          <a:pPr algn="just">
            <a:defRPr/>
          </a:pPr>
          <a:r>
            <a:rPr lang="en-US" cap="none" sz="1200" b="0" i="0" u="none" baseline="0"/>
            <a:t>The Company is a public Company incorporated and domiciled in Malaysia and listed on the Main Board of the Kuala Lumpur Stock Exchange.
The financial statements are expressed in Ringgit Malaysia.</a:t>
          </a:r>
        </a:p>
      </xdr:txBody>
    </xdr:sp>
    <xdr:clientData/>
  </xdr:twoCellAnchor>
  <xdr:twoCellAnchor>
    <xdr:from>
      <xdr:col>2</xdr:col>
      <xdr:colOff>0</xdr:colOff>
      <xdr:row>46</xdr:row>
      <xdr:rowOff>0</xdr:rowOff>
    </xdr:from>
    <xdr:to>
      <xdr:col>12</xdr:col>
      <xdr:colOff>0</xdr:colOff>
      <xdr:row>46</xdr:row>
      <xdr:rowOff>0</xdr:rowOff>
    </xdr:to>
    <xdr:sp>
      <xdr:nvSpPr>
        <xdr:cNvPr id="310" name="TextBox 310"/>
        <xdr:cNvSpPr txBox="1">
          <a:spLocks noChangeArrowheads="1"/>
        </xdr:cNvSpPr>
      </xdr:nvSpPr>
      <xdr:spPr>
        <a:xfrm>
          <a:off x="676275" y="8696325"/>
          <a:ext cx="7734300" cy="0"/>
        </a:xfrm>
        <a:prstGeom prst="rect">
          <a:avLst/>
        </a:prstGeom>
        <a:solidFill>
          <a:srgbClr val="FFFFFF"/>
        </a:solidFill>
        <a:ln w="9525" cmpd="sng">
          <a:noFill/>
        </a:ln>
      </xdr:spPr>
      <xdr:txBody>
        <a:bodyPr vertOverflow="clip" wrap="square"/>
        <a:p>
          <a:pPr algn="just">
            <a:defRPr/>
          </a:pPr>
          <a:r>
            <a:rPr lang="en-US" cap="none" sz="1200" b="0" i="0" u="none" baseline="0"/>
            <a:t>Contracts work-in-progress are stated at cost, and where appropriate, include attributable profit less progress payments received and receivable which are regarded as amount due to/from customers.
Attributable profit is determined by reference to stage of completion of contract activity and when the outcome of the contract can be reliably estimated. The stage of completion is determined based on surveys of work performed. Any foreseeable loss on a contract is provided in full.</a:t>
          </a:r>
        </a:p>
      </xdr:txBody>
    </xdr:sp>
    <xdr:clientData/>
  </xdr:twoCellAnchor>
  <xdr:twoCellAnchor>
    <xdr:from>
      <xdr:col>2</xdr:col>
      <xdr:colOff>9525</xdr:colOff>
      <xdr:row>46</xdr:row>
      <xdr:rowOff>0</xdr:rowOff>
    </xdr:from>
    <xdr:to>
      <xdr:col>12</xdr:col>
      <xdr:colOff>0</xdr:colOff>
      <xdr:row>46</xdr:row>
      <xdr:rowOff>0</xdr:rowOff>
    </xdr:to>
    <xdr:sp>
      <xdr:nvSpPr>
        <xdr:cNvPr id="311" name="TextBox 311"/>
        <xdr:cNvSpPr txBox="1">
          <a:spLocks noChangeArrowheads="1"/>
        </xdr:cNvSpPr>
      </xdr:nvSpPr>
      <xdr:spPr>
        <a:xfrm>
          <a:off x="685800" y="8696325"/>
          <a:ext cx="7724775" cy="0"/>
        </a:xfrm>
        <a:prstGeom prst="rect">
          <a:avLst/>
        </a:prstGeom>
        <a:solidFill>
          <a:srgbClr val="FFFFFF"/>
        </a:solidFill>
        <a:ln w="9525" cmpd="sng">
          <a:noFill/>
        </a:ln>
      </xdr:spPr>
      <xdr:txBody>
        <a:bodyPr vertOverflow="clip" wrap="square"/>
        <a:p>
          <a:pPr algn="just">
            <a:defRPr/>
          </a:pPr>
          <a:r>
            <a:rPr lang="en-US" cap="none" sz="1200" b="0" i="0" u="none" baseline="0"/>
            <a:t>Provisions are recognised when the Company has a present legal obligation as a result of past events, and it is probable that an outflow of resources embodying economic benefits, will be required to settle the obligation and reliable estimate can be made on the amount of the obligations.</a:t>
          </a:r>
        </a:p>
      </xdr:txBody>
    </xdr:sp>
    <xdr:clientData/>
  </xdr:twoCellAnchor>
  <xdr:twoCellAnchor>
    <xdr:from>
      <xdr:col>2</xdr:col>
      <xdr:colOff>9525</xdr:colOff>
      <xdr:row>46</xdr:row>
      <xdr:rowOff>0</xdr:rowOff>
    </xdr:from>
    <xdr:to>
      <xdr:col>12</xdr:col>
      <xdr:colOff>0</xdr:colOff>
      <xdr:row>46</xdr:row>
      <xdr:rowOff>0</xdr:rowOff>
    </xdr:to>
    <xdr:sp>
      <xdr:nvSpPr>
        <xdr:cNvPr id="312" name="TextBox 312"/>
        <xdr:cNvSpPr txBox="1">
          <a:spLocks noChangeArrowheads="1"/>
        </xdr:cNvSpPr>
      </xdr:nvSpPr>
      <xdr:spPr>
        <a:xfrm>
          <a:off x="685800" y="8696325"/>
          <a:ext cx="7724775" cy="0"/>
        </a:xfrm>
        <a:prstGeom prst="rect">
          <a:avLst/>
        </a:prstGeom>
        <a:solidFill>
          <a:srgbClr val="FFFFFF"/>
        </a:solidFill>
        <a:ln w="9525" cmpd="sng">
          <a:noFill/>
        </a:ln>
      </xdr:spPr>
      <xdr:txBody>
        <a:bodyPr vertOverflow="clip" wrap="square"/>
        <a:p>
          <a:pPr algn="just">
            <a:defRPr/>
          </a:pPr>
          <a:r>
            <a:rPr lang="en-US" cap="none" sz="1200" b="0" i="0" u="none" baseline="0"/>
            <a:t>Liabilities for payables are carried at cost which is the fair value of the consideration to be paid in the future for goods and services received, whether billed or unbilled.</a:t>
          </a:r>
        </a:p>
      </xdr:txBody>
    </xdr:sp>
    <xdr:clientData/>
  </xdr:twoCellAnchor>
  <xdr:twoCellAnchor>
    <xdr:from>
      <xdr:col>1</xdr:col>
      <xdr:colOff>9525</xdr:colOff>
      <xdr:row>46</xdr:row>
      <xdr:rowOff>0</xdr:rowOff>
    </xdr:from>
    <xdr:to>
      <xdr:col>12</xdr:col>
      <xdr:colOff>0</xdr:colOff>
      <xdr:row>46</xdr:row>
      <xdr:rowOff>0</xdr:rowOff>
    </xdr:to>
    <xdr:sp>
      <xdr:nvSpPr>
        <xdr:cNvPr id="313" name="TextBox 313"/>
        <xdr:cNvSpPr txBox="1">
          <a:spLocks noChangeArrowheads="1"/>
        </xdr:cNvSpPr>
      </xdr:nvSpPr>
      <xdr:spPr>
        <a:xfrm>
          <a:off x="285750" y="8696325"/>
          <a:ext cx="8124825" cy="0"/>
        </a:xfrm>
        <a:prstGeom prst="rect">
          <a:avLst/>
        </a:prstGeom>
        <a:solidFill>
          <a:srgbClr val="FFFFFF"/>
        </a:solidFill>
        <a:ln w="9525" cmpd="sng">
          <a:noFill/>
        </a:ln>
      </xdr:spPr>
      <xdr:txBody>
        <a:bodyPr vertOverflow="clip" wrap="square"/>
        <a:p>
          <a:pPr algn="just">
            <a:defRPr/>
          </a:pPr>
          <a:r>
            <a:rPr lang="en-US" cap="none" sz="1200" b="0" i="0" u="none" baseline="0"/>
            <a:t>The effective tax rate for the Group is higher than the statutory tax rate due to certain expenses being disallowed for tax purposes.</a:t>
          </a:r>
        </a:p>
      </xdr:txBody>
    </xdr:sp>
    <xdr:clientData/>
  </xdr:twoCellAnchor>
  <xdr:twoCellAnchor>
    <xdr:from>
      <xdr:col>2</xdr:col>
      <xdr:colOff>0</xdr:colOff>
      <xdr:row>46</xdr:row>
      <xdr:rowOff>0</xdr:rowOff>
    </xdr:from>
    <xdr:to>
      <xdr:col>12</xdr:col>
      <xdr:colOff>0</xdr:colOff>
      <xdr:row>46</xdr:row>
      <xdr:rowOff>0</xdr:rowOff>
    </xdr:to>
    <xdr:sp>
      <xdr:nvSpPr>
        <xdr:cNvPr id="314" name="TextBox 314"/>
        <xdr:cNvSpPr txBox="1">
          <a:spLocks noChangeArrowheads="1"/>
        </xdr:cNvSpPr>
      </xdr:nvSpPr>
      <xdr:spPr>
        <a:xfrm>
          <a:off x="676275" y="8696325"/>
          <a:ext cx="7734300" cy="0"/>
        </a:xfrm>
        <a:prstGeom prst="rect">
          <a:avLst/>
        </a:prstGeom>
        <a:solidFill>
          <a:srgbClr val="FFFFFF"/>
        </a:solidFill>
        <a:ln w="9525" cmpd="sng">
          <a:noFill/>
        </a:ln>
      </xdr:spPr>
      <xdr:txBody>
        <a:bodyPr vertOverflow="clip" wrap="square"/>
        <a:p>
          <a:pPr algn="just">
            <a:defRPr/>
          </a:pPr>
          <a:r>
            <a:rPr lang="en-US" cap="none" sz="1200" b="0" i="0" u="none" baseline="0"/>
            <a:t>Cash and cash equivalents comprise cash and bank balances, fixed deposits and bank overdrafts. Cash equivalents are short term, highly liquid investments that are readily convertible to known amounts of cash and which are subject to an insignificant risk of changes in value.</a:t>
          </a:r>
        </a:p>
      </xdr:txBody>
    </xdr:sp>
    <xdr:clientData/>
  </xdr:twoCellAnchor>
  <xdr:twoCellAnchor>
    <xdr:from>
      <xdr:col>1</xdr:col>
      <xdr:colOff>0</xdr:colOff>
      <xdr:row>46</xdr:row>
      <xdr:rowOff>0</xdr:rowOff>
    </xdr:from>
    <xdr:to>
      <xdr:col>12</xdr:col>
      <xdr:colOff>0</xdr:colOff>
      <xdr:row>46</xdr:row>
      <xdr:rowOff>0</xdr:rowOff>
    </xdr:to>
    <xdr:sp>
      <xdr:nvSpPr>
        <xdr:cNvPr id="315" name="TextBox 315"/>
        <xdr:cNvSpPr txBox="1">
          <a:spLocks noChangeArrowheads="1"/>
        </xdr:cNvSpPr>
      </xdr:nvSpPr>
      <xdr:spPr>
        <a:xfrm>
          <a:off x="276225" y="8696325"/>
          <a:ext cx="8134350" cy="0"/>
        </a:xfrm>
        <a:prstGeom prst="rect">
          <a:avLst/>
        </a:prstGeom>
        <a:solidFill>
          <a:srgbClr val="FFFFFF"/>
        </a:solidFill>
        <a:ln w="9525" cmpd="sng">
          <a:noFill/>
        </a:ln>
      </xdr:spPr>
      <xdr:txBody>
        <a:bodyPr vertOverflow="clip" wrap="square"/>
        <a:p>
          <a:pPr algn="just">
            <a:defRPr/>
          </a:pPr>
          <a:r>
            <a:rPr lang="en-US" cap="none" sz="1200" b="0" i="0" u="none" baseline="0"/>
            <a:t>The Group entered into transactions with Celcom (M) Sdn Bhd (Celcom), Kauthar Sdn. Bhd (Kauthar), Arah Destini (M) Sdn. Bhd. (Arah Destini) and Cendanasari Insurance Brokers Sdn. Bhd. (Cendanasari). These companies are related to certain Directors of the Company as follows:</a:t>
          </a:r>
        </a:p>
      </xdr:txBody>
    </xdr:sp>
    <xdr:clientData/>
  </xdr:twoCellAnchor>
  <xdr:twoCellAnchor>
    <xdr:from>
      <xdr:col>0</xdr:col>
      <xdr:colOff>266700</xdr:colOff>
      <xdr:row>46</xdr:row>
      <xdr:rowOff>0</xdr:rowOff>
    </xdr:from>
    <xdr:to>
      <xdr:col>12</xdr:col>
      <xdr:colOff>0</xdr:colOff>
      <xdr:row>46</xdr:row>
      <xdr:rowOff>0</xdr:rowOff>
    </xdr:to>
    <xdr:sp>
      <xdr:nvSpPr>
        <xdr:cNvPr id="316" name="TextBox 316"/>
        <xdr:cNvSpPr txBox="1">
          <a:spLocks noChangeArrowheads="1"/>
        </xdr:cNvSpPr>
      </xdr:nvSpPr>
      <xdr:spPr>
        <a:xfrm>
          <a:off x="266700" y="8696325"/>
          <a:ext cx="8143875" cy="0"/>
        </a:xfrm>
        <a:prstGeom prst="rect">
          <a:avLst/>
        </a:prstGeom>
        <a:solidFill>
          <a:srgbClr val="FFFFFF"/>
        </a:solidFill>
        <a:ln w="9525" cmpd="sng">
          <a:noFill/>
        </a:ln>
      </xdr:spPr>
      <xdr:txBody>
        <a:bodyPr vertOverflow="clip" wrap="square"/>
        <a:p>
          <a:pPr algn="just">
            <a:defRPr/>
          </a:pPr>
          <a:r>
            <a:rPr lang="en-US" cap="none" sz="1200" b="0" i="0" u="none" baseline="0"/>
            <a:t>The following summary shows the related party transactions not otherwise disclosed in the financial statements.</a:t>
          </a:r>
        </a:p>
      </xdr:txBody>
    </xdr:sp>
    <xdr:clientData/>
  </xdr:twoCellAnchor>
  <xdr:twoCellAnchor>
    <xdr:from>
      <xdr:col>1</xdr:col>
      <xdr:colOff>9525</xdr:colOff>
      <xdr:row>46</xdr:row>
      <xdr:rowOff>0</xdr:rowOff>
    </xdr:from>
    <xdr:to>
      <xdr:col>12</xdr:col>
      <xdr:colOff>0</xdr:colOff>
      <xdr:row>46</xdr:row>
      <xdr:rowOff>0</xdr:rowOff>
    </xdr:to>
    <xdr:sp>
      <xdr:nvSpPr>
        <xdr:cNvPr id="317" name="TextBox 317"/>
        <xdr:cNvSpPr txBox="1">
          <a:spLocks noChangeArrowheads="1"/>
        </xdr:cNvSpPr>
      </xdr:nvSpPr>
      <xdr:spPr>
        <a:xfrm>
          <a:off x="285750" y="8696325"/>
          <a:ext cx="8124825" cy="0"/>
        </a:xfrm>
        <a:prstGeom prst="rect">
          <a:avLst/>
        </a:prstGeom>
        <a:solidFill>
          <a:srgbClr val="FFFFFF"/>
        </a:solidFill>
        <a:ln w="9525" cmpd="sng">
          <a:noFill/>
        </a:ln>
      </xdr:spPr>
      <xdr:txBody>
        <a:bodyPr vertOverflow="clip" wrap="square"/>
        <a:p>
          <a:pPr algn="just">
            <a:defRPr/>
          </a:pPr>
          <a:r>
            <a:rPr lang="en-US" cap="none" sz="1200" b="0" i="0" u="none" baseline="0"/>
            <a:t>The Directors are of the opinion that these transactions were undertaken at mutually agreed terms between the Companies in the normal course of business and the terms and conditions are not materially different from that obtainable in transactions with unrelated parties.</a:t>
          </a:r>
        </a:p>
      </xdr:txBody>
    </xdr:sp>
    <xdr:clientData/>
  </xdr:twoCellAnchor>
  <xdr:twoCellAnchor>
    <xdr:from>
      <xdr:col>1</xdr:col>
      <xdr:colOff>0</xdr:colOff>
      <xdr:row>46</xdr:row>
      <xdr:rowOff>0</xdr:rowOff>
    </xdr:from>
    <xdr:to>
      <xdr:col>12</xdr:col>
      <xdr:colOff>9525</xdr:colOff>
      <xdr:row>46</xdr:row>
      <xdr:rowOff>0</xdr:rowOff>
    </xdr:to>
    <xdr:sp>
      <xdr:nvSpPr>
        <xdr:cNvPr id="318" name="Text 31"/>
        <xdr:cNvSpPr txBox="1">
          <a:spLocks noChangeArrowheads="1"/>
        </xdr:cNvSpPr>
      </xdr:nvSpPr>
      <xdr:spPr>
        <a:xfrm>
          <a:off x="276225" y="8696325"/>
          <a:ext cx="8143875" cy="0"/>
        </a:xfrm>
        <a:prstGeom prst="rect">
          <a:avLst/>
        </a:prstGeom>
        <a:solidFill>
          <a:srgbClr val="FFFFFF"/>
        </a:solidFill>
        <a:ln w="1" cmpd="sng">
          <a:noFill/>
        </a:ln>
      </xdr:spPr>
      <xdr:txBody>
        <a:bodyPr vertOverflow="clip" wrap="square"/>
        <a:p>
          <a:pPr algn="just">
            <a:defRPr/>
          </a:pPr>
          <a:r>
            <a:rPr lang="en-US" cap="none" sz="1200" b="0" i="0" u="none" baseline="0"/>
            <a:t>The commitment terms of more than one year under hire purchase creditors are summarised as follows:-</a:t>
          </a:r>
        </a:p>
      </xdr:txBody>
    </xdr:sp>
    <xdr:clientData/>
  </xdr:twoCellAnchor>
  <xdr:twoCellAnchor>
    <xdr:from>
      <xdr:col>2</xdr:col>
      <xdr:colOff>28575</xdr:colOff>
      <xdr:row>46</xdr:row>
      <xdr:rowOff>0</xdr:rowOff>
    </xdr:from>
    <xdr:to>
      <xdr:col>11</xdr:col>
      <xdr:colOff>981075</xdr:colOff>
      <xdr:row>46</xdr:row>
      <xdr:rowOff>0</xdr:rowOff>
    </xdr:to>
    <xdr:sp>
      <xdr:nvSpPr>
        <xdr:cNvPr id="319" name="Text 185"/>
        <xdr:cNvSpPr txBox="1">
          <a:spLocks noChangeArrowheads="1"/>
        </xdr:cNvSpPr>
      </xdr:nvSpPr>
      <xdr:spPr>
        <a:xfrm>
          <a:off x="704850" y="8696325"/>
          <a:ext cx="7324725" cy="0"/>
        </a:xfrm>
        <a:prstGeom prst="rect">
          <a:avLst/>
        </a:prstGeom>
        <a:solidFill>
          <a:srgbClr val="FFFFFF"/>
        </a:solidFill>
        <a:ln w="1" cmpd="sng">
          <a:noFill/>
        </a:ln>
      </xdr:spPr>
      <xdr:txBody>
        <a:bodyPr vertOverflow="clip" wrap="square"/>
        <a:p>
          <a:pPr algn="just">
            <a:defRPr/>
          </a:pPr>
          <a:r>
            <a:rPr lang="en-US" cap="none" sz="1200" b="0" i="0" u="none" baseline="0"/>
            <a:t>The Company has provided guarantees amounting to RM22 million to bankers in respect of certain banking facilities granted to a subsidiary company.</a:t>
          </a:r>
        </a:p>
      </xdr:txBody>
    </xdr:sp>
    <xdr:clientData/>
  </xdr:twoCellAnchor>
  <xdr:twoCellAnchor>
    <xdr:from>
      <xdr:col>2</xdr:col>
      <xdr:colOff>0</xdr:colOff>
      <xdr:row>46</xdr:row>
      <xdr:rowOff>0</xdr:rowOff>
    </xdr:from>
    <xdr:to>
      <xdr:col>12</xdr:col>
      <xdr:colOff>0</xdr:colOff>
      <xdr:row>46</xdr:row>
      <xdr:rowOff>0</xdr:rowOff>
    </xdr:to>
    <xdr:sp>
      <xdr:nvSpPr>
        <xdr:cNvPr id="320" name="Text 24"/>
        <xdr:cNvSpPr txBox="1">
          <a:spLocks noChangeArrowheads="1"/>
        </xdr:cNvSpPr>
      </xdr:nvSpPr>
      <xdr:spPr>
        <a:xfrm>
          <a:off x="676275" y="8696325"/>
          <a:ext cx="7734300" cy="0"/>
        </a:xfrm>
        <a:prstGeom prst="rect">
          <a:avLst/>
        </a:prstGeom>
        <a:solidFill>
          <a:srgbClr val="FFFFFF"/>
        </a:solidFill>
        <a:ln w="1" cmpd="sng">
          <a:noFill/>
        </a:ln>
      </xdr:spPr>
      <xdr:txBody>
        <a:bodyPr vertOverflow="clip" wrap="square"/>
        <a:p>
          <a:pPr algn="just">
            <a:defRPr/>
          </a:pPr>
          <a:r>
            <a:rPr lang="en-US" cap="none" sz="1200" b="0" i="0" u="none" baseline="0"/>
            <a:t>The above transactions have been entered into on commercial term at arms length in the normal course of business.</a:t>
          </a:r>
        </a:p>
      </xdr:txBody>
    </xdr:sp>
    <xdr:clientData/>
  </xdr:twoCellAnchor>
  <xdr:twoCellAnchor>
    <xdr:from>
      <xdr:col>1</xdr:col>
      <xdr:colOff>0</xdr:colOff>
      <xdr:row>46</xdr:row>
      <xdr:rowOff>0</xdr:rowOff>
    </xdr:from>
    <xdr:to>
      <xdr:col>12</xdr:col>
      <xdr:colOff>0</xdr:colOff>
      <xdr:row>46</xdr:row>
      <xdr:rowOff>0</xdr:rowOff>
    </xdr:to>
    <xdr:sp>
      <xdr:nvSpPr>
        <xdr:cNvPr id="321" name="Text 34"/>
        <xdr:cNvSpPr txBox="1">
          <a:spLocks noChangeArrowheads="1"/>
        </xdr:cNvSpPr>
      </xdr:nvSpPr>
      <xdr:spPr>
        <a:xfrm>
          <a:off x="276225" y="8696325"/>
          <a:ext cx="8134350" cy="0"/>
        </a:xfrm>
        <a:prstGeom prst="rect">
          <a:avLst/>
        </a:prstGeom>
        <a:solidFill>
          <a:srgbClr val="FFFFFF"/>
        </a:solidFill>
        <a:ln w="1" cmpd="sng">
          <a:noFill/>
        </a:ln>
      </xdr:spPr>
      <xdr:txBody>
        <a:bodyPr vertOverflow="clip" wrap="square"/>
        <a:p>
          <a:pPr algn="just">
            <a:defRPr/>
          </a:pPr>
          <a:r>
            <a:rPr lang="en-US" cap="none" sz="1200" b="0" i="0" u="none" baseline="0"/>
            <a:t>The presentation of the financial statements for the current years have been changed to adopt the format as prescribed in Malaysian Accounting Standard Board (MASB) Standard No. 1 - Presentation of Financial Statements. Comparative figures have been reclassified to conform with this presentation, where necessary.</a:t>
          </a:r>
        </a:p>
      </xdr:txBody>
    </xdr:sp>
    <xdr:clientData/>
  </xdr:twoCellAnchor>
  <xdr:twoCellAnchor>
    <xdr:from>
      <xdr:col>1</xdr:col>
      <xdr:colOff>0</xdr:colOff>
      <xdr:row>46</xdr:row>
      <xdr:rowOff>0</xdr:rowOff>
    </xdr:from>
    <xdr:to>
      <xdr:col>12</xdr:col>
      <xdr:colOff>0</xdr:colOff>
      <xdr:row>46</xdr:row>
      <xdr:rowOff>0</xdr:rowOff>
    </xdr:to>
    <xdr:sp>
      <xdr:nvSpPr>
        <xdr:cNvPr id="322" name="Text 43"/>
        <xdr:cNvSpPr txBox="1">
          <a:spLocks noChangeArrowheads="1"/>
        </xdr:cNvSpPr>
      </xdr:nvSpPr>
      <xdr:spPr>
        <a:xfrm>
          <a:off x="276225" y="8696325"/>
          <a:ext cx="8134350" cy="0"/>
        </a:xfrm>
        <a:prstGeom prst="rect">
          <a:avLst/>
        </a:prstGeom>
        <a:solidFill>
          <a:srgbClr val="FFFFFF"/>
        </a:solidFill>
        <a:ln w="1" cmpd="sng">
          <a:noFill/>
        </a:ln>
      </xdr:spPr>
      <xdr:txBody>
        <a:bodyPr vertOverflow="clip" wrap="square"/>
        <a:p>
          <a:pPr algn="just">
            <a:defRPr/>
          </a:pPr>
          <a:r>
            <a:rPr lang="en-US" cap="none" sz="1200" b="0" i="0" u="none" baseline="0"/>
            <a:t>During the year under review, the Company became a subsidiary of Legion Master Sdn. Bhd. which is incorporated in Malaysia.</a:t>
          </a:r>
        </a:p>
      </xdr:txBody>
    </xdr:sp>
    <xdr:clientData/>
  </xdr:twoCellAnchor>
  <xdr:twoCellAnchor>
    <xdr:from>
      <xdr:col>1</xdr:col>
      <xdr:colOff>0</xdr:colOff>
      <xdr:row>46</xdr:row>
      <xdr:rowOff>0</xdr:rowOff>
    </xdr:from>
    <xdr:to>
      <xdr:col>12</xdr:col>
      <xdr:colOff>0</xdr:colOff>
      <xdr:row>46</xdr:row>
      <xdr:rowOff>0</xdr:rowOff>
    </xdr:to>
    <xdr:sp>
      <xdr:nvSpPr>
        <xdr:cNvPr id="323" name="Text 44"/>
        <xdr:cNvSpPr txBox="1">
          <a:spLocks noChangeArrowheads="1"/>
        </xdr:cNvSpPr>
      </xdr:nvSpPr>
      <xdr:spPr>
        <a:xfrm>
          <a:off x="276225" y="8696325"/>
          <a:ext cx="8134350" cy="0"/>
        </a:xfrm>
        <a:prstGeom prst="rect">
          <a:avLst/>
        </a:prstGeom>
        <a:solidFill>
          <a:srgbClr val="FFFFFF"/>
        </a:solidFill>
        <a:ln w="1" cmpd="sng">
          <a:noFill/>
        </a:ln>
      </xdr:spPr>
      <xdr:txBody>
        <a:bodyPr vertOverflow="clip" wrap="square"/>
        <a:p>
          <a:pPr algn="just">
            <a:defRPr/>
          </a:pPr>
          <a:r>
            <a:rPr lang="en-US" cap="none" sz="1200" b="0" i="0" u="none" baseline="0"/>
            <a:t>Subsequent to the financial year ended 31 December 2000, the Company became a wholly owned subsidiary of Degem Berhad, incorporated in Malaysia.</a:t>
          </a:r>
        </a:p>
      </xdr:txBody>
    </xdr:sp>
    <xdr:clientData/>
  </xdr:twoCellAnchor>
  <xdr:twoCellAnchor>
    <xdr:from>
      <xdr:col>1</xdr:col>
      <xdr:colOff>19050</xdr:colOff>
      <xdr:row>46</xdr:row>
      <xdr:rowOff>0</xdr:rowOff>
    </xdr:from>
    <xdr:to>
      <xdr:col>11</xdr:col>
      <xdr:colOff>876300</xdr:colOff>
      <xdr:row>46</xdr:row>
      <xdr:rowOff>0</xdr:rowOff>
    </xdr:to>
    <xdr:sp>
      <xdr:nvSpPr>
        <xdr:cNvPr id="324" name="Text 7"/>
        <xdr:cNvSpPr txBox="1">
          <a:spLocks noChangeArrowheads="1"/>
        </xdr:cNvSpPr>
      </xdr:nvSpPr>
      <xdr:spPr>
        <a:xfrm>
          <a:off x="295275" y="8696325"/>
          <a:ext cx="762952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In connection with the proposed flotation of Degem Berhad on the Kuala Lumpur Stock Exchange Second Board, Degem Berhad had implemented a flotation scheme which was approved by the Securities Commission on 30 January 2001.   
Details of the flotation scheme are as follows:-</a:t>
          </a:r>
        </a:p>
      </xdr:txBody>
    </xdr:sp>
    <xdr:clientData/>
  </xdr:twoCellAnchor>
  <xdr:twoCellAnchor>
    <xdr:from>
      <xdr:col>1</xdr:col>
      <xdr:colOff>381000</xdr:colOff>
      <xdr:row>46</xdr:row>
      <xdr:rowOff>0</xdr:rowOff>
    </xdr:from>
    <xdr:to>
      <xdr:col>12</xdr:col>
      <xdr:colOff>0</xdr:colOff>
      <xdr:row>46</xdr:row>
      <xdr:rowOff>0</xdr:rowOff>
    </xdr:to>
    <xdr:sp>
      <xdr:nvSpPr>
        <xdr:cNvPr id="325" name="Text 7"/>
        <xdr:cNvSpPr txBox="1">
          <a:spLocks noChangeArrowheads="1"/>
        </xdr:cNvSpPr>
      </xdr:nvSpPr>
      <xdr:spPr>
        <a:xfrm>
          <a:off x="657225" y="8696325"/>
          <a:ext cx="775335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acquired 100% of the equity interest in P.Y.T. Jewel &amp; Time Sdn. Bhd. together with its subsidiary companies for a total purchase consideration of RM39,065,304 satisfied by the issue of 34,999,998 new ordinary shares of RM1 each at an approximate issue price of RM1.12 per ordinary share in Degem Berhad.
The Acquisition was completed on 31 March 2001.</a:t>
          </a:r>
        </a:p>
      </xdr:txBody>
    </xdr:sp>
    <xdr:clientData/>
  </xdr:twoCellAnchor>
  <xdr:twoCellAnchor>
    <xdr:from>
      <xdr:col>1</xdr:col>
      <xdr:colOff>0</xdr:colOff>
      <xdr:row>46</xdr:row>
      <xdr:rowOff>0</xdr:rowOff>
    </xdr:from>
    <xdr:to>
      <xdr:col>10</xdr:col>
      <xdr:colOff>190500</xdr:colOff>
      <xdr:row>46</xdr:row>
      <xdr:rowOff>0</xdr:rowOff>
    </xdr:to>
    <xdr:sp>
      <xdr:nvSpPr>
        <xdr:cNvPr id="326" name="Text 7"/>
        <xdr:cNvSpPr txBox="1">
          <a:spLocks noChangeArrowheads="1"/>
        </xdr:cNvSpPr>
      </xdr:nvSpPr>
      <xdr:spPr>
        <a:xfrm>
          <a:off x="276225" y="8696325"/>
          <a:ext cx="67722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RM1.80 per share for total cash proceeds of RM12,600,000.</a:t>
          </a:r>
        </a:p>
      </xdr:txBody>
    </xdr:sp>
    <xdr:clientData/>
  </xdr:twoCellAnchor>
  <xdr:twoCellAnchor>
    <xdr:from>
      <xdr:col>1</xdr:col>
      <xdr:colOff>0</xdr:colOff>
      <xdr:row>46</xdr:row>
      <xdr:rowOff>0</xdr:rowOff>
    </xdr:from>
    <xdr:to>
      <xdr:col>10</xdr:col>
      <xdr:colOff>190500</xdr:colOff>
      <xdr:row>46</xdr:row>
      <xdr:rowOff>0</xdr:rowOff>
    </xdr:to>
    <xdr:sp>
      <xdr:nvSpPr>
        <xdr:cNvPr id="327" name="Text 7"/>
        <xdr:cNvSpPr txBox="1">
          <a:spLocks noChangeArrowheads="1"/>
        </xdr:cNvSpPr>
      </xdr:nvSpPr>
      <xdr:spPr>
        <a:xfrm>
          <a:off x="276225" y="8696325"/>
          <a:ext cx="67722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RM1.80 per share for total cash proceeds of RM12,600,000.</a:t>
          </a:r>
        </a:p>
      </xdr:txBody>
    </xdr:sp>
    <xdr:clientData/>
  </xdr:twoCellAnchor>
  <xdr:twoCellAnchor>
    <xdr:from>
      <xdr:col>1</xdr:col>
      <xdr:colOff>381000</xdr:colOff>
      <xdr:row>46</xdr:row>
      <xdr:rowOff>0</xdr:rowOff>
    </xdr:from>
    <xdr:to>
      <xdr:col>12</xdr:col>
      <xdr:colOff>9525</xdr:colOff>
      <xdr:row>46</xdr:row>
      <xdr:rowOff>0</xdr:rowOff>
    </xdr:to>
    <xdr:sp>
      <xdr:nvSpPr>
        <xdr:cNvPr id="328" name="Text 7"/>
        <xdr:cNvSpPr txBox="1">
          <a:spLocks noChangeArrowheads="1"/>
        </xdr:cNvSpPr>
      </xdr:nvSpPr>
      <xdr:spPr>
        <a:xfrm>
          <a:off x="657225" y="8696325"/>
          <a:ext cx="77628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On completion of the Acquisition and Public Issue:-</a:t>
          </a:r>
        </a:p>
      </xdr:txBody>
    </xdr:sp>
    <xdr:clientData/>
  </xdr:twoCellAnchor>
  <xdr:twoCellAnchor>
    <xdr:from>
      <xdr:col>2</xdr:col>
      <xdr:colOff>295275</xdr:colOff>
      <xdr:row>46</xdr:row>
      <xdr:rowOff>0</xdr:rowOff>
    </xdr:from>
    <xdr:to>
      <xdr:col>11</xdr:col>
      <xdr:colOff>876300</xdr:colOff>
      <xdr:row>46</xdr:row>
      <xdr:rowOff>0</xdr:rowOff>
    </xdr:to>
    <xdr:sp>
      <xdr:nvSpPr>
        <xdr:cNvPr id="329" name="Text 7"/>
        <xdr:cNvSpPr txBox="1">
          <a:spLocks noChangeArrowheads="1"/>
        </xdr:cNvSpPr>
      </xdr:nvSpPr>
      <xdr:spPr>
        <a:xfrm>
          <a:off x="971550" y="8696325"/>
          <a:ext cx="695325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the group comprise Degem Berhad as holding company and P.Y.T. Jewel &amp; Time Sdn. Bhd. (together with its subsidiary companies) is a wholly owned subsidiary of Degem Berhad, and</a:t>
          </a:r>
        </a:p>
      </xdr:txBody>
    </xdr:sp>
    <xdr:clientData/>
  </xdr:twoCellAnchor>
  <xdr:twoCellAnchor>
    <xdr:from>
      <xdr:col>2</xdr:col>
      <xdr:colOff>295275</xdr:colOff>
      <xdr:row>46</xdr:row>
      <xdr:rowOff>0</xdr:rowOff>
    </xdr:from>
    <xdr:to>
      <xdr:col>12</xdr:col>
      <xdr:colOff>0</xdr:colOff>
      <xdr:row>46</xdr:row>
      <xdr:rowOff>0</xdr:rowOff>
    </xdr:to>
    <xdr:sp>
      <xdr:nvSpPr>
        <xdr:cNvPr id="330" name="Text 7"/>
        <xdr:cNvSpPr txBox="1">
          <a:spLocks noChangeArrowheads="1"/>
        </xdr:cNvSpPr>
      </xdr:nvSpPr>
      <xdr:spPr>
        <a:xfrm>
          <a:off x="971550" y="8696325"/>
          <a:ext cx="743902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the issued and fully paid-up share capital of Degem Berhad will increase from 2 ordinary shares of RM1 each to 42,000,000 ordinary shares of RM1 each analysed as follows:-</a:t>
          </a:r>
        </a:p>
      </xdr:txBody>
    </xdr:sp>
    <xdr:clientData/>
  </xdr:twoCellAnchor>
  <xdr:twoCellAnchor>
    <xdr:from>
      <xdr:col>1</xdr:col>
      <xdr:colOff>371475</xdr:colOff>
      <xdr:row>46</xdr:row>
      <xdr:rowOff>0</xdr:rowOff>
    </xdr:from>
    <xdr:to>
      <xdr:col>11</xdr:col>
      <xdr:colOff>866775</xdr:colOff>
      <xdr:row>46</xdr:row>
      <xdr:rowOff>0</xdr:rowOff>
    </xdr:to>
    <xdr:sp>
      <xdr:nvSpPr>
        <xdr:cNvPr id="331" name="Text 7"/>
        <xdr:cNvSpPr txBox="1">
          <a:spLocks noChangeArrowheads="1"/>
        </xdr:cNvSpPr>
      </xdr:nvSpPr>
      <xdr:spPr>
        <a:xfrm>
          <a:off x="647700" y="8696325"/>
          <a:ext cx="72675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RM1.60 per share for total cash proceeds of RM11,200,000.</a:t>
          </a:r>
        </a:p>
      </xdr:txBody>
    </xdr:sp>
    <xdr:clientData/>
  </xdr:twoCellAnchor>
  <xdr:twoCellAnchor>
    <xdr:from>
      <xdr:col>2</xdr:col>
      <xdr:colOff>0</xdr:colOff>
      <xdr:row>46</xdr:row>
      <xdr:rowOff>0</xdr:rowOff>
    </xdr:from>
    <xdr:to>
      <xdr:col>12</xdr:col>
      <xdr:colOff>0</xdr:colOff>
      <xdr:row>46</xdr:row>
      <xdr:rowOff>0</xdr:rowOff>
    </xdr:to>
    <xdr:sp>
      <xdr:nvSpPr>
        <xdr:cNvPr id="332" name="Text 24"/>
        <xdr:cNvSpPr txBox="1">
          <a:spLocks noChangeArrowheads="1"/>
        </xdr:cNvSpPr>
      </xdr:nvSpPr>
      <xdr:spPr>
        <a:xfrm>
          <a:off x="676275" y="8696325"/>
          <a:ext cx="7734300"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a substantial shareholder of the corporation is also a Director and substantial shareholder of the Company refers to Celcom (M) Sdn. Bhd., incorporated in Malaysia.</a:t>
          </a:r>
        </a:p>
      </xdr:txBody>
    </xdr:sp>
    <xdr:clientData/>
  </xdr:twoCellAnchor>
  <xdr:twoCellAnchor>
    <xdr:from>
      <xdr:col>2</xdr:col>
      <xdr:colOff>0</xdr:colOff>
      <xdr:row>46</xdr:row>
      <xdr:rowOff>0</xdr:rowOff>
    </xdr:from>
    <xdr:to>
      <xdr:col>12</xdr:col>
      <xdr:colOff>0</xdr:colOff>
      <xdr:row>46</xdr:row>
      <xdr:rowOff>0</xdr:rowOff>
    </xdr:to>
    <xdr:sp>
      <xdr:nvSpPr>
        <xdr:cNvPr id="333" name="Text 24"/>
        <xdr:cNvSpPr txBox="1">
          <a:spLocks noChangeArrowheads="1"/>
        </xdr:cNvSpPr>
      </xdr:nvSpPr>
      <xdr:spPr>
        <a:xfrm>
          <a:off x="676275" y="8696325"/>
          <a:ext cx="7734300"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a Director has equity interest refers to Kauthar Sdn. Bhd., incorporated in Malaysia.</a:t>
          </a:r>
        </a:p>
      </xdr:txBody>
    </xdr:sp>
    <xdr:clientData/>
  </xdr:twoCellAnchor>
  <xdr:twoCellAnchor>
    <xdr:from>
      <xdr:col>2</xdr:col>
      <xdr:colOff>0</xdr:colOff>
      <xdr:row>46</xdr:row>
      <xdr:rowOff>0</xdr:rowOff>
    </xdr:from>
    <xdr:to>
      <xdr:col>12</xdr:col>
      <xdr:colOff>0</xdr:colOff>
      <xdr:row>46</xdr:row>
      <xdr:rowOff>0</xdr:rowOff>
    </xdr:to>
    <xdr:sp>
      <xdr:nvSpPr>
        <xdr:cNvPr id="334" name="Text 24"/>
        <xdr:cNvSpPr txBox="1">
          <a:spLocks noChangeArrowheads="1"/>
        </xdr:cNvSpPr>
      </xdr:nvSpPr>
      <xdr:spPr>
        <a:xfrm>
          <a:off x="676275" y="8696325"/>
          <a:ext cx="7734300"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the spouse of a Director has equity interest refers to Arah Destini (M) Sdn. Bhd., incorporated in Malaysia.</a:t>
          </a:r>
        </a:p>
      </xdr:txBody>
    </xdr:sp>
    <xdr:clientData/>
  </xdr:twoCellAnchor>
  <xdr:twoCellAnchor>
    <xdr:from>
      <xdr:col>1</xdr:col>
      <xdr:colOff>9525</xdr:colOff>
      <xdr:row>46</xdr:row>
      <xdr:rowOff>0</xdr:rowOff>
    </xdr:from>
    <xdr:to>
      <xdr:col>12</xdr:col>
      <xdr:colOff>0</xdr:colOff>
      <xdr:row>46</xdr:row>
      <xdr:rowOff>0</xdr:rowOff>
    </xdr:to>
    <xdr:sp>
      <xdr:nvSpPr>
        <xdr:cNvPr id="335" name="TextBox 335"/>
        <xdr:cNvSpPr txBox="1">
          <a:spLocks noChangeArrowheads="1"/>
        </xdr:cNvSpPr>
      </xdr:nvSpPr>
      <xdr:spPr>
        <a:xfrm>
          <a:off x="285750" y="8696325"/>
          <a:ext cx="8124825" cy="0"/>
        </a:xfrm>
        <a:prstGeom prst="rect">
          <a:avLst/>
        </a:prstGeom>
        <a:solidFill>
          <a:srgbClr val="FFFFFF"/>
        </a:solidFill>
        <a:ln w="9525" cmpd="sng">
          <a:noFill/>
        </a:ln>
      </xdr:spPr>
      <xdr:txBody>
        <a:bodyPr vertOverflow="clip" wrap="square"/>
        <a:p>
          <a:pPr algn="just">
            <a:defRPr/>
          </a:pPr>
          <a:r>
            <a:rPr lang="en-US" cap="none" sz="1200" b="0" i="0" u="none" baseline="0"/>
            <a:t>On 9 August 2002, the application by a subsidiary company to issue RM100 million Murabahah Commercial Papers and Medium Term Notes was approved by the Securities Commission.  Proceeds from the issue of securities under this programme will be used mainly for working capital purposes.</a:t>
          </a:r>
        </a:p>
      </xdr:txBody>
    </xdr:sp>
    <xdr:clientData/>
  </xdr:twoCellAnchor>
  <xdr:twoCellAnchor>
    <xdr:from>
      <xdr:col>2</xdr:col>
      <xdr:colOff>0</xdr:colOff>
      <xdr:row>46</xdr:row>
      <xdr:rowOff>0</xdr:rowOff>
    </xdr:from>
    <xdr:to>
      <xdr:col>12</xdr:col>
      <xdr:colOff>0</xdr:colOff>
      <xdr:row>46</xdr:row>
      <xdr:rowOff>0</xdr:rowOff>
    </xdr:to>
    <xdr:sp>
      <xdr:nvSpPr>
        <xdr:cNvPr id="336" name="Text 24"/>
        <xdr:cNvSpPr txBox="1">
          <a:spLocks noChangeArrowheads="1"/>
        </xdr:cNvSpPr>
      </xdr:nvSpPr>
      <xdr:spPr>
        <a:xfrm>
          <a:off x="676275" y="8696325"/>
          <a:ext cx="7734300" cy="0"/>
        </a:xfrm>
        <a:prstGeom prst="rect">
          <a:avLst/>
        </a:prstGeom>
        <a:solidFill>
          <a:srgbClr val="FFFFFF"/>
        </a:solidFill>
        <a:ln w="1" cmpd="sng">
          <a:noFill/>
        </a:ln>
      </xdr:spPr>
      <xdr:txBody>
        <a:bodyPr vertOverflow="clip" wrap="square"/>
        <a:p>
          <a:pPr algn="just">
            <a:defRPr/>
          </a:pPr>
          <a:r>
            <a:rPr lang="en-US" cap="none" sz="1200" b="0" i="0" u="none" baseline="0"/>
            <a:t>The above transactions have been entered into on commercial term at arms length in the normal course of business.</a:t>
          </a:r>
        </a:p>
      </xdr:txBody>
    </xdr:sp>
    <xdr:clientData/>
  </xdr:twoCellAnchor>
  <xdr:twoCellAnchor>
    <xdr:from>
      <xdr:col>1</xdr:col>
      <xdr:colOff>0</xdr:colOff>
      <xdr:row>46</xdr:row>
      <xdr:rowOff>0</xdr:rowOff>
    </xdr:from>
    <xdr:to>
      <xdr:col>12</xdr:col>
      <xdr:colOff>0</xdr:colOff>
      <xdr:row>46</xdr:row>
      <xdr:rowOff>0</xdr:rowOff>
    </xdr:to>
    <xdr:sp>
      <xdr:nvSpPr>
        <xdr:cNvPr id="337" name="Text 34"/>
        <xdr:cNvSpPr txBox="1">
          <a:spLocks noChangeArrowheads="1"/>
        </xdr:cNvSpPr>
      </xdr:nvSpPr>
      <xdr:spPr>
        <a:xfrm>
          <a:off x="276225" y="8696325"/>
          <a:ext cx="8134350" cy="0"/>
        </a:xfrm>
        <a:prstGeom prst="rect">
          <a:avLst/>
        </a:prstGeom>
        <a:solidFill>
          <a:srgbClr val="FFFFFF"/>
        </a:solidFill>
        <a:ln w="1" cmpd="sng">
          <a:noFill/>
        </a:ln>
      </xdr:spPr>
      <xdr:txBody>
        <a:bodyPr vertOverflow="clip" wrap="square"/>
        <a:p>
          <a:pPr algn="just">
            <a:defRPr/>
          </a:pPr>
          <a:r>
            <a:rPr lang="en-US" cap="none" sz="1200" b="0" i="0" u="none" baseline="0"/>
            <a:t>The presentation of the financial statements for the current years have been changed to adopt the format as prescribed in Malaysian Accounting Standard Board (MASB) Standard No. 1 - Presentation of Financial Statements. Comparative figures have been reclassified to conform with this presentation, where necessary.</a:t>
          </a:r>
        </a:p>
      </xdr:txBody>
    </xdr:sp>
    <xdr:clientData/>
  </xdr:twoCellAnchor>
  <xdr:twoCellAnchor>
    <xdr:from>
      <xdr:col>1</xdr:col>
      <xdr:colOff>0</xdr:colOff>
      <xdr:row>46</xdr:row>
      <xdr:rowOff>0</xdr:rowOff>
    </xdr:from>
    <xdr:to>
      <xdr:col>12</xdr:col>
      <xdr:colOff>0</xdr:colOff>
      <xdr:row>46</xdr:row>
      <xdr:rowOff>0</xdr:rowOff>
    </xdr:to>
    <xdr:sp>
      <xdr:nvSpPr>
        <xdr:cNvPr id="338" name="Text 43"/>
        <xdr:cNvSpPr txBox="1">
          <a:spLocks noChangeArrowheads="1"/>
        </xdr:cNvSpPr>
      </xdr:nvSpPr>
      <xdr:spPr>
        <a:xfrm>
          <a:off x="276225" y="8696325"/>
          <a:ext cx="8134350" cy="0"/>
        </a:xfrm>
        <a:prstGeom prst="rect">
          <a:avLst/>
        </a:prstGeom>
        <a:solidFill>
          <a:srgbClr val="FFFFFF"/>
        </a:solidFill>
        <a:ln w="1" cmpd="sng">
          <a:noFill/>
        </a:ln>
      </xdr:spPr>
      <xdr:txBody>
        <a:bodyPr vertOverflow="clip" wrap="square"/>
        <a:p>
          <a:pPr algn="just">
            <a:defRPr/>
          </a:pPr>
          <a:r>
            <a:rPr lang="en-US" cap="none" sz="1200" b="0" i="0" u="none" baseline="0"/>
            <a:t>During the year under review, the Company became a subsidiary of Legion Master Sdn. Bhd. which is incorporated in Malaysia.</a:t>
          </a:r>
        </a:p>
      </xdr:txBody>
    </xdr:sp>
    <xdr:clientData/>
  </xdr:twoCellAnchor>
  <xdr:twoCellAnchor>
    <xdr:from>
      <xdr:col>1</xdr:col>
      <xdr:colOff>0</xdr:colOff>
      <xdr:row>46</xdr:row>
      <xdr:rowOff>0</xdr:rowOff>
    </xdr:from>
    <xdr:to>
      <xdr:col>12</xdr:col>
      <xdr:colOff>0</xdr:colOff>
      <xdr:row>46</xdr:row>
      <xdr:rowOff>0</xdr:rowOff>
    </xdr:to>
    <xdr:sp>
      <xdr:nvSpPr>
        <xdr:cNvPr id="339" name="Text 44"/>
        <xdr:cNvSpPr txBox="1">
          <a:spLocks noChangeArrowheads="1"/>
        </xdr:cNvSpPr>
      </xdr:nvSpPr>
      <xdr:spPr>
        <a:xfrm>
          <a:off x="276225" y="8696325"/>
          <a:ext cx="8134350" cy="0"/>
        </a:xfrm>
        <a:prstGeom prst="rect">
          <a:avLst/>
        </a:prstGeom>
        <a:solidFill>
          <a:srgbClr val="FFFFFF"/>
        </a:solidFill>
        <a:ln w="1" cmpd="sng">
          <a:noFill/>
        </a:ln>
      </xdr:spPr>
      <xdr:txBody>
        <a:bodyPr vertOverflow="clip" wrap="square"/>
        <a:p>
          <a:pPr algn="just">
            <a:defRPr/>
          </a:pPr>
          <a:r>
            <a:rPr lang="en-US" cap="none" sz="1200" b="0" i="0" u="none" baseline="0"/>
            <a:t>Subsequent to the financial year ended 31 December 2000, the Company became a wholly owned subsidiary of Degem Berhad, incorporated in Malaysia.</a:t>
          </a:r>
        </a:p>
      </xdr:txBody>
    </xdr:sp>
    <xdr:clientData/>
  </xdr:twoCellAnchor>
  <xdr:twoCellAnchor>
    <xdr:from>
      <xdr:col>1</xdr:col>
      <xdr:colOff>19050</xdr:colOff>
      <xdr:row>46</xdr:row>
      <xdr:rowOff>0</xdr:rowOff>
    </xdr:from>
    <xdr:to>
      <xdr:col>11</xdr:col>
      <xdr:colOff>876300</xdr:colOff>
      <xdr:row>46</xdr:row>
      <xdr:rowOff>0</xdr:rowOff>
    </xdr:to>
    <xdr:sp>
      <xdr:nvSpPr>
        <xdr:cNvPr id="340" name="Text 7"/>
        <xdr:cNvSpPr txBox="1">
          <a:spLocks noChangeArrowheads="1"/>
        </xdr:cNvSpPr>
      </xdr:nvSpPr>
      <xdr:spPr>
        <a:xfrm>
          <a:off x="295275" y="8696325"/>
          <a:ext cx="762952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In connection with the proposed flotation of Degem Berhad on the Kuala Lumpur Stock Exchange Second Board, Degem Berhad had implemented a flotation scheme which was approved by the Securities Commission on 30 January 2001.   
Details of the flotation scheme are as follows:-</a:t>
          </a:r>
        </a:p>
      </xdr:txBody>
    </xdr:sp>
    <xdr:clientData/>
  </xdr:twoCellAnchor>
  <xdr:twoCellAnchor>
    <xdr:from>
      <xdr:col>1</xdr:col>
      <xdr:colOff>381000</xdr:colOff>
      <xdr:row>46</xdr:row>
      <xdr:rowOff>0</xdr:rowOff>
    </xdr:from>
    <xdr:to>
      <xdr:col>12</xdr:col>
      <xdr:colOff>0</xdr:colOff>
      <xdr:row>46</xdr:row>
      <xdr:rowOff>0</xdr:rowOff>
    </xdr:to>
    <xdr:sp>
      <xdr:nvSpPr>
        <xdr:cNvPr id="341" name="Text 7"/>
        <xdr:cNvSpPr txBox="1">
          <a:spLocks noChangeArrowheads="1"/>
        </xdr:cNvSpPr>
      </xdr:nvSpPr>
      <xdr:spPr>
        <a:xfrm>
          <a:off x="657225" y="8696325"/>
          <a:ext cx="775335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acquired 100% of the equity interest in P.Y.T. Jewel &amp; Time Sdn. Bhd. together with its subsidiary companies for a total purchase consideration of RM39,065,304 satisfied by the issue of 34,999,998 new ordinary shares of RM1 each at an approximate issue price of RM1.12 per ordinary share in Degem Berhad.
The Acquisition was completed on 31 March 2001.</a:t>
          </a:r>
        </a:p>
      </xdr:txBody>
    </xdr:sp>
    <xdr:clientData/>
  </xdr:twoCellAnchor>
  <xdr:twoCellAnchor>
    <xdr:from>
      <xdr:col>1</xdr:col>
      <xdr:colOff>0</xdr:colOff>
      <xdr:row>46</xdr:row>
      <xdr:rowOff>0</xdr:rowOff>
    </xdr:from>
    <xdr:to>
      <xdr:col>10</xdr:col>
      <xdr:colOff>190500</xdr:colOff>
      <xdr:row>46</xdr:row>
      <xdr:rowOff>0</xdr:rowOff>
    </xdr:to>
    <xdr:sp>
      <xdr:nvSpPr>
        <xdr:cNvPr id="342" name="Text 7"/>
        <xdr:cNvSpPr txBox="1">
          <a:spLocks noChangeArrowheads="1"/>
        </xdr:cNvSpPr>
      </xdr:nvSpPr>
      <xdr:spPr>
        <a:xfrm>
          <a:off x="276225" y="8696325"/>
          <a:ext cx="67722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RM1.80 per share for total cash proceeds of RM12,600,000.</a:t>
          </a:r>
        </a:p>
      </xdr:txBody>
    </xdr:sp>
    <xdr:clientData/>
  </xdr:twoCellAnchor>
  <xdr:twoCellAnchor>
    <xdr:from>
      <xdr:col>1</xdr:col>
      <xdr:colOff>0</xdr:colOff>
      <xdr:row>46</xdr:row>
      <xdr:rowOff>0</xdr:rowOff>
    </xdr:from>
    <xdr:to>
      <xdr:col>10</xdr:col>
      <xdr:colOff>190500</xdr:colOff>
      <xdr:row>46</xdr:row>
      <xdr:rowOff>0</xdr:rowOff>
    </xdr:to>
    <xdr:sp>
      <xdr:nvSpPr>
        <xdr:cNvPr id="343" name="Text 7"/>
        <xdr:cNvSpPr txBox="1">
          <a:spLocks noChangeArrowheads="1"/>
        </xdr:cNvSpPr>
      </xdr:nvSpPr>
      <xdr:spPr>
        <a:xfrm>
          <a:off x="276225" y="8696325"/>
          <a:ext cx="67722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RM1.80 per share for total cash proceeds of RM12,600,000.</a:t>
          </a:r>
        </a:p>
      </xdr:txBody>
    </xdr:sp>
    <xdr:clientData/>
  </xdr:twoCellAnchor>
  <xdr:twoCellAnchor>
    <xdr:from>
      <xdr:col>1</xdr:col>
      <xdr:colOff>381000</xdr:colOff>
      <xdr:row>46</xdr:row>
      <xdr:rowOff>0</xdr:rowOff>
    </xdr:from>
    <xdr:to>
      <xdr:col>12</xdr:col>
      <xdr:colOff>9525</xdr:colOff>
      <xdr:row>46</xdr:row>
      <xdr:rowOff>0</xdr:rowOff>
    </xdr:to>
    <xdr:sp>
      <xdr:nvSpPr>
        <xdr:cNvPr id="344" name="Text 7"/>
        <xdr:cNvSpPr txBox="1">
          <a:spLocks noChangeArrowheads="1"/>
        </xdr:cNvSpPr>
      </xdr:nvSpPr>
      <xdr:spPr>
        <a:xfrm>
          <a:off x="657225" y="8696325"/>
          <a:ext cx="77628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On completion of the Acquisition and Public Issue:-</a:t>
          </a:r>
        </a:p>
      </xdr:txBody>
    </xdr:sp>
    <xdr:clientData/>
  </xdr:twoCellAnchor>
  <xdr:twoCellAnchor>
    <xdr:from>
      <xdr:col>2</xdr:col>
      <xdr:colOff>295275</xdr:colOff>
      <xdr:row>46</xdr:row>
      <xdr:rowOff>0</xdr:rowOff>
    </xdr:from>
    <xdr:to>
      <xdr:col>11</xdr:col>
      <xdr:colOff>876300</xdr:colOff>
      <xdr:row>46</xdr:row>
      <xdr:rowOff>0</xdr:rowOff>
    </xdr:to>
    <xdr:sp>
      <xdr:nvSpPr>
        <xdr:cNvPr id="345" name="Text 7"/>
        <xdr:cNvSpPr txBox="1">
          <a:spLocks noChangeArrowheads="1"/>
        </xdr:cNvSpPr>
      </xdr:nvSpPr>
      <xdr:spPr>
        <a:xfrm>
          <a:off x="971550" y="8696325"/>
          <a:ext cx="695325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the group comprise Degem Berhad as holding company and P.Y.T. Jewel &amp; Time Sdn. Bhd. (together with its subsidiary companies) is a wholly owned subsidiary of Degem Berhad, and</a:t>
          </a:r>
        </a:p>
      </xdr:txBody>
    </xdr:sp>
    <xdr:clientData/>
  </xdr:twoCellAnchor>
  <xdr:twoCellAnchor>
    <xdr:from>
      <xdr:col>2</xdr:col>
      <xdr:colOff>295275</xdr:colOff>
      <xdr:row>46</xdr:row>
      <xdr:rowOff>0</xdr:rowOff>
    </xdr:from>
    <xdr:to>
      <xdr:col>12</xdr:col>
      <xdr:colOff>0</xdr:colOff>
      <xdr:row>46</xdr:row>
      <xdr:rowOff>0</xdr:rowOff>
    </xdr:to>
    <xdr:sp>
      <xdr:nvSpPr>
        <xdr:cNvPr id="346" name="Text 7"/>
        <xdr:cNvSpPr txBox="1">
          <a:spLocks noChangeArrowheads="1"/>
        </xdr:cNvSpPr>
      </xdr:nvSpPr>
      <xdr:spPr>
        <a:xfrm>
          <a:off x="971550" y="8696325"/>
          <a:ext cx="743902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the issued and fully paid-up share capital of Degem Berhad will increase from 2 ordinary shares of RM1 each to 42,000,000 ordinary shares of RM1 each analysed as follows:-</a:t>
          </a:r>
        </a:p>
      </xdr:txBody>
    </xdr:sp>
    <xdr:clientData/>
  </xdr:twoCellAnchor>
  <xdr:twoCellAnchor>
    <xdr:from>
      <xdr:col>1</xdr:col>
      <xdr:colOff>371475</xdr:colOff>
      <xdr:row>46</xdr:row>
      <xdr:rowOff>0</xdr:rowOff>
    </xdr:from>
    <xdr:to>
      <xdr:col>11</xdr:col>
      <xdr:colOff>866775</xdr:colOff>
      <xdr:row>46</xdr:row>
      <xdr:rowOff>0</xdr:rowOff>
    </xdr:to>
    <xdr:sp>
      <xdr:nvSpPr>
        <xdr:cNvPr id="347" name="Text 7"/>
        <xdr:cNvSpPr txBox="1">
          <a:spLocks noChangeArrowheads="1"/>
        </xdr:cNvSpPr>
      </xdr:nvSpPr>
      <xdr:spPr>
        <a:xfrm>
          <a:off x="647700" y="8696325"/>
          <a:ext cx="72675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RM1.60 per share for total cash proceeds of RM11,200,000.</a:t>
          </a:r>
        </a:p>
      </xdr:txBody>
    </xdr:sp>
    <xdr:clientData/>
  </xdr:twoCellAnchor>
  <xdr:twoCellAnchor>
    <xdr:from>
      <xdr:col>2</xdr:col>
      <xdr:colOff>0</xdr:colOff>
      <xdr:row>46</xdr:row>
      <xdr:rowOff>0</xdr:rowOff>
    </xdr:from>
    <xdr:to>
      <xdr:col>12</xdr:col>
      <xdr:colOff>0</xdr:colOff>
      <xdr:row>46</xdr:row>
      <xdr:rowOff>0</xdr:rowOff>
    </xdr:to>
    <xdr:sp>
      <xdr:nvSpPr>
        <xdr:cNvPr id="348" name="Text 24"/>
        <xdr:cNvSpPr txBox="1">
          <a:spLocks noChangeArrowheads="1"/>
        </xdr:cNvSpPr>
      </xdr:nvSpPr>
      <xdr:spPr>
        <a:xfrm>
          <a:off x="676275" y="8696325"/>
          <a:ext cx="7734300"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a substantial shareholder of the corporation is also a Director and substantial shareholder of the Company refers to Celcom (M) Sdn. Bhd., incorporated in Malaysia.</a:t>
          </a:r>
        </a:p>
      </xdr:txBody>
    </xdr:sp>
    <xdr:clientData/>
  </xdr:twoCellAnchor>
  <xdr:twoCellAnchor>
    <xdr:from>
      <xdr:col>2</xdr:col>
      <xdr:colOff>0</xdr:colOff>
      <xdr:row>46</xdr:row>
      <xdr:rowOff>0</xdr:rowOff>
    </xdr:from>
    <xdr:to>
      <xdr:col>12</xdr:col>
      <xdr:colOff>0</xdr:colOff>
      <xdr:row>46</xdr:row>
      <xdr:rowOff>0</xdr:rowOff>
    </xdr:to>
    <xdr:sp>
      <xdr:nvSpPr>
        <xdr:cNvPr id="349" name="Text 24"/>
        <xdr:cNvSpPr txBox="1">
          <a:spLocks noChangeArrowheads="1"/>
        </xdr:cNvSpPr>
      </xdr:nvSpPr>
      <xdr:spPr>
        <a:xfrm>
          <a:off x="676275" y="8696325"/>
          <a:ext cx="7734300"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a Director has equity interest refers to Kauthar Sdn. Bhd., incorporated in Malaysia.</a:t>
          </a:r>
        </a:p>
      </xdr:txBody>
    </xdr:sp>
    <xdr:clientData/>
  </xdr:twoCellAnchor>
  <xdr:twoCellAnchor>
    <xdr:from>
      <xdr:col>2</xdr:col>
      <xdr:colOff>0</xdr:colOff>
      <xdr:row>46</xdr:row>
      <xdr:rowOff>0</xdr:rowOff>
    </xdr:from>
    <xdr:to>
      <xdr:col>12</xdr:col>
      <xdr:colOff>0</xdr:colOff>
      <xdr:row>46</xdr:row>
      <xdr:rowOff>0</xdr:rowOff>
    </xdr:to>
    <xdr:sp>
      <xdr:nvSpPr>
        <xdr:cNvPr id="350" name="Text 24"/>
        <xdr:cNvSpPr txBox="1">
          <a:spLocks noChangeArrowheads="1"/>
        </xdr:cNvSpPr>
      </xdr:nvSpPr>
      <xdr:spPr>
        <a:xfrm>
          <a:off x="676275" y="8696325"/>
          <a:ext cx="7734300"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the spouse of a Director has equity interest refers to Arah Destini (M) Sdn. Bhd., incorporated in Malaysia.</a:t>
          </a:r>
        </a:p>
      </xdr:txBody>
    </xdr:sp>
    <xdr:clientData/>
  </xdr:twoCellAnchor>
  <xdr:twoCellAnchor>
    <xdr:from>
      <xdr:col>1</xdr:col>
      <xdr:colOff>9525</xdr:colOff>
      <xdr:row>46</xdr:row>
      <xdr:rowOff>0</xdr:rowOff>
    </xdr:from>
    <xdr:to>
      <xdr:col>12</xdr:col>
      <xdr:colOff>0</xdr:colOff>
      <xdr:row>46</xdr:row>
      <xdr:rowOff>0</xdr:rowOff>
    </xdr:to>
    <xdr:sp>
      <xdr:nvSpPr>
        <xdr:cNvPr id="351" name="TextBox 351"/>
        <xdr:cNvSpPr txBox="1">
          <a:spLocks noChangeArrowheads="1"/>
        </xdr:cNvSpPr>
      </xdr:nvSpPr>
      <xdr:spPr>
        <a:xfrm>
          <a:off x="285750" y="8696325"/>
          <a:ext cx="8124825" cy="0"/>
        </a:xfrm>
        <a:prstGeom prst="rect">
          <a:avLst/>
        </a:prstGeom>
        <a:solidFill>
          <a:srgbClr val="FFFFFF"/>
        </a:solidFill>
        <a:ln w="9525" cmpd="sng">
          <a:noFill/>
        </a:ln>
      </xdr:spPr>
      <xdr:txBody>
        <a:bodyPr vertOverflow="clip" wrap="square"/>
        <a:p>
          <a:pPr algn="just">
            <a:defRPr/>
          </a:pPr>
          <a:r>
            <a:rPr lang="en-US" cap="none" sz="1200" b="0" i="0" u="none" baseline="0"/>
            <a:t>The financial statements of the Group and of the Company for the financial year ended 30 June 2002 were authorised for issue in accordance with a resolution of the Board of Directors on 23 October 2002.</a:t>
          </a:r>
        </a:p>
      </xdr:txBody>
    </xdr:sp>
    <xdr:clientData/>
  </xdr:twoCellAnchor>
  <xdr:twoCellAnchor>
    <xdr:from>
      <xdr:col>2</xdr:col>
      <xdr:colOff>9525</xdr:colOff>
      <xdr:row>46</xdr:row>
      <xdr:rowOff>0</xdr:rowOff>
    </xdr:from>
    <xdr:to>
      <xdr:col>12</xdr:col>
      <xdr:colOff>0</xdr:colOff>
      <xdr:row>46</xdr:row>
      <xdr:rowOff>0</xdr:rowOff>
    </xdr:to>
    <xdr:sp>
      <xdr:nvSpPr>
        <xdr:cNvPr id="352" name="TextBox 352"/>
        <xdr:cNvSpPr txBox="1">
          <a:spLocks noChangeArrowheads="1"/>
        </xdr:cNvSpPr>
      </xdr:nvSpPr>
      <xdr:spPr>
        <a:xfrm>
          <a:off x="685800" y="8696325"/>
          <a:ext cx="7724775" cy="0"/>
        </a:xfrm>
        <a:prstGeom prst="rect">
          <a:avLst/>
        </a:prstGeom>
        <a:solidFill>
          <a:srgbClr val="FFFFFF"/>
        </a:solidFill>
        <a:ln w="9525" cmpd="sng">
          <a:noFill/>
        </a:ln>
      </xdr:spPr>
      <xdr:txBody>
        <a:bodyPr vertOverflow="clip" wrap="square"/>
        <a:p>
          <a:pPr algn="just">
            <a:defRPr/>
          </a:pPr>
          <a:r>
            <a:rPr lang="en-US" cap="none" sz="1200" b="0" i="0" u="none" baseline="0"/>
            <a:t>Deferred tax benefits are recognised as an asset when it is probable that taxable profits will be available against which the defered tax benefits can be utilised.</a:t>
          </a:r>
        </a:p>
      </xdr:txBody>
    </xdr:sp>
    <xdr:clientData/>
  </xdr:twoCellAnchor>
  <xdr:twoCellAnchor>
    <xdr:from>
      <xdr:col>2</xdr:col>
      <xdr:colOff>0</xdr:colOff>
      <xdr:row>46</xdr:row>
      <xdr:rowOff>0</xdr:rowOff>
    </xdr:from>
    <xdr:to>
      <xdr:col>12</xdr:col>
      <xdr:colOff>0</xdr:colOff>
      <xdr:row>46</xdr:row>
      <xdr:rowOff>0</xdr:rowOff>
    </xdr:to>
    <xdr:sp>
      <xdr:nvSpPr>
        <xdr:cNvPr id="353" name="TextBox 353"/>
        <xdr:cNvSpPr txBox="1">
          <a:spLocks noChangeArrowheads="1"/>
        </xdr:cNvSpPr>
      </xdr:nvSpPr>
      <xdr:spPr>
        <a:xfrm>
          <a:off x="676275" y="8696325"/>
          <a:ext cx="7734300" cy="0"/>
        </a:xfrm>
        <a:prstGeom prst="rect">
          <a:avLst/>
        </a:prstGeom>
        <a:solidFill>
          <a:srgbClr val="FFFFFF"/>
        </a:solidFill>
        <a:ln w="9525" cmpd="sng">
          <a:noFill/>
        </a:ln>
      </xdr:spPr>
      <xdr:txBody>
        <a:bodyPr vertOverflow="clip" wrap="square"/>
        <a:p>
          <a:pPr algn="just">
            <a:defRPr/>
          </a:pPr>
          <a:r>
            <a:rPr lang="en-US" cap="none" sz="1200" b="0" i="0" u="none" baseline="0"/>
            <a:t>Outstanding obligations due under the hire purchase agreements after deducting finance expenses are included as liabilities in the financial statements. Hire purchase payments are apportioned between the finance charges and reduction of the hire purchase liability so as to achieve a constant rate of interest on the remaining balance of the liability. Finance charges are dealt with through the income statement.</a:t>
          </a:r>
        </a:p>
      </xdr:txBody>
    </xdr:sp>
    <xdr:clientData/>
  </xdr:twoCellAnchor>
  <xdr:twoCellAnchor>
    <xdr:from>
      <xdr:col>0</xdr:col>
      <xdr:colOff>266700</xdr:colOff>
      <xdr:row>46</xdr:row>
      <xdr:rowOff>0</xdr:rowOff>
    </xdr:from>
    <xdr:to>
      <xdr:col>12</xdr:col>
      <xdr:colOff>0</xdr:colOff>
      <xdr:row>46</xdr:row>
      <xdr:rowOff>0</xdr:rowOff>
    </xdr:to>
    <xdr:sp>
      <xdr:nvSpPr>
        <xdr:cNvPr id="354" name="Text 30"/>
        <xdr:cNvSpPr txBox="1">
          <a:spLocks noChangeArrowheads="1"/>
        </xdr:cNvSpPr>
      </xdr:nvSpPr>
      <xdr:spPr>
        <a:xfrm>
          <a:off x="266700" y="8696325"/>
          <a:ext cx="8143875" cy="0"/>
        </a:xfrm>
        <a:prstGeom prst="rect">
          <a:avLst/>
        </a:prstGeom>
        <a:solidFill>
          <a:srgbClr val="FFFFFF"/>
        </a:solidFill>
        <a:ln w="1" cmpd="sng">
          <a:noFill/>
        </a:ln>
      </xdr:spPr>
      <xdr:txBody>
        <a:bodyPr vertOverflow="clip" wrap="square"/>
        <a:p>
          <a:pPr algn="just">
            <a:defRPr/>
          </a:pPr>
          <a:r>
            <a:rPr lang="en-US" cap="none" sz="1200" b="0" i="0" u="none" baseline="0"/>
            <a:t>Revenue represents gross dividend income from subsidiary companies.</a:t>
          </a:r>
        </a:p>
      </xdr:txBody>
    </xdr:sp>
    <xdr:clientData/>
  </xdr:twoCellAnchor>
  <xdr:twoCellAnchor>
    <xdr:from>
      <xdr:col>1</xdr:col>
      <xdr:colOff>0</xdr:colOff>
      <xdr:row>46</xdr:row>
      <xdr:rowOff>0</xdr:rowOff>
    </xdr:from>
    <xdr:to>
      <xdr:col>12</xdr:col>
      <xdr:colOff>0</xdr:colOff>
      <xdr:row>46</xdr:row>
      <xdr:rowOff>0</xdr:rowOff>
    </xdr:to>
    <xdr:sp>
      <xdr:nvSpPr>
        <xdr:cNvPr id="355" name="Text 14"/>
        <xdr:cNvSpPr txBox="1">
          <a:spLocks noChangeArrowheads="1"/>
        </xdr:cNvSpPr>
      </xdr:nvSpPr>
      <xdr:spPr>
        <a:xfrm>
          <a:off x="276225" y="8696325"/>
          <a:ext cx="8134350" cy="0"/>
        </a:xfrm>
        <a:prstGeom prst="rect">
          <a:avLst/>
        </a:prstGeom>
        <a:solidFill>
          <a:srgbClr val="FFFFFF"/>
        </a:solidFill>
        <a:ln w="1" cmpd="sng">
          <a:noFill/>
        </a:ln>
      </xdr:spPr>
      <xdr:txBody>
        <a:bodyPr vertOverflow="clip" wrap="square"/>
        <a:p>
          <a:pPr algn="just">
            <a:defRPr/>
          </a:pPr>
          <a:r>
            <a:rPr lang="en-US" cap="none" sz="1200" b="0" i="0" u="none" baseline="0"/>
            <a:t>The Company has tax exempt income of RM4,750,000 (2001: Nil) available for distribution as tax exempt dividend.</a:t>
          </a:r>
        </a:p>
      </xdr:txBody>
    </xdr:sp>
    <xdr:clientData/>
  </xdr:twoCellAnchor>
  <xdr:twoCellAnchor>
    <xdr:from>
      <xdr:col>2</xdr:col>
      <xdr:colOff>9525</xdr:colOff>
      <xdr:row>46</xdr:row>
      <xdr:rowOff>0</xdr:rowOff>
    </xdr:from>
    <xdr:to>
      <xdr:col>12</xdr:col>
      <xdr:colOff>0</xdr:colOff>
      <xdr:row>46</xdr:row>
      <xdr:rowOff>0</xdr:rowOff>
    </xdr:to>
    <xdr:sp>
      <xdr:nvSpPr>
        <xdr:cNvPr id="356" name="Text 39"/>
        <xdr:cNvSpPr txBox="1">
          <a:spLocks noChangeArrowheads="1"/>
        </xdr:cNvSpPr>
      </xdr:nvSpPr>
      <xdr:spPr>
        <a:xfrm>
          <a:off x="685800" y="8696325"/>
          <a:ext cx="7724775" cy="0"/>
        </a:xfrm>
        <a:prstGeom prst="rect">
          <a:avLst/>
        </a:prstGeom>
        <a:solidFill>
          <a:srgbClr val="FFFFFF"/>
        </a:solidFill>
        <a:ln w="1" cmpd="sng">
          <a:noFill/>
        </a:ln>
      </xdr:spPr>
      <xdr:txBody>
        <a:bodyPr vertOverflow="clip" wrap="square"/>
        <a:p>
          <a:pPr algn="just">
            <a:defRPr/>
          </a:pPr>
          <a:r>
            <a:rPr lang="en-US" cap="none" sz="1200" b="0" i="0" u="none" baseline="0"/>
            <a:t>Long leasehold land and buildings of the Group costing RM4,832,825 (2001: RM12,269,743) have been pledged to financial institutions for credit facilities granted to certain subsidiary companies.</a:t>
          </a:r>
        </a:p>
      </xdr:txBody>
    </xdr:sp>
    <xdr:clientData/>
  </xdr:twoCellAnchor>
  <xdr:twoCellAnchor>
    <xdr:from>
      <xdr:col>3</xdr:col>
      <xdr:colOff>9525</xdr:colOff>
      <xdr:row>46</xdr:row>
      <xdr:rowOff>0</xdr:rowOff>
    </xdr:from>
    <xdr:to>
      <xdr:col>12</xdr:col>
      <xdr:colOff>0</xdr:colOff>
      <xdr:row>46</xdr:row>
      <xdr:rowOff>0</xdr:rowOff>
    </xdr:to>
    <xdr:sp>
      <xdr:nvSpPr>
        <xdr:cNvPr id="357" name="Text 14"/>
        <xdr:cNvSpPr txBox="1">
          <a:spLocks noChangeArrowheads="1"/>
        </xdr:cNvSpPr>
      </xdr:nvSpPr>
      <xdr:spPr>
        <a:xfrm>
          <a:off x="1028700" y="8696325"/>
          <a:ext cx="7381875" cy="0"/>
        </a:xfrm>
        <a:prstGeom prst="rect">
          <a:avLst/>
        </a:prstGeom>
        <a:solidFill>
          <a:srgbClr val="FFFFFF"/>
        </a:solidFill>
        <a:ln w="1" cmpd="sng">
          <a:noFill/>
        </a:ln>
      </xdr:spPr>
      <xdr:txBody>
        <a:bodyPr vertOverflow="clip" wrap="square"/>
        <a:p>
          <a:pPr algn="just">
            <a:defRPr/>
          </a:pPr>
          <a:r>
            <a:rPr lang="en-US" cap="none" sz="1200" b="0" i="0" u="none" baseline="0"/>
            <a:t>legal charges over the leashold land and buildings of the subsidiary companies;</a:t>
          </a:r>
        </a:p>
      </xdr:txBody>
    </xdr:sp>
    <xdr:clientData/>
  </xdr:twoCellAnchor>
  <xdr:twoCellAnchor>
    <xdr:from>
      <xdr:col>2</xdr:col>
      <xdr:colOff>0</xdr:colOff>
      <xdr:row>113</xdr:row>
      <xdr:rowOff>0</xdr:rowOff>
    </xdr:from>
    <xdr:to>
      <xdr:col>12</xdr:col>
      <xdr:colOff>0</xdr:colOff>
      <xdr:row>113</xdr:row>
      <xdr:rowOff>0</xdr:rowOff>
    </xdr:to>
    <xdr:sp>
      <xdr:nvSpPr>
        <xdr:cNvPr id="358" name="Text 2"/>
        <xdr:cNvSpPr txBox="1">
          <a:spLocks noChangeArrowheads="1"/>
        </xdr:cNvSpPr>
      </xdr:nvSpPr>
      <xdr:spPr>
        <a:xfrm>
          <a:off x="676275" y="22098000"/>
          <a:ext cx="7734300" cy="0"/>
        </a:xfrm>
        <a:prstGeom prst="rect">
          <a:avLst/>
        </a:prstGeom>
        <a:solidFill>
          <a:srgbClr val="FFFFFF"/>
        </a:solidFill>
        <a:ln w="1" cmpd="sng">
          <a:noFill/>
        </a:ln>
      </xdr:spPr>
      <xdr:txBody>
        <a:bodyPr vertOverflow="clip" wrap="square"/>
        <a:p>
          <a:pPr algn="just">
            <a:defRPr/>
          </a:pPr>
          <a:r>
            <a:rPr lang="en-US" cap="none" sz="1200" b="0" i="0" u="none" baseline="0"/>
            <a:t>The financial statements of the Group and of the Company are prepared under the historical cost convention modified to include the revaluation of certain property, plant and equipment and comply with applicable approved accounting standards issued by the Malaysian Accounting Standards Board.</a:t>
          </a:r>
        </a:p>
      </xdr:txBody>
    </xdr:sp>
    <xdr:clientData/>
  </xdr:twoCellAnchor>
  <xdr:twoCellAnchor>
    <xdr:from>
      <xdr:col>2</xdr:col>
      <xdr:colOff>0</xdr:colOff>
      <xdr:row>113</xdr:row>
      <xdr:rowOff>0</xdr:rowOff>
    </xdr:from>
    <xdr:to>
      <xdr:col>12</xdr:col>
      <xdr:colOff>0</xdr:colOff>
      <xdr:row>113</xdr:row>
      <xdr:rowOff>0</xdr:rowOff>
    </xdr:to>
    <xdr:sp>
      <xdr:nvSpPr>
        <xdr:cNvPr id="359" name="Text 3"/>
        <xdr:cNvSpPr txBox="1">
          <a:spLocks noChangeArrowheads="1"/>
        </xdr:cNvSpPr>
      </xdr:nvSpPr>
      <xdr:spPr>
        <a:xfrm>
          <a:off x="676275" y="22098000"/>
          <a:ext cx="7734300" cy="0"/>
        </a:xfrm>
        <a:prstGeom prst="rect">
          <a:avLst/>
        </a:prstGeom>
        <a:solidFill>
          <a:srgbClr val="FFFFFF"/>
        </a:solidFill>
        <a:ln w="1" cmpd="sng">
          <a:noFill/>
        </a:ln>
      </xdr:spPr>
      <xdr:txBody>
        <a:bodyPr vertOverflow="clip" wrap="square"/>
        <a:p>
          <a:pPr algn="just">
            <a:defRPr/>
          </a:pPr>
          <a:r>
            <a:rPr lang="en-US" cap="none" sz="1200" b="0" i="0" u="none" baseline="0"/>
            <a:t>The consolidated financial statements incorporate the financial statements of the Company and all its subsidiary companies after elimination of all material inter-company transactions and balances.  Subsidiary companies are those enterprises controlled by the Company.  Control exists when the Company has the power, directly or indirectly, to govern the financial and operating policies of an enterprise so as to obtain benefits from their activities.  The financial statements of subsidiary companies are included in the consolidated financial statements from the date that control effectively commences until the date that control effectively ceases.  Subsidiary companies are consolidated where appropriate on the acquisition method of accounting or on the merger method of accounting permitted under Malaysian Accounting Standard 2.
Under the acquisition method of accounting, the results of the subsidiary companies acquired or disposed of are included in the consolidated financial statements from the date of acquisition or up to the date of disposal.  Goodwill or reserve on consolidation represents the difference between the consideration paid for the shares in the subsidiary company and the value of attributable net assets acquired, as applicable.
Under the merger method of accounting, the results of subsidiary companies are presented as if the subsidiaries had been owned by the Company throughout the current and previous accounting periods.  The excess in the carrying value of the investment over the nominal value of the share capital of the subsidiaries is treated as a reduction of reserve.
</a:t>
          </a:r>
        </a:p>
      </xdr:txBody>
    </xdr:sp>
    <xdr:clientData/>
  </xdr:twoCellAnchor>
  <xdr:twoCellAnchor>
    <xdr:from>
      <xdr:col>2</xdr:col>
      <xdr:colOff>0</xdr:colOff>
      <xdr:row>113</xdr:row>
      <xdr:rowOff>0</xdr:rowOff>
    </xdr:from>
    <xdr:to>
      <xdr:col>12</xdr:col>
      <xdr:colOff>0</xdr:colOff>
      <xdr:row>113</xdr:row>
      <xdr:rowOff>0</xdr:rowOff>
    </xdr:to>
    <xdr:sp>
      <xdr:nvSpPr>
        <xdr:cNvPr id="360" name="Text 4"/>
        <xdr:cNvSpPr txBox="1">
          <a:spLocks noChangeArrowheads="1"/>
        </xdr:cNvSpPr>
      </xdr:nvSpPr>
      <xdr:spPr>
        <a:xfrm>
          <a:off x="676275" y="22098000"/>
          <a:ext cx="7734300" cy="0"/>
        </a:xfrm>
        <a:prstGeom prst="rect">
          <a:avLst/>
        </a:prstGeom>
        <a:solidFill>
          <a:srgbClr val="FFFFFF"/>
        </a:solidFill>
        <a:ln w="1" cmpd="sng">
          <a:noFill/>
        </a:ln>
      </xdr:spPr>
      <xdr:txBody>
        <a:bodyPr vertOverflow="clip" wrap="square"/>
        <a:p>
          <a:pPr algn="just">
            <a:defRPr/>
          </a:pPr>
          <a:r>
            <a:rPr lang="en-US" cap="none" sz="1200" b="0" i="0" u="none" baseline="0"/>
            <a:t>The Group has adopted the policy to revalue its land and buildings on a regular basis.
Property, plant and equipment are stated at cost or valuation less accumulated depreciation. Cost comprises purchase cost and any incidental costs of acquisition.
Leasehold land is amortised over of 99 years. All other property, plant and equipment are depreciated on a straight line basis to write off the cost of the property, plant and equipment over their estimated useful lives. The principal annual rates used are as follows:-</a:t>
          </a:r>
        </a:p>
      </xdr:txBody>
    </xdr:sp>
    <xdr:clientData/>
  </xdr:twoCellAnchor>
  <xdr:twoCellAnchor>
    <xdr:from>
      <xdr:col>2</xdr:col>
      <xdr:colOff>0</xdr:colOff>
      <xdr:row>113</xdr:row>
      <xdr:rowOff>0</xdr:rowOff>
    </xdr:from>
    <xdr:to>
      <xdr:col>12</xdr:col>
      <xdr:colOff>0</xdr:colOff>
      <xdr:row>113</xdr:row>
      <xdr:rowOff>0</xdr:rowOff>
    </xdr:to>
    <xdr:sp>
      <xdr:nvSpPr>
        <xdr:cNvPr id="361" name="Text 6"/>
        <xdr:cNvSpPr txBox="1">
          <a:spLocks noChangeArrowheads="1"/>
        </xdr:cNvSpPr>
      </xdr:nvSpPr>
      <xdr:spPr>
        <a:xfrm>
          <a:off x="676275" y="22098000"/>
          <a:ext cx="7734300" cy="0"/>
        </a:xfrm>
        <a:prstGeom prst="rect">
          <a:avLst/>
        </a:prstGeom>
        <a:solidFill>
          <a:srgbClr val="FFFFFF"/>
        </a:solidFill>
        <a:ln w="1" cmpd="sng">
          <a:noFill/>
        </a:ln>
      </xdr:spPr>
      <xdr:txBody>
        <a:bodyPr vertOverflow="clip" wrap="square"/>
        <a:p>
          <a:pPr algn="just">
            <a:defRPr/>
          </a:pPr>
          <a:r>
            <a:rPr lang="en-US" cap="none" sz="1200" b="0" i="0" u="none" baseline="0"/>
            <a:t>Deferred taxation is provided on timing differences using the liability method except where it can be demonstrated with reasonable probability that the tax deferrals will continue in the foreseeable future.
</a:t>
          </a:r>
        </a:p>
      </xdr:txBody>
    </xdr:sp>
    <xdr:clientData/>
  </xdr:twoCellAnchor>
  <xdr:twoCellAnchor>
    <xdr:from>
      <xdr:col>2</xdr:col>
      <xdr:colOff>0</xdr:colOff>
      <xdr:row>113</xdr:row>
      <xdr:rowOff>0</xdr:rowOff>
    </xdr:from>
    <xdr:to>
      <xdr:col>12</xdr:col>
      <xdr:colOff>0</xdr:colOff>
      <xdr:row>113</xdr:row>
      <xdr:rowOff>0</xdr:rowOff>
    </xdr:to>
    <xdr:sp>
      <xdr:nvSpPr>
        <xdr:cNvPr id="362" name="Text 7"/>
        <xdr:cNvSpPr txBox="1">
          <a:spLocks noChangeArrowheads="1"/>
        </xdr:cNvSpPr>
      </xdr:nvSpPr>
      <xdr:spPr>
        <a:xfrm>
          <a:off x="676275" y="22098000"/>
          <a:ext cx="7734300" cy="0"/>
        </a:xfrm>
        <a:prstGeom prst="rect">
          <a:avLst/>
        </a:prstGeom>
        <a:solidFill>
          <a:srgbClr val="FFFFFF"/>
        </a:solidFill>
        <a:ln w="1" cmpd="sng">
          <a:noFill/>
        </a:ln>
      </xdr:spPr>
      <xdr:txBody>
        <a:bodyPr vertOverflow="clip" wrap="square"/>
        <a:p>
          <a:pPr algn="just">
            <a:defRPr/>
          </a:pPr>
          <a:r>
            <a:rPr lang="en-US" cap="none" sz="1200" b="0" i="0" u="none" baseline="0"/>
            <a:t>Transactions in foreign currencies are recorded in the books at exchange rates ruling at the time of transactions or at contracted rates where applicable. Foreign currency monetary assets and liabilities are translated into Ringgit Malaysia at rates ruling at the balance sheet or at contracted rates. All exchange differences are included in the income statement.
</a:t>
          </a:r>
        </a:p>
      </xdr:txBody>
    </xdr:sp>
    <xdr:clientData/>
  </xdr:twoCellAnchor>
  <xdr:twoCellAnchor>
    <xdr:from>
      <xdr:col>1</xdr:col>
      <xdr:colOff>0</xdr:colOff>
      <xdr:row>113</xdr:row>
      <xdr:rowOff>0</xdr:rowOff>
    </xdr:from>
    <xdr:to>
      <xdr:col>12</xdr:col>
      <xdr:colOff>0</xdr:colOff>
      <xdr:row>113</xdr:row>
      <xdr:rowOff>0</xdr:rowOff>
    </xdr:to>
    <xdr:sp>
      <xdr:nvSpPr>
        <xdr:cNvPr id="363" name="Text 9"/>
        <xdr:cNvSpPr txBox="1">
          <a:spLocks noChangeArrowheads="1"/>
        </xdr:cNvSpPr>
      </xdr:nvSpPr>
      <xdr:spPr>
        <a:xfrm>
          <a:off x="276225" y="22098000"/>
          <a:ext cx="8134350" cy="0"/>
        </a:xfrm>
        <a:prstGeom prst="rect">
          <a:avLst/>
        </a:prstGeom>
        <a:solidFill>
          <a:srgbClr val="FFFFFF"/>
        </a:solidFill>
        <a:ln w="1" cmpd="sng">
          <a:noFill/>
        </a:ln>
      </xdr:spPr>
      <xdr:txBody>
        <a:bodyPr vertOverflow="clip" wrap="square"/>
        <a:p>
          <a:pPr algn="just">
            <a:defRPr/>
          </a:pPr>
          <a:r>
            <a:rPr lang="en-US" cap="none" sz="1200" b="0" i="0" u="none" baseline="0"/>
            <a:t>The earnings per share is calculated based on the profit after taxation of RM15,137,230 (2001: RM11,693,201) on the 60,000,000 (2001: 43,082,104) ordinary shares of RM1 each in issue during the year.</a:t>
          </a:r>
        </a:p>
      </xdr:txBody>
    </xdr:sp>
    <xdr:clientData/>
  </xdr:twoCellAnchor>
  <xdr:twoCellAnchor>
    <xdr:from>
      <xdr:col>2</xdr:col>
      <xdr:colOff>0</xdr:colOff>
      <xdr:row>113</xdr:row>
      <xdr:rowOff>0</xdr:rowOff>
    </xdr:from>
    <xdr:to>
      <xdr:col>12</xdr:col>
      <xdr:colOff>0</xdr:colOff>
      <xdr:row>113</xdr:row>
      <xdr:rowOff>0</xdr:rowOff>
    </xdr:to>
    <xdr:sp>
      <xdr:nvSpPr>
        <xdr:cNvPr id="364" name="Text 14"/>
        <xdr:cNvSpPr txBox="1">
          <a:spLocks noChangeArrowheads="1"/>
        </xdr:cNvSpPr>
      </xdr:nvSpPr>
      <xdr:spPr>
        <a:xfrm>
          <a:off x="676275" y="22098000"/>
          <a:ext cx="7734300" cy="0"/>
        </a:xfrm>
        <a:prstGeom prst="rect">
          <a:avLst/>
        </a:prstGeom>
        <a:solidFill>
          <a:srgbClr val="FFFFFF"/>
        </a:solidFill>
        <a:ln w="1" cmpd="sng">
          <a:noFill/>
        </a:ln>
      </xdr:spPr>
      <xdr:txBody>
        <a:bodyPr vertOverflow="clip" wrap="square"/>
        <a:p>
          <a:pPr algn="just">
            <a:defRPr/>
          </a:pPr>
          <a:r>
            <a:rPr lang="en-US" cap="none" sz="1200" b="0" i="0" u="none" baseline="0"/>
            <a:t>The bank overdrafts and trust receipts bear interest at 1.75% to 2.0% (2001 : 1.75% to 2.0%) per annum above the base lending rate of the banks.</a:t>
          </a:r>
        </a:p>
      </xdr:txBody>
    </xdr:sp>
    <xdr:clientData/>
  </xdr:twoCellAnchor>
  <xdr:twoCellAnchor>
    <xdr:from>
      <xdr:col>2</xdr:col>
      <xdr:colOff>0</xdr:colOff>
      <xdr:row>113</xdr:row>
      <xdr:rowOff>0</xdr:rowOff>
    </xdr:from>
    <xdr:to>
      <xdr:col>12</xdr:col>
      <xdr:colOff>0</xdr:colOff>
      <xdr:row>113</xdr:row>
      <xdr:rowOff>0</xdr:rowOff>
    </xdr:to>
    <xdr:sp>
      <xdr:nvSpPr>
        <xdr:cNvPr id="365" name="Text 24"/>
        <xdr:cNvSpPr txBox="1">
          <a:spLocks noChangeArrowheads="1"/>
        </xdr:cNvSpPr>
      </xdr:nvSpPr>
      <xdr:spPr>
        <a:xfrm>
          <a:off x="676275" y="22098000"/>
          <a:ext cx="7734300" cy="0"/>
        </a:xfrm>
        <a:prstGeom prst="rect">
          <a:avLst/>
        </a:prstGeom>
        <a:solidFill>
          <a:srgbClr val="FFFFFF"/>
        </a:solidFill>
        <a:ln w="1" cmpd="sng">
          <a:noFill/>
        </a:ln>
      </xdr:spPr>
      <xdr:txBody>
        <a:bodyPr vertOverflow="clip" wrap="square"/>
        <a:p>
          <a:pPr algn="just">
            <a:defRPr/>
          </a:pPr>
          <a:r>
            <a:rPr lang="en-US" cap="none" sz="1200" b="0" i="0" u="none" baseline="0"/>
            <a:t>The above transactions have been entered into on commercial term at arms length in the normal course of business.</a:t>
          </a:r>
        </a:p>
      </xdr:txBody>
    </xdr:sp>
    <xdr:clientData/>
  </xdr:twoCellAnchor>
  <xdr:twoCellAnchor>
    <xdr:from>
      <xdr:col>1</xdr:col>
      <xdr:colOff>0</xdr:colOff>
      <xdr:row>113</xdr:row>
      <xdr:rowOff>0</xdr:rowOff>
    </xdr:from>
    <xdr:to>
      <xdr:col>12</xdr:col>
      <xdr:colOff>0</xdr:colOff>
      <xdr:row>113</xdr:row>
      <xdr:rowOff>0</xdr:rowOff>
    </xdr:to>
    <xdr:sp>
      <xdr:nvSpPr>
        <xdr:cNvPr id="366" name="Text 26"/>
        <xdr:cNvSpPr txBox="1">
          <a:spLocks noChangeArrowheads="1"/>
        </xdr:cNvSpPr>
      </xdr:nvSpPr>
      <xdr:spPr>
        <a:xfrm>
          <a:off x="276225" y="22098000"/>
          <a:ext cx="8134350" cy="0"/>
        </a:xfrm>
        <a:prstGeom prst="rect">
          <a:avLst/>
        </a:prstGeom>
        <a:solidFill>
          <a:srgbClr val="FFFFFF"/>
        </a:solidFill>
        <a:ln w="1" cmpd="sng">
          <a:noFill/>
        </a:ln>
      </xdr:spPr>
      <xdr:txBody>
        <a:bodyPr vertOverflow="clip" wrap="square"/>
        <a:p>
          <a:pPr algn="just">
            <a:defRPr/>
          </a:pPr>
          <a:r>
            <a:rPr lang="en-US" cap="none" sz="1200" b="0" i="0" u="none" baseline="0"/>
            <a:t>Based on estimated tax credits available, the retained profits of the Company are available for distribution as dividends without incurring additional tax liability.</a:t>
          </a:r>
        </a:p>
      </xdr:txBody>
    </xdr:sp>
    <xdr:clientData/>
  </xdr:twoCellAnchor>
  <xdr:twoCellAnchor>
    <xdr:from>
      <xdr:col>2</xdr:col>
      <xdr:colOff>0</xdr:colOff>
      <xdr:row>113</xdr:row>
      <xdr:rowOff>0</xdr:rowOff>
    </xdr:from>
    <xdr:to>
      <xdr:col>11</xdr:col>
      <xdr:colOff>876300</xdr:colOff>
      <xdr:row>113</xdr:row>
      <xdr:rowOff>0</xdr:rowOff>
    </xdr:to>
    <xdr:sp>
      <xdr:nvSpPr>
        <xdr:cNvPr id="367" name="Text 27"/>
        <xdr:cNvSpPr txBox="1">
          <a:spLocks noChangeArrowheads="1"/>
        </xdr:cNvSpPr>
      </xdr:nvSpPr>
      <xdr:spPr>
        <a:xfrm>
          <a:off x="676275" y="22098000"/>
          <a:ext cx="7248525" cy="0"/>
        </a:xfrm>
        <a:prstGeom prst="rect">
          <a:avLst/>
        </a:prstGeom>
        <a:solidFill>
          <a:srgbClr val="FFFFFF"/>
        </a:solidFill>
        <a:ln w="1" cmpd="sng">
          <a:noFill/>
        </a:ln>
      </xdr:spPr>
      <xdr:txBody>
        <a:bodyPr vertOverflow="clip" wrap="square"/>
        <a:p>
          <a:pPr algn="just">
            <a:defRPr/>
          </a:pPr>
          <a:r>
            <a:rPr lang="en-US" cap="none" sz="1200" b="0" i="0" u="none" baseline="0"/>
            <a:t>The first term loan of RM0.3 million (31.12.00 : RM0.3 million) bears interest at 1.75% (31.12.00 : 1.75%) per annum above the base lending rate of the bank and is repayable over a period of 3 years by 36 monthly instalments commencing on the following month after the final advancement.</a:t>
          </a:r>
        </a:p>
      </xdr:txBody>
    </xdr:sp>
    <xdr:clientData/>
  </xdr:twoCellAnchor>
  <xdr:twoCellAnchor>
    <xdr:from>
      <xdr:col>2</xdr:col>
      <xdr:colOff>0</xdr:colOff>
      <xdr:row>113</xdr:row>
      <xdr:rowOff>0</xdr:rowOff>
    </xdr:from>
    <xdr:to>
      <xdr:col>11</xdr:col>
      <xdr:colOff>876300</xdr:colOff>
      <xdr:row>113</xdr:row>
      <xdr:rowOff>0</xdr:rowOff>
    </xdr:to>
    <xdr:sp>
      <xdr:nvSpPr>
        <xdr:cNvPr id="368" name="Text 28"/>
        <xdr:cNvSpPr txBox="1">
          <a:spLocks noChangeArrowheads="1"/>
        </xdr:cNvSpPr>
      </xdr:nvSpPr>
      <xdr:spPr>
        <a:xfrm>
          <a:off x="676275" y="22098000"/>
          <a:ext cx="7248525" cy="0"/>
        </a:xfrm>
        <a:prstGeom prst="rect">
          <a:avLst/>
        </a:prstGeom>
        <a:solidFill>
          <a:srgbClr val="FFFFFF"/>
        </a:solidFill>
        <a:ln w="1" cmpd="sng">
          <a:noFill/>
        </a:ln>
      </xdr:spPr>
      <xdr:txBody>
        <a:bodyPr vertOverflow="clip" wrap="square"/>
        <a:p>
          <a:pPr algn="just">
            <a:defRPr/>
          </a:pPr>
          <a:r>
            <a:rPr lang="en-US" cap="none" sz="1200" b="0" i="0" u="none" baseline="0"/>
            <a:t>The second term loan of RM2.3 million (31.12.00 : RM2.3 million) bears interest at 1.75% (31.12.00 : 1.75%) per annum above the base lending rate of the bank and is repayable by way of 180 monthly instalments commencing on the following month after the final advancement.</a:t>
          </a:r>
        </a:p>
      </xdr:txBody>
    </xdr:sp>
    <xdr:clientData/>
  </xdr:twoCellAnchor>
  <xdr:twoCellAnchor>
    <xdr:from>
      <xdr:col>2</xdr:col>
      <xdr:colOff>0</xdr:colOff>
      <xdr:row>113</xdr:row>
      <xdr:rowOff>0</xdr:rowOff>
    </xdr:from>
    <xdr:to>
      <xdr:col>11</xdr:col>
      <xdr:colOff>876300</xdr:colOff>
      <xdr:row>113</xdr:row>
      <xdr:rowOff>0</xdr:rowOff>
    </xdr:to>
    <xdr:sp>
      <xdr:nvSpPr>
        <xdr:cNvPr id="369" name="Text 29"/>
        <xdr:cNvSpPr txBox="1">
          <a:spLocks noChangeArrowheads="1"/>
        </xdr:cNvSpPr>
      </xdr:nvSpPr>
      <xdr:spPr>
        <a:xfrm>
          <a:off x="676275" y="22098000"/>
          <a:ext cx="7248525" cy="0"/>
        </a:xfrm>
        <a:prstGeom prst="rect">
          <a:avLst/>
        </a:prstGeom>
        <a:solidFill>
          <a:srgbClr val="FFFFFF"/>
        </a:solidFill>
        <a:ln w="1" cmpd="sng">
          <a:noFill/>
        </a:ln>
      </xdr:spPr>
      <xdr:txBody>
        <a:bodyPr vertOverflow="clip" wrap="square"/>
        <a:p>
          <a:pPr algn="just">
            <a:defRPr/>
          </a:pPr>
          <a:r>
            <a:rPr lang="en-US" cap="none" sz="1200" b="0" i="0" u="none" baseline="0"/>
            <a:t>The third term loan of RM1.1 million (31.12.00 : RM1.2 million) bears interest at 2.0% (31.12.00: 2.0%) per annum above the base lending rate of the bank and is repayable by way of monthly instalments, over a 10 year period.</a:t>
          </a:r>
        </a:p>
      </xdr:txBody>
    </xdr:sp>
    <xdr:clientData/>
  </xdr:twoCellAnchor>
  <xdr:twoCellAnchor>
    <xdr:from>
      <xdr:col>0</xdr:col>
      <xdr:colOff>266700</xdr:colOff>
      <xdr:row>113</xdr:row>
      <xdr:rowOff>0</xdr:rowOff>
    </xdr:from>
    <xdr:to>
      <xdr:col>12</xdr:col>
      <xdr:colOff>0</xdr:colOff>
      <xdr:row>113</xdr:row>
      <xdr:rowOff>0</xdr:rowOff>
    </xdr:to>
    <xdr:sp>
      <xdr:nvSpPr>
        <xdr:cNvPr id="370" name="Text 30"/>
        <xdr:cNvSpPr txBox="1">
          <a:spLocks noChangeArrowheads="1"/>
        </xdr:cNvSpPr>
      </xdr:nvSpPr>
      <xdr:spPr>
        <a:xfrm>
          <a:off x="266700" y="22098000"/>
          <a:ext cx="8143875" cy="0"/>
        </a:xfrm>
        <a:prstGeom prst="rect">
          <a:avLst/>
        </a:prstGeom>
        <a:solidFill>
          <a:srgbClr val="FFFFFF"/>
        </a:solidFill>
        <a:ln w="1" cmpd="sng">
          <a:noFill/>
        </a:ln>
      </xdr:spPr>
      <xdr:txBody>
        <a:bodyPr vertOverflow="clip" wrap="square"/>
        <a:p>
          <a:pPr algn="just">
            <a:defRPr/>
          </a:pPr>
          <a:r>
            <a:rPr lang="en-US" cap="none" sz="1200" b="0" i="0" u="none" baseline="0"/>
            <a:t>Revenue represents progress billings received and receivable from contract works performed by reference to the stage of completion and the invoiced value of goods sold and services rendered.  The details of which are as follows:- 
</a:t>
          </a:r>
        </a:p>
      </xdr:txBody>
    </xdr:sp>
    <xdr:clientData/>
  </xdr:twoCellAnchor>
  <xdr:twoCellAnchor>
    <xdr:from>
      <xdr:col>1</xdr:col>
      <xdr:colOff>0</xdr:colOff>
      <xdr:row>113</xdr:row>
      <xdr:rowOff>0</xdr:rowOff>
    </xdr:from>
    <xdr:to>
      <xdr:col>12</xdr:col>
      <xdr:colOff>9525</xdr:colOff>
      <xdr:row>113</xdr:row>
      <xdr:rowOff>0</xdr:rowOff>
    </xdr:to>
    <xdr:sp>
      <xdr:nvSpPr>
        <xdr:cNvPr id="371" name="Text 32"/>
        <xdr:cNvSpPr txBox="1">
          <a:spLocks noChangeArrowheads="1"/>
        </xdr:cNvSpPr>
      </xdr:nvSpPr>
      <xdr:spPr>
        <a:xfrm>
          <a:off x="276225" y="22098000"/>
          <a:ext cx="8143875" cy="0"/>
        </a:xfrm>
        <a:prstGeom prst="rect">
          <a:avLst/>
        </a:prstGeom>
        <a:solidFill>
          <a:srgbClr val="FFFFFF"/>
        </a:solidFill>
        <a:ln w="1" cmpd="sng">
          <a:noFill/>
        </a:ln>
      </xdr:spPr>
      <xdr:txBody>
        <a:bodyPr vertOverflow="clip" wrap="square"/>
        <a:p>
          <a:pPr algn="just">
            <a:defRPr/>
          </a:pPr>
          <a:r>
            <a:rPr lang="en-US" cap="none" sz="1200" b="0" i="0" u="none" baseline="0"/>
            <a:t>In addition, the Company has a tax exempt account balance of RM2,868,000 (31.12.00 : RM2,868,000) available for distribution as tax exempt dividends subject to agreement of the tax authorities.</a:t>
          </a:r>
        </a:p>
      </xdr:txBody>
    </xdr:sp>
    <xdr:clientData/>
  </xdr:twoCellAnchor>
  <xdr:twoCellAnchor>
    <xdr:from>
      <xdr:col>1</xdr:col>
      <xdr:colOff>0</xdr:colOff>
      <xdr:row>113</xdr:row>
      <xdr:rowOff>0</xdr:rowOff>
    </xdr:from>
    <xdr:to>
      <xdr:col>12</xdr:col>
      <xdr:colOff>0</xdr:colOff>
      <xdr:row>113</xdr:row>
      <xdr:rowOff>0</xdr:rowOff>
    </xdr:to>
    <xdr:sp>
      <xdr:nvSpPr>
        <xdr:cNvPr id="372" name="Text 34"/>
        <xdr:cNvSpPr txBox="1">
          <a:spLocks noChangeArrowheads="1"/>
        </xdr:cNvSpPr>
      </xdr:nvSpPr>
      <xdr:spPr>
        <a:xfrm>
          <a:off x="276225" y="22098000"/>
          <a:ext cx="8134350" cy="0"/>
        </a:xfrm>
        <a:prstGeom prst="rect">
          <a:avLst/>
        </a:prstGeom>
        <a:solidFill>
          <a:srgbClr val="FFFFFF"/>
        </a:solidFill>
        <a:ln w="1" cmpd="sng">
          <a:noFill/>
        </a:ln>
      </xdr:spPr>
      <xdr:txBody>
        <a:bodyPr vertOverflow="clip" wrap="square"/>
        <a:p>
          <a:pPr algn="just">
            <a:defRPr/>
          </a:pPr>
          <a:r>
            <a:rPr lang="en-US" cap="none" sz="1200" b="0" i="0" u="none" baseline="0"/>
            <a:t>The presentation of the financial statements for the current years have been changed to adopt the format as prescribed in Malaysian Accounting Standard Board (MASB) Standard No. 1 - Presentation of Financial Statements. Comparative figures have been reclassified to conform with this presentation, where necessary.</a:t>
          </a:r>
        </a:p>
      </xdr:txBody>
    </xdr:sp>
    <xdr:clientData/>
  </xdr:twoCellAnchor>
  <xdr:twoCellAnchor>
    <xdr:from>
      <xdr:col>2</xdr:col>
      <xdr:colOff>0</xdr:colOff>
      <xdr:row>113</xdr:row>
      <xdr:rowOff>0</xdr:rowOff>
    </xdr:from>
    <xdr:to>
      <xdr:col>12</xdr:col>
      <xdr:colOff>0</xdr:colOff>
      <xdr:row>113</xdr:row>
      <xdr:rowOff>0</xdr:rowOff>
    </xdr:to>
    <xdr:sp>
      <xdr:nvSpPr>
        <xdr:cNvPr id="373" name="Text 35"/>
        <xdr:cNvSpPr txBox="1">
          <a:spLocks noChangeArrowheads="1"/>
        </xdr:cNvSpPr>
      </xdr:nvSpPr>
      <xdr:spPr>
        <a:xfrm>
          <a:off x="676275" y="22098000"/>
          <a:ext cx="7734300" cy="0"/>
        </a:xfrm>
        <a:prstGeom prst="rect">
          <a:avLst/>
        </a:prstGeom>
        <a:solidFill>
          <a:srgbClr val="FFFFFF"/>
        </a:solidFill>
        <a:ln w="1" cmpd="sng">
          <a:noFill/>
        </a:ln>
      </xdr:spPr>
      <xdr:txBody>
        <a:bodyPr vertOverflow="clip" wrap="square"/>
        <a:p>
          <a:pPr algn="just">
            <a:defRPr/>
          </a:pPr>
          <a:r>
            <a:rPr lang="en-US" cap="none" sz="1200" b="0" i="0" u="none" baseline="0"/>
            <a:t>The number of employees of the Group and the Company as at 30 June 2002 was 141 (2001 : 119) and 17 (2001: 11) respectively.</a:t>
          </a:r>
        </a:p>
      </xdr:txBody>
    </xdr:sp>
    <xdr:clientData/>
  </xdr:twoCellAnchor>
  <xdr:twoCellAnchor>
    <xdr:from>
      <xdr:col>2</xdr:col>
      <xdr:colOff>9525</xdr:colOff>
      <xdr:row>113</xdr:row>
      <xdr:rowOff>0</xdr:rowOff>
    </xdr:from>
    <xdr:to>
      <xdr:col>12</xdr:col>
      <xdr:colOff>9525</xdr:colOff>
      <xdr:row>113</xdr:row>
      <xdr:rowOff>0</xdr:rowOff>
    </xdr:to>
    <xdr:sp>
      <xdr:nvSpPr>
        <xdr:cNvPr id="374" name="Text 36"/>
        <xdr:cNvSpPr txBox="1">
          <a:spLocks noChangeArrowheads="1"/>
        </xdr:cNvSpPr>
      </xdr:nvSpPr>
      <xdr:spPr>
        <a:xfrm>
          <a:off x="685800" y="22098000"/>
          <a:ext cx="7734300" cy="0"/>
        </a:xfrm>
        <a:prstGeom prst="rect">
          <a:avLst/>
        </a:prstGeom>
        <a:solidFill>
          <a:srgbClr val="FFFFFF"/>
        </a:solidFill>
        <a:ln w="1" cmpd="sng">
          <a:noFill/>
        </a:ln>
      </xdr:spPr>
      <xdr:txBody>
        <a:bodyPr vertOverflow="clip" wrap="square"/>
        <a:p>
          <a:pPr algn="just">
            <a:defRPr/>
          </a:pPr>
          <a:r>
            <a:rPr lang="en-US" cap="none" sz="1200" b="0" i="0" u="none" baseline="0"/>
            <a:t>Trade receivables are recognised and carried at original invoiced amount less an allowance for any irrecoverable amount.
Known bad debts are written off and specific provision is made for debts which in the Directors' opinion are considered to be doubtful of collection.</a:t>
          </a:r>
        </a:p>
      </xdr:txBody>
    </xdr:sp>
    <xdr:clientData/>
  </xdr:twoCellAnchor>
  <xdr:twoCellAnchor>
    <xdr:from>
      <xdr:col>3</xdr:col>
      <xdr:colOff>9525</xdr:colOff>
      <xdr:row>113</xdr:row>
      <xdr:rowOff>0</xdr:rowOff>
    </xdr:from>
    <xdr:to>
      <xdr:col>12</xdr:col>
      <xdr:colOff>19050</xdr:colOff>
      <xdr:row>113</xdr:row>
      <xdr:rowOff>0</xdr:rowOff>
    </xdr:to>
    <xdr:sp>
      <xdr:nvSpPr>
        <xdr:cNvPr id="375" name="Text 37"/>
        <xdr:cNvSpPr txBox="1">
          <a:spLocks noChangeArrowheads="1"/>
        </xdr:cNvSpPr>
      </xdr:nvSpPr>
      <xdr:spPr>
        <a:xfrm>
          <a:off x="1028700" y="22098000"/>
          <a:ext cx="7400925" cy="0"/>
        </a:xfrm>
        <a:prstGeom prst="rect">
          <a:avLst/>
        </a:prstGeom>
        <a:solidFill>
          <a:srgbClr val="FFFFFF"/>
        </a:solidFill>
        <a:ln w="1" cmpd="sng">
          <a:noFill/>
        </a:ln>
      </xdr:spPr>
      <xdr:txBody>
        <a:bodyPr vertOverflow="clip" wrap="square"/>
        <a:p>
          <a:pPr algn="just">
            <a:defRPr/>
          </a:pPr>
          <a:r>
            <a:rPr lang="en-US" cap="none" sz="1200" b="0" i="0" u="none" baseline="0"/>
            <a:t>Revenue from goods sold and services rendered is recognised in the income statement on an accrual basis based on the invoiced value of goods sold and services rendered. Revenue from contract works is recognised in the income statement based on progress billings received and receivable by reference to the stage of completion.</a:t>
          </a:r>
        </a:p>
      </xdr:txBody>
    </xdr:sp>
    <xdr:clientData/>
  </xdr:twoCellAnchor>
  <xdr:twoCellAnchor>
    <xdr:from>
      <xdr:col>2</xdr:col>
      <xdr:colOff>9525</xdr:colOff>
      <xdr:row>113</xdr:row>
      <xdr:rowOff>0</xdr:rowOff>
    </xdr:from>
    <xdr:to>
      <xdr:col>11</xdr:col>
      <xdr:colOff>981075</xdr:colOff>
      <xdr:row>113</xdr:row>
      <xdr:rowOff>0</xdr:rowOff>
    </xdr:to>
    <xdr:sp>
      <xdr:nvSpPr>
        <xdr:cNvPr id="376" name="Text 38"/>
        <xdr:cNvSpPr txBox="1">
          <a:spLocks noChangeArrowheads="1"/>
        </xdr:cNvSpPr>
      </xdr:nvSpPr>
      <xdr:spPr>
        <a:xfrm>
          <a:off x="685800" y="22098000"/>
          <a:ext cx="7343775" cy="0"/>
        </a:xfrm>
        <a:prstGeom prst="rect">
          <a:avLst/>
        </a:prstGeom>
        <a:solidFill>
          <a:srgbClr val="FFFFFF"/>
        </a:solidFill>
        <a:ln w="1" cmpd="sng">
          <a:noFill/>
        </a:ln>
      </xdr:spPr>
      <xdr:txBody>
        <a:bodyPr vertOverflow="clip" wrap="square"/>
        <a:p>
          <a:pPr algn="just">
            <a:defRPr/>
          </a:pPr>
          <a:r>
            <a:rPr lang="en-US" cap="none" sz="1200" b="0" i="0" u="none" baseline="0"/>
            <a:t>Lease where the lessor effectively retains substantially all the risks and benefits of ownership of the leased assets are classified as operating leases. Operating lease payments are recognised as an expense in the income statement on a straight-line basis over the lease term.
When an operating lease is terminated before lease period has expired, any payments required to be made to the lessor by way of penalty is recognised as an expense in the period in which termination takes place.</a:t>
          </a:r>
        </a:p>
      </xdr:txBody>
    </xdr:sp>
    <xdr:clientData/>
  </xdr:twoCellAnchor>
  <xdr:twoCellAnchor>
    <xdr:from>
      <xdr:col>2</xdr:col>
      <xdr:colOff>9525</xdr:colOff>
      <xdr:row>113</xdr:row>
      <xdr:rowOff>0</xdr:rowOff>
    </xdr:from>
    <xdr:to>
      <xdr:col>12</xdr:col>
      <xdr:colOff>0</xdr:colOff>
      <xdr:row>113</xdr:row>
      <xdr:rowOff>0</xdr:rowOff>
    </xdr:to>
    <xdr:sp>
      <xdr:nvSpPr>
        <xdr:cNvPr id="377" name="Text 39"/>
        <xdr:cNvSpPr txBox="1">
          <a:spLocks noChangeArrowheads="1"/>
        </xdr:cNvSpPr>
      </xdr:nvSpPr>
      <xdr:spPr>
        <a:xfrm>
          <a:off x="685800" y="22098000"/>
          <a:ext cx="7724775" cy="0"/>
        </a:xfrm>
        <a:prstGeom prst="rect">
          <a:avLst/>
        </a:prstGeom>
        <a:solidFill>
          <a:srgbClr val="FFFFFF"/>
        </a:solidFill>
        <a:ln w="1" cmpd="sng">
          <a:noFill/>
        </a:ln>
      </xdr:spPr>
      <xdr:txBody>
        <a:bodyPr vertOverflow="clip" wrap="square"/>
        <a:p>
          <a:pPr algn="just">
            <a:defRPr/>
          </a:pPr>
          <a:r>
            <a:rPr lang="en-US" cap="none" sz="1200" b="0" i="0" u="none" baseline="0"/>
            <a:t>Included above are motor vehicles acquired under hire purchase arrangement for the Group and the Company with net book value of RM2,377,487 (2001: RM1,509,358) and RM124,323 (2001: RM156,065) respectively.</a:t>
          </a:r>
        </a:p>
      </xdr:txBody>
    </xdr:sp>
    <xdr:clientData/>
  </xdr:twoCellAnchor>
  <xdr:twoCellAnchor>
    <xdr:from>
      <xdr:col>2</xdr:col>
      <xdr:colOff>0</xdr:colOff>
      <xdr:row>113</xdr:row>
      <xdr:rowOff>0</xdr:rowOff>
    </xdr:from>
    <xdr:to>
      <xdr:col>12</xdr:col>
      <xdr:colOff>0</xdr:colOff>
      <xdr:row>113</xdr:row>
      <xdr:rowOff>0</xdr:rowOff>
    </xdr:to>
    <xdr:sp>
      <xdr:nvSpPr>
        <xdr:cNvPr id="378" name="Text 40"/>
        <xdr:cNvSpPr txBox="1">
          <a:spLocks noChangeArrowheads="1"/>
        </xdr:cNvSpPr>
      </xdr:nvSpPr>
      <xdr:spPr>
        <a:xfrm>
          <a:off x="676275" y="22098000"/>
          <a:ext cx="7734300" cy="0"/>
        </a:xfrm>
        <a:prstGeom prst="rect">
          <a:avLst/>
        </a:prstGeom>
        <a:solidFill>
          <a:srgbClr val="FFFFFF"/>
        </a:solidFill>
        <a:ln w="1" cmpd="sng">
          <a:noFill/>
        </a:ln>
      </xdr:spPr>
      <xdr:txBody>
        <a:bodyPr vertOverflow="clip" wrap="square"/>
        <a:p>
          <a:pPr algn="just">
            <a:defRPr/>
          </a:pPr>
          <a:r>
            <a:rPr lang="en-US" cap="none" sz="1200" b="0" i="0" u="none" baseline="0"/>
            <a:t>On 30 November 2000, the leasehold land and buildings of the subsidiary companies were revalued by the Directors based on an independent professional valuation carried out on an existing use basis. The revaluation deficit of RM1,148,004 arising from the revaluation was debited against the income statement and the asset revaluation reserve amounting to RM366,434 and RM781,570 respectively.  The leasehold land has an unexpired lease term of 83 years.
</a:t>
          </a:r>
        </a:p>
      </xdr:txBody>
    </xdr:sp>
    <xdr:clientData/>
  </xdr:twoCellAnchor>
  <xdr:twoCellAnchor>
    <xdr:from>
      <xdr:col>1</xdr:col>
      <xdr:colOff>0</xdr:colOff>
      <xdr:row>113</xdr:row>
      <xdr:rowOff>0</xdr:rowOff>
    </xdr:from>
    <xdr:to>
      <xdr:col>12</xdr:col>
      <xdr:colOff>0</xdr:colOff>
      <xdr:row>113</xdr:row>
      <xdr:rowOff>0</xdr:rowOff>
    </xdr:to>
    <xdr:sp>
      <xdr:nvSpPr>
        <xdr:cNvPr id="379" name="Text 42"/>
        <xdr:cNvSpPr txBox="1">
          <a:spLocks noChangeArrowheads="1"/>
        </xdr:cNvSpPr>
      </xdr:nvSpPr>
      <xdr:spPr>
        <a:xfrm>
          <a:off x="276225" y="22098000"/>
          <a:ext cx="8134350" cy="0"/>
        </a:xfrm>
        <a:prstGeom prst="rect">
          <a:avLst/>
        </a:prstGeom>
        <a:solidFill>
          <a:srgbClr val="FFFFFF"/>
        </a:solidFill>
        <a:ln w="1" cmpd="sng">
          <a:noFill/>
        </a:ln>
      </xdr:spPr>
      <xdr:txBody>
        <a:bodyPr vertOverflow="clip" wrap="square"/>
        <a:p>
          <a:pPr algn="just">
            <a:defRPr/>
          </a:pPr>
          <a:r>
            <a:rPr lang="en-US" cap="none" sz="1200" b="0" i="0" u="none" baseline="0"/>
            <a:t>The loans are fully repayable from 2002 to 2014.</a:t>
          </a:r>
        </a:p>
      </xdr:txBody>
    </xdr:sp>
    <xdr:clientData/>
  </xdr:twoCellAnchor>
  <xdr:twoCellAnchor>
    <xdr:from>
      <xdr:col>1</xdr:col>
      <xdr:colOff>0</xdr:colOff>
      <xdr:row>113</xdr:row>
      <xdr:rowOff>0</xdr:rowOff>
    </xdr:from>
    <xdr:to>
      <xdr:col>12</xdr:col>
      <xdr:colOff>0</xdr:colOff>
      <xdr:row>113</xdr:row>
      <xdr:rowOff>0</xdr:rowOff>
    </xdr:to>
    <xdr:sp>
      <xdr:nvSpPr>
        <xdr:cNvPr id="380" name="Text 43"/>
        <xdr:cNvSpPr txBox="1">
          <a:spLocks noChangeArrowheads="1"/>
        </xdr:cNvSpPr>
      </xdr:nvSpPr>
      <xdr:spPr>
        <a:xfrm>
          <a:off x="276225" y="22098000"/>
          <a:ext cx="8134350" cy="0"/>
        </a:xfrm>
        <a:prstGeom prst="rect">
          <a:avLst/>
        </a:prstGeom>
        <a:solidFill>
          <a:srgbClr val="FFFFFF"/>
        </a:solidFill>
        <a:ln w="1" cmpd="sng">
          <a:noFill/>
        </a:ln>
      </xdr:spPr>
      <xdr:txBody>
        <a:bodyPr vertOverflow="clip" wrap="square"/>
        <a:p>
          <a:pPr algn="just">
            <a:defRPr/>
          </a:pPr>
          <a:r>
            <a:rPr lang="en-US" cap="none" sz="1200" b="0" i="0" u="none" baseline="0"/>
            <a:t>During the year under review, the Company became a subsidiary of Legion Master Sdn. Bhd. which is incorporated in Malaysia.</a:t>
          </a:r>
        </a:p>
      </xdr:txBody>
    </xdr:sp>
    <xdr:clientData/>
  </xdr:twoCellAnchor>
  <xdr:twoCellAnchor>
    <xdr:from>
      <xdr:col>1</xdr:col>
      <xdr:colOff>0</xdr:colOff>
      <xdr:row>113</xdr:row>
      <xdr:rowOff>0</xdr:rowOff>
    </xdr:from>
    <xdr:to>
      <xdr:col>12</xdr:col>
      <xdr:colOff>0</xdr:colOff>
      <xdr:row>113</xdr:row>
      <xdr:rowOff>0</xdr:rowOff>
    </xdr:to>
    <xdr:sp>
      <xdr:nvSpPr>
        <xdr:cNvPr id="381" name="Text 44"/>
        <xdr:cNvSpPr txBox="1">
          <a:spLocks noChangeArrowheads="1"/>
        </xdr:cNvSpPr>
      </xdr:nvSpPr>
      <xdr:spPr>
        <a:xfrm>
          <a:off x="276225" y="22098000"/>
          <a:ext cx="8134350" cy="0"/>
        </a:xfrm>
        <a:prstGeom prst="rect">
          <a:avLst/>
        </a:prstGeom>
        <a:solidFill>
          <a:srgbClr val="FFFFFF"/>
        </a:solidFill>
        <a:ln w="1" cmpd="sng">
          <a:noFill/>
        </a:ln>
      </xdr:spPr>
      <xdr:txBody>
        <a:bodyPr vertOverflow="clip" wrap="square"/>
        <a:p>
          <a:pPr algn="just">
            <a:defRPr/>
          </a:pPr>
          <a:r>
            <a:rPr lang="en-US" cap="none" sz="1200" b="0" i="0" u="none" baseline="0"/>
            <a:t>Subsequent to the financial year ended 31 December 2000, the Company became a wholly owned subsidiary of Degem Berhad, incorporated in Malaysia.</a:t>
          </a:r>
        </a:p>
      </xdr:txBody>
    </xdr:sp>
    <xdr:clientData/>
  </xdr:twoCellAnchor>
  <xdr:twoCellAnchor>
    <xdr:from>
      <xdr:col>2</xdr:col>
      <xdr:colOff>0</xdr:colOff>
      <xdr:row>113</xdr:row>
      <xdr:rowOff>0</xdr:rowOff>
    </xdr:from>
    <xdr:to>
      <xdr:col>12</xdr:col>
      <xdr:colOff>0</xdr:colOff>
      <xdr:row>113</xdr:row>
      <xdr:rowOff>0</xdr:rowOff>
    </xdr:to>
    <xdr:sp>
      <xdr:nvSpPr>
        <xdr:cNvPr id="382" name="Text 46"/>
        <xdr:cNvSpPr txBox="1">
          <a:spLocks noChangeArrowheads="1"/>
        </xdr:cNvSpPr>
      </xdr:nvSpPr>
      <xdr:spPr>
        <a:xfrm>
          <a:off x="676275" y="22098000"/>
          <a:ext cx="7734300" cy="0"/>
        </a:xfrm>
        <a:prstGeom prst="rect">
          <a:avLst/>
        </a:prstGeom>
        <a:solidFill>
          <a:srgbClr val="FFFFFF"/>
        </a:solidFill>
        <a:ln w="1" cmpd="sng">
          <a:noFill/>
        </a:ln>
      </xdr:spPr>
      <xdr:txBody>
        <a:bodyPr vertOverflow="clip" wrap="square"/>
        <a:p>
          <a:pPr algn="just">
            <a:defRPr/>
          </a:pPr>
          <a:r>
            <a:rPr lang="en-US" cap="none" sz="1200" b="0" i="0" u="none" baseline="0"/>
            <a:t>Profit on contracts is recognised on the percentage completion method which determines stage of completion based on surveys of work performed.
Provision is made for forseeable losses.</a:t>
          </a:r>
        </a:p>
      </xdr:txBody>
    </xdr:sp>
    <xdr:clientData/>
  </xdr:twoCellAnchor>
  <xdr:twoCellAnchor>
    <xdr:from>
      <xdr:col>1</xdr:col>
      <xdr:colOff>0</xdr:colOff>
      <xdr:row>113</xdr:row>
      <xdr:rowOff>0</xdr:rowOff>
    </xdr:from>
    <xdr:to>
      <xdr:col>11</xdr:col>
      <xdr:colOff>876300</xdr:colOff>
      <xdr:row>113</xdr:row>
      <xdr:rowOff>0</xdr:rowOff>
    </xdr:to>
    <xdr:sp>
      <xdr:nvSpPr>
        <xdr:cNvPr id="383" name="Text 38"/>
        <xdr:cNvSpPr txBox="1">
          <a:spLocks noChangeArrowheads="1"/>
        </xdr:cNvSpPr>
      </xdr:nvSpPr>
      <xdr:spPr>
        <a:xfrm>
          <a:off x="276225" y="22098000"/>
          <a:ext cx="7648575" cy="0"/>
        </a:xfrm>
        <a:prstGeom prst="rect">
          <a:avLst/>
        </a:prstGeom>
        <a:solidFill>
          <a:srgbClr val="FFFFFF"/>
        </a:solidFill>
        <a:ln w="1" cmpd="sng">
          <a:noFill/>
        </a:ln>
      </xdr:spPr>
      <xdr:txBody>
        <a:bodyPr vertOverflow="clip" wrap="square"/>
        <a:p>
          <a:pPr algn="just">
            <a:defRPr/>
          </a:pPr>
          <a:r>
            <a:rPr lang="en-US" cap="none" sz="1200" b="0" i="0" u="none" baseline="0"/>
            <a:t>The holding company is  Legion Master Sdn. Bhd., which is incorporated in Malaysia.
The amount due to holding company is unsecured, interest-free and has no fixed term of repayment.</a:t>
          </a:r>
        </a:p>
      </xdr:txBody>
    </xdr:sp>
    <xdr:clientData/>
  </xdr:twoCellAnchor>
  <xdr:twoCellAnchor>
    <xdr:from>
      <xdr:col>2</xdr:col>
      <xdr:colOff>323850</xdr:colOff>
      <xdr:row>113</xdr:row>
      <xdr:rowOff>0</xdr:rowOff>
    </xdr:from>
    <xdr:to>
      <xdr:col>12</xdr:col>
      <xdr:colOff>19050</xdr:colOff>
      <xdr:row>113</xdr:row>
      <xdr:rowOff>0</xdr:rowOff>
    </xdr:to>
    <xdr:sp>
      <xdr:nvSpPr>
        <xdr:cNvPr id="384" name="Text 37"/>
        <xdr:cNvSpPr txBox="1">
          <a:spLocks noChangeArrowheads="1"/>
        </xdr:cNvSpPr>
      </xdr:nvSpPr>
      <xdr:spPr>
        <a:xfrm>
          <a:off x="1000125" y="22098000"/>
          <a:ext cx="7429500" cy="0"/>
        </a:xfrm>
        <a:prstGeom prst="rect">
          <a:avLst/>
        </a:prstGeom>
        <a:solidFill>
          <a:srgbClr val="FFFFFF"/>
        </a:solidFill>
        <a:ln w="1" cmpd="sng">
          <a:noFill/>
        </a:ln>
      </xdr:spPr>
      <xdr:txBody>
        <a:bodyPr vertOverflow="clip" wrap="square"/>
        <a:p>
          <a:pPr algn="just">
            <a:defRPr/>
          </a:pPr>
          <a:r>
            <a:rPr lang="en-US" cap="none" sz="1200" b="0" i="0" u="none" baseline="0"/>
            <a:t>Dividend income from subsidiary companies is included in the income statement of the Company when declared or proposed.</a:t>
          </a:r>
        </a:p>
      </xdr:txBody>
    </xdr:sp>
    <xdr:clientData/>
  </xdr:twoCellAnchor>
  <xdr:twoCellAnchor>
    <xdr:from>
      <xdr:col>2</xdr:col>
      <xdr:colOff>323850</xdr:colOff>
      <xdr:row>113</xdr:row>
      <xdr:rowOff>0</xdr:rowOff>
    </xdr:from>
    <xdr:to>
      <xdr:col>12</xdr:col>
      <xdr:colOff>19050</xdr:colOff>
      <xdr:row>113</xdr:row>
      <xdr:rowOff>0</xdr:rowOff>
    </xdr:to>
    <xdr:sp>
      <xdr:nvSpPr>
        <xdr:cNvPr id="385" name="Text 37"/>
        <xdr:cNvSpPr txBox="1">
          <a:spLocks noChangeArrowheads="1"/>
        </xdr:cNvSpPr>
      </xdr:nvSpPr>
      <xdr:spPr>
        <a:xfrm>
          <a:off x="1000125" y="22098000"/>
          <a:ext cx="7429500" cy="0"/>
        </a:xfrm>
        <a:prstGeom prst="rect">
          <a:avLst/>
        </a:prstGeom>
        <a:solidFill>
          <a:srgbClr val="FFFFFF"/>
        </a:solidFill>
        <a:ln w="1" cmpd="sng">
          <a:noFill/>
        </a:ln>
      </xdr:spPr>
      <xdr:txBody>
        <a:bodyPr vertOverflow="clip" wrap="square"/>
        <a:p>
          <a:pPr algn="just">
            <a:defRPr/>
          </a:pPr>
          <a:r>
            <a:rPr lang="en-US" cap="none" sz="1200" b="0" i="0" u="none" baseline="0"/>
            <a:t>Rental income is recognised in the income statement on an accrual basis.</a:t>
          </a:r>
        </a:p>
      </xdr:txBody>
    </xdr:sp>
    <xdr:clientData/>
  </xdr:twoCellAnchor>
  <xdr:twoCellAnchor>
    <xdr:from>
      <xdr:col>2</xdr:col>
      <xdr:colOff>323850</xdr:colOff>
      <xdr:row>113</xdr:row>
      <xdr:rowOff>0</xdr:rowOff>
    </xdr:from>
    <xdr:to>
      <xdr:col>12</xdr:col>
      <xdr:colOff>19050</xdr:colOff>
      <xdr:row>113</xdr:row>
      <xdr:rowOff>0</xdr:rowOff>
    </xdr:to>
    <xdr:sp>
      <xdr:nvSpPr>
        <xdr:cNvPr id="386" name="Text 37"/>
        <xdr:cNvSpPr txBox="1">
          <a:spLocks noChangeArrowheads="1"/>
        </xdr:cNvSpPr>
      </xdr:nvSpPr>
      <xdr:spPr>
        <a:xfrm>
          <a:off x="1000125" y="22098000"/>
          <a:ext cx="7429500" cy="0"/>
        </a:xfrm>
        <a:prstGeom prst="rect">
          <a:avLst/>
        </a:prstGeom>
        <a:solidFill>
          <a:srgbClr val="FFFFFF"/>
        </a:solidFill>
        <a:ln w="1" cmpd="sng">
          <a:noFill/>
        </a:ln>
      </xdr:spPr>
      <xdr:txBody>
        <a:bodyPr vertOverflow="clip" wrap="square"/>
        <a:p>
          <a:pPr algn="just">
            <a:defRPr/>
          </a:pPr>
          <a:r>
            <a:rPr lang="en-US" cap="none" sz="1200" b="0" i="0" u="none" baseline="0"/>
            <a:t>Interest income is recognised  in the income statement on an accrual basis.</a:t>
          </a:r>
        </a:p>
      </xdr:txBody>
    </xdr:sp>
    <xdr:clientData/>
  </xdr:twoCellAnchor>
  <xdr:twoCellAnchor>
    <xdr:from>
      <xdr:col>2</xdr:col>
      <xdr:colOff>0</xdr:colOff>
      <xdr:row>113</xdr:row>
      <xdr:rowOff>0</xdr:rowOff>
    </xdr:from>
    <xdr:to>
      <xdr:col>11</xdr:col>
      <xdr:colOff>876300</xdr:colOff>
      <xdr:row>113</xdr:row>
      <xdr:rowOff>0</xdr:rowOff>
    </xdr:to>
    <xdr:sp>
      <xdr:nvSpPr>
        <xdr:cNvPr id="387" name="Text 29"/>
        <xdr:cNvSpPr txBox="1">
          <a:spLocks noChangeArrowheads="1"/>
        </xdr:cNvSpPr>
      </xdr:nvSpPr>
      <xdr:spPr>
        <a:xfrm>
          <a:off x="676275" y="22098000"/>
          <a:ext cx="7248525" cy="0"/>
        </a:xfrm>
        <a:prstGeom prst="rect">
          <a:avLst/>
        </a:prstGeom>
        <a:solidFill>
          <a:srgbClr val="FFFFFF"/>
        </a:solidFill>
        <a:ln w="1" cmpd="sng">
          <a:noFill/>
        </a:ln>
      </xdr:spPr>
      <xdr:txBody>
        <a:bodyPr vertOverflow="clip" wrap="square"/>
        <a:p>
          <a:pPr algn="just">
            <a:defRPr/>
          </a:pPr>
          <a:r>
            <a:rPr lang="en-US" cap="none" sz="1200" b="0" i="0" u="none" baseline="0"/>
            <a:t>the authorised share capital of the Company was increased from RM25,000 to RM100,000,000 by the creation of 99,975,000 new ordinary shares of RM1 each, and</a:t>
          </a:r>
        </a:p>
      </xdr:txBody>
    </xdr:sp>
    <xdr:clientData/>
  </xdr:twoCellAnchor>
  <xdr:twoCellAnchor>
    <xdr:from>
      <xdr:col>2</xdr:col>
      <xdr:colOff>0</xdr:colOff>
      <xdr:row>113</xdr:row>
      <xdr:rowOff>0</xdr:rowOff>
    </xdr:from>
    <xdr:to>
      <xdr:col>11</xdr:col>
      <xdr:colOff>876300</xdr:colOff>
      <xdr:row>113</xdr:row>
      <xdr:rowOff>0</xdr:rowOff>
    </xdr:to>
    <xdr:sp>
      <xdr:nvSpPr>
        <xdr:cNvPr id="388" name="Text 29"/>
        <xdr:cNvSpPr txBox="1">
          <a:spLocks noChangeArrowheads="1"/>
        </xdr:cNvSpPr>
      </xdr:nvSpPr>
      <xdr:spPr>
        <a:xfrm>
          <a:off x="676275" y="22098000"/>
          <a:ext cx="7248525" cy="0"/>
        </a:xfrm>
        <a:prstGeom prst="rect">
          <a:avLst/>
        </a:prstGeom>
        <a:solidFill>
          <a:srgbClr val="FFFFFF"/>
        </a:solidFill>
        <a:ln w="1" cmpd="sng">
          <a:noFill/>
        </a:ln>
      </xdr:spPr>
      <xdr:txBody>
        <a:bodyPr vertOverflow="clip" wrap="square"/>
        <a:p>
          <a:pPr algn="just">
            <a:defRPr/>
          </a:pPr>
          <a:r>
            <a:rPr lang="en-US" cap="none" sz="1200" b="0" i="0" u="none" baseline="0"/>
            <a:t>the issued and paid-up share capital of the Company was increased from RM2 to RM60,000,000 by a total issue of 59,999,998 new ordinary shares of RM1 each comprising as follows:-
</a:t>
          </a:r>
        </a:p>
      </xdr:txBody>
    </xdr:sp>
    <xdr:clientData/>
  </xdr:twoCellAnchor>
  <xdr:twoCellAnchor>
    <xdr:from>
      <xdr:col>1</xdr:col>
      <xdr:colOff>19050</xdr:colOff>
      <xdr:row>113</xdr:row>
      <xdr:rowOff>0</xdr:rowOff>
    </xdr:from>
    <xdr:to>
      <xdr:col>11</xdr:col>
      <xdr:colOff>876300</xdr:colOff>
      <xdr:row>113</xdr:row>
      <xdr:rowOff>0</xdr:rowOff>
    </xdr:to>
    <xdr:sp>
      <xdr:nvSpPr>
        <xdr:cNvPr id="389" name="Text 7"/>
        <xdr:cNvSpPr txBox="1">
          <a:spLocks noChangeArrowheads="1"/>
        </xdr:cNvSpPr>
      </xdr:nvSpPr>
      <xdr:spPr>
        <a:xfrm>
          <a:off x="295275" y="22098000"/>
          <a:ext cx="762952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In connection with the proposed flotation of Degem Berhad on the Kuala Lumpur Stock Exchange Second Board, Degem Berhad had implemented a flotation scheme which was approved by the Securities Commission on 30 January 2001.   
Details of the flotation scheme are as follows:-</a:t>
          </a:r>
        </a:p>
      </xdr:txBody>
    </xdr:sp>
    <xdr:clientData/>
  </xdr:twoCellAnchor>
  <xdr:twoCellAnchor>
    <xdr:from>
      <xdr:col>1</xdr:col>
      <xdr:colOff>381000</xdr:colOff>
      <xdr:row>113</xdr:row>
      <xdr:rowOff>0</xdr:rowOff>
    </xdr:from>
    <xdr:to>
      <xdr:col>12</xdr:col>
      <xdr:colOff>0</xdr:colOff>
      <xdr:row>113</xdr:row>
      <xdr:rowOff>0</xdr:rowOff>
    </xdr:to>
    <xdr:sp>
      <xdr:nvSpPr>
        <xdr:cNvPr id="390" name="Text 7"/>
        <xdr:cNvSpPr txBox="1">
          <a:spLocks noChangeArrowheads="1"/>
        </xdr:cNvSpPr>
      </xdr:nvSpPr>
      <xdr:spPr>
        <a:xfrm>
          <a:off x="657225" y="22098000"/>
          <a:ext cx="775335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acquired 100% of the equity interest in P.Y.T. Jewel &amp; Time Sdn. Bhd. together with its subsidiary companies for a total purchase consideration of RM39,065,304 satisfied by the issue of 34,999,998 new ordinary shares of RM1 each at an approximate issue price of RM1.12 per ordinary share in Degem Berhad.
The Acquisition was completed on 31 March 2001.</a:t>
          </a:r>
        </a:p>
      </xdr:txBody>
    </xdr:sp>
    <xdr:clientData/>
  </xdr:twoCellAnchor>
  <xdr:twoCellAnchor>
    <xdr:from>
      <xdr:col>1</xdr:col>
      <xdr:colOff>0</xdr:colOff>
      <xdr:row>113</xdr:row>
      <xdr:rowOff>0</xdr:rowOff>
    </xdr:from>
    <xdr:to>
      <xdr:col>10</xdr:col>
      <xdr:colOff>190500</xdr:colOff>
      <xdr:row>113</xdr:row>
      <xdr:rowOff>0</xdr:rowOff>
    </xdr:to>
    <xdr:sp>
      <xdr:nvSpPr>
        <xdr:cNvPr id="391" name="Text 7"/>
        <xdr:cNvSpPr txBox="1">
          <a:spLocks noChangeArrowheads="1"/>
        </xdr:cNvSpPr>
      </xdr:nvSpPr>
      <xdr:spPr>
        <a:xfrm>
          <a:off x="276225" y="22098000"/>
          <a:ext cx="67722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RM1.80 per share for total cash proceeds of RM12,600,000.</a:t>
          </a:r>
        </a:p>
      </xdr:txBody>
    </xdr:sp>
    <xdr:clientData/>
  </xdr:twoCellAnchor>
  <xdr:twoCellAnchor>
    <xdr:from>
      <xdr:col>1</xdr:col>
      <xdr:colOff>0</xdr:colOff>
      <xdr:row>113</xdr:row>
      <xdr:rowOff>0</xdr:rowOff>
    </xdr:from>
    <xdr:to>
      <xdr:col>10</xdr:col>
      <xdr:colOff>190500</xdr:colOff>
      <xdr:row>113</xdr:row>
      <xdr:rowOff>0</xdr:rowOff>
    </xdr:to>
    <xdr:sp>
      <xdr:nvSpPr>
        <xdr:cNvPr id="392" name="Text 7"/>
        <xdr:cNvSpPr txBox="1">
          <a:spLocks noChangeArrowheads="1"/>
        </xdr:cNvSpPr>
      </xdr:nvSpPr>
      <xdr:spPr>
        <a:xfrm>
          <a:off x="276225" y="22098000"/>
          <a:ext cx="67722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RM1.80 per share for total cash proceeds of RM12,600,000.</a:t>
          </a:r>
        </a:p>
      </xdr:txBody>
    </xdr:sp>
    <xdr:clientData/>
  </xdr:twoCellAnchor>
  <xdr:twoCellAnchor>
    <xdr:from>
      <xdr:col>1</xdr:col>
      <xdr:colOff>381000</xdr:colOff>
      <xdr:row>113</xdr:row>
      <xdr:rowOff>0</xdr:rowOff>
    </xdr:from>
    <xdr:to>
      <xdr:col>12</xdr:col>
      <xdr:colOff>9525</xdr:colOff>
      <xdr:row>113</xdr:row>
      <xdr:rowOff>0</xdr:rowOff>
    </xdr:to>
    <xdr:sp>
      <xdr:nvSpPr>
        <xdr:cNvPr id="393" name="Text 7"/>
        <xdr:cNvSpPr txBox="1">
          <a:spLocks noChangeArrowheads="1"/>
        </xdr:cNvSpPr>
      </xdr:nvSpPr>
      <xdr:spPr>
        <a:xfrm>
          <a:off x="657225" y="22098000"/>
          <a:ext cx="77628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On completion of the Acquisition and Public Issue:-</a:t>
          </a:r>
        </a:p>
      </xdr:txBody>
    </xdr:sp>
    <xdr:clientData/>
  </xdr:twoCellAnchor>
  <xdr:twoCellAnchor>
    <xdr:from>
      <xdr:col>2</xdr:col>
      <xdr:colOff>295275</xdr:colOff>
      <xdr:row>113</xdr:row>
      <xdr:rowOff>0</xdr:rowOff>
    </xdr:from>
    <xdr:to>
      <xdr:col>11</xdr:col>
      <xdr:colOff>876300</xdr:colOff>
      <xdr:row>113</xdr:row>
      <xdr:rowOff>0</xdr:rowOff>
    </xdr:to>
    <xdr:sp>
      <xdr:nvSpPr>
        <xdr:cNvPr id="394" name="Text 7"/>
        <xdr:cNvSpPr txBox="1">
          <a:spLocks noChangeArrowheads="1"/>
        </xdr:cNvSpPr>
      </xdr:nvSpPr>
      <xdr:spPr>
        <a:xfrm>
          <a:off x="971550" y="22098000"/>
          <a:ext cx="695325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the group comprise Degem Berhad as holding company and P.Y.T. Jewel &amp; Time Sdn. Bhd. (together with its subsidiary companies) is a wholly owned subsidiary of Degem Berhad, and</a:t>
          </a:r>
        </a:p>
      </xdr:txBody>
    </xdr:sp>
    <xdr:clientData/>
  </xdr:twoCellAnchor>
  <xdr:twoCellAnchor>
    <xdr:from>
      <xdr:col>2</xdr:col>
      <xdr:colOff>295275</xdr:colOff>
      <xdr:row>113</xdr:row>
      <xdr:rowOff>0</xdr:rowOff>
    </xdr:from>
    <xdr:to>
      <xdr:col>12</xdr:col>
      <xdr:colOff>0</xdr:colOff>
      <xdr:row>113</xdr:row>
      <xdr:rowOff>0</xdr:rowOff>
    </xdr:to>
    <xdr:sp>
      <xdr:nvSpPr>
        <xdr:cNvPr id="395" name="Text 7"/>
        <xdr:cNvSpPr txBox="1">
          <a:spLocks noChangeArrowheads="1"/>
        </xdr:cNvSpPr>
      </xdr:nvSpPr>
      <xdr:spPr>
        <a:xfrm>
          <a:off x="971550" y="22098000"/>
          <a:ext cx="743902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the issued and fully paid-up share capital of Degem Berhad will increase from 2 ordinary shares of RM1 each to 42,000,000 ordinary shares of RM1 each analysed as follows:-</a:t>
          </a:r>
        </a:p>
      </xdr:txBody>
    </xdr:sp>
    <xdr:clientData/>
  </xdr:twoCellAnchor>
  <xdr:twoCellAnchor>
    <xdr:from>
      <xdr:col>1</xdr:col>
      <xdr:colOff>371475</xdr:colOff>
      <xdr:row>113</xdr:row>
      <xdr:rowOff>0</xdr:rowOff>
    </xdr:from>
    <xdr:to>
      <xdr:col>11</xdr:col>
      <xdr:colOff>866775</xdr:colOff>
      <xdr:row>113</xdr:row>
      <xdr:rowOff>0</xdr:rowOff>
    </xdr:to>
    <xdr:sp>
      <xdr:nvSpPr>
        <xdr:cNvPr id="396" name="Text 7"/>
        <xdr:cNvSpPr txBox="1">
          <a:spLocks noChangeArrowheads="1"/>
        </xdr:cNvSpPr>
      </xdr:nvSpPr>
      <xdr:spPr>
        <a:xfrm>
          <a:off x="647700" y="22098000"/>
          <a:ext cx="72675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RM1.60 per share for total cash proceeds of RM11,200,000.</a:t>
          </a:r>
        </a:p>
      </xdr:txBody>
    </xdr:sp>
    <xdr:clientData/>
  </xdr:twoCellAnchor>
  <xdr:twoCellAnchor>
    <xdr:from>
      <xdr:col>1</xdr:col>
      <xdr:colOff>0</xdr:colOff>
      <xdr:row>113</xdr:row>
      <xdr:rowOff>0</xdr:rowOff>
    </xdr:from>
    <xdr:to>
      <xdr:col>11</xdr:col>
      <xdr:colOff>876300</xdr:colOff>
      <xdr:row>113</xdr:row>
      <xdr:rowOff>0</xdr:rowOff>
    </xdr:to>
    <xdr:sp>
      <xdr:nvSpPr>
        <xdr:cNvPr id="397" name="Text 38"/>
        <xdr:cNvSpPr txBox="1">
          <a:spLocks noChangeArrowheads="1"/>
        </xdr:cNvSpPr>
      </xdr:nvSpPr>
      <xdr:spPr>
        <a:xfrm>
          <a:off x="276225" y="22098000"/>
          <a:ext cx="7648575" cy="0"/>
        </a:xfrm>
        <a:prstGeom prst="rect">
          <a:avLst/>
        </a:prstGeom>
        <a:solidFill>
          <a:srgbClr val="FFFFFF"/>
        </a:solidFill>
        <a:ln w="1" cmpd="sng">
          <a:noFill/>
        </a:ln>
      </xdr:spPr>
      <xdr:txBody>
        <a:bodyPr vertOverflow="clip" wrap="square"/>
        <a:p>
          <a:pPr algn="just">
            <a:defRPr/>
          </a:pPr>
          <a:r>
            <a:rPr lang="en-US" cap="none" sz="1200" b="0" i="0" u="none" baseline="0"/>
            <a:t>pa</a:t>
          </a:r>
        </a:p>
      </xdr:txBody>
    </xdr:sp>
    <xdr:clientData/>
  </xdr:twoCellAnchor>
  <xdr:twoCellAnchor>
    <xdr:from>
      <xdr:col>1</xdr:col>
      <xdr:colOff>0</xdr:colOff>
      <xdr:row>113</xdr:row>
      <xdr:rowOff>0</xdr:rowOff>
    </xdr:from>
    <xdr:to>
      <xdr:col>12</xdr:col>
      <xdr:colOff>0</xdr:colOff>
      <xdr:row>113</xdr:row>
      <xdr:rowOff>0</xdr:rowOff>
    </xdr:to>
    <xdr:sp>
      <xdr:nvSpPr>
        <xdr:cNvPr id="398" name="Text 11"/>
        <xdr:cNvSpPr txBox="1">
          <a:spLocks noChangeArrowheads="1"/>
        </xdr:cNvSpPr>
      </xdr:nvSpPr>
      <xdr:spPr>
        <a:xfrm>
          <a:off x="276225" y="22098000"/>
          <a:ext cx="8134350" cy="0"/>
        </a:xfrm>
        <a:prstGeom prst="rect">
          <a:avLst/>
        </a:prstGeom>
        <a:solidFill>
          <a:srgbClr val="FFFFFF"/>
        </a:solidFill>
        <a:ln w="1" cmpd="sng">
          <a:noFill/>
        </a:ln>
      </xdr:spPr>
      <xdr:txBody>
        <a:bodyPr vertOverflow="clip" wrap="square"/>
        <a:p>
          <a:pPr algn="just">
            <a:defRPr/>
          </a:pPr>
          <a:r>
            <a:rPr lang="en-US" cap="none" sz="1200" b="0" i="0" u="none" baseline="0"/>
            <a:t>The amount due from a subsidiary company is unsecured, interest-free and has no fixed term of repayment.</a:t>
          </a:r>
        </a:p>
      </xdr:txBody>
    </xdr:sp>
    <xdr:clientData/>
  </xdr:twoCellAnchor>
  <xdr:twoCellAnchor>
    <xdr:from>
      <xdr:col>1</xdr:col>
      <xdr:colOff>0</xdr:colOff>
      <xdr:row>113</xdr:row>
      <xdr:rowOff>0</xdr:rowOff>
    </xdr:from>
    <xdr:to>
      <xdr:col>12</xdr:col>
      <xdr:colOff>9525</xdr:colOff>
      <xdr:row>113</xdr:row>
      <xdr:rowOff>0</xdr:rowOff>
    </xdr:to>
    <xdr:sp>
      <xdr:nvSpPr>
        <xdr:cNvPr id="399" name="Text 31"/>
        <xdr:cNvSpPr txBox="1">
          <a:spLocks noChangeArrowheads="1"/>
        </xdr:cNvSpPr>
      </xdr:nvSpPr>
      <xdr:spPr>
        <a:xfrm>
          <a:off x="276225" y="22098000"/>
          <a:ext cx="8143875" cy="0"/>
        </a:xfrm>
        <a:prstGeom prst="rect">
          <a:avLst/>
        </a:prstGeom>
        <a:solidFill>
          <a:srgbClr val="FFFFFF"/>
        </a:solidFill>
        <a:ln w="1" cmpd="sng">
          <a:noFill/>
        </a:ln>
      </xdr:spPr>
      <xdr:txBody>
        <a:bodyPr vertOverflow="clip" wrap="square"/>
        <a:p>
          <a:pPr algn="just">
            <a:defRPr/>
          </a:pPr>
          <a:r>
            <a:rPr lang="en-US" cap="none" sz="1200" b="0" i="0" u="none" baseline="0"/>
            <a:t>Certain fixed deposits with the licensed banks amounting to RM11,725,762 (2001: RM23,375,541) are pledged as security for borrowing facilities granted by the banks to the Group.</a:t>
          </a:r>
        </a:p>
      </xdr:txBody>
    </xdr:sp>
    <xdr:clientData/>
  </xdr:twoCellAnchor>
  <xdr:twoCellAnchor>
    <xdr:from>
      <xdr:col>1</xdr:col>
      <xdr:colOff>9525</xdr:colOff>
      <xdr:row>113</xdr:row>
      <xdr:rowOff>0</xdr:rowOff>
    </xdr:from>
    <xdr:to>
      <xdr:col>11</xdr:col>
      <xdr:colOff>847725</xdr:colOff>
      <xdr:row>113</xdr:row>
      <xdr:rowOff>0</xdr:rowOff>
    </xdr:to>
    <xdr:sp>
      <xdr:nvSpPr>
        <xdr:cNvPr id="400" name="Text 180"/>
        <xdr:cNvSpPr txBox="1">
          <a:spLocks noChangeArrowheads="1"/>
        </xdr:cNvSpPr>
      </xdr:nvSpPr>
      <xdr:spPr>
        <a:xfrm>
          <a:off x="285750" y="22098000"/>
          <a:ext cx="7610475" cy="0"/>
        </a:xfrm>
        <a:prstGeom prst="rect">
          <a:avLst/>
        </a:prstGeom>
        <a:solidFill>
          <a:srgbClr val="FFFFFF"/>
        </a:solidFill>
        <a:ln w="1" cmpd="sng">
          <a:noFill/>
        </a:ln>
      </xdr:spPr>
      <xdr:txBody>
        <a:bodyPr vertOverflow="clip" wrap="square"/>
        <a:p>
          <a:pPr algn="just">
            <a:defRPr/>
          </a:pPr>
          <a:r>
            <a:rPr lang="en-US" cap="none" sz="1200" b="0" i="0" u="none" baseline="0"/>
            <a:t>Included in listing expenses written off against share premium is non-audit fees paid to auditors of the Company amounting to RM160,730 (2000 : NIL).</a:t>
          </a:r>
        </a:p>
      </xdr:txBody>
    </xdr:sp>
    <xdr:clientData/>
  </xdr:twoCellAnchor>
  <xdr:twoCellAnchor>
    <xdr:from>
      <xdr:col>1</xdr:col>
      <xdr:colOff>9525</xdr:colOff>
      <xdr:row>113</xdr:row>
      <xdr:rowOff>0</xdr:rowOff>
    </xdr:from>
    <xdr:to>
      <xdr:col>11</xdr:col>
      <xdr:colOff>847725</xdr:colOff>
      <xdr:row>113</xdr:row>
      <xdr:rowOff>0</xdr:rowOff>
    </xdr:to>
    <xdr:sp>
      <xdr:nvSpPr>
        <xdr:cNvPr id="401" name="Text 149"/>
        <xdr:cNvSpPr txBox="1">
          <a:spLocks noChangeArrowheads="1"/>
        </xdr:cNvSpPr>
      </xdr:nvSpPr>
      <xdr:spPr>
        <a:xfrm>
          <a:off x="285750" y="22098000"/>
          <a:ext cx="7610475" cy="0"/>
        </a:xfrm>
        <a:prstGeom prst="rect">
          <a:avLst/>
        </a:prstGeom>
        <a:solidFill>
          <a:srgbClr val="FFFFFF"/>
        </a:solidFill>
        <a:ln w="1" cmpd="sng">
          <a:noFill/>
        </a:ln>
      </xdr:spPr>
      <xdr:txBody>
        <a:bodyPr vertOverflow="clip" wrap="square"/>
        <a:p>
          <a:pPr algn="just">
            <a:defRPr/>
          </a:pPr>
          <a:r>
            <a:rPr lang="en-US" cap="none" sz="1200" b="0" i="0" u="none" baseline="0"/>
            <a:t>Based on estimated tax credits available and subject to agreement of the tax authorities, the retained profits of the Company can be distributed by way of dividends without incurring additional tax liability.</a:t>
          </a:r>
        </a:p>
      </xdr:txBody>
    </xdr:sp>
    <xdr:clientData/>
  </xdr:twoCellAnchor>
  <xdr:twoCellAnchor>
    <xdr:from>
      <xdr:col>1</xdr:col>
      <xdr:colOff>0</xdr:colOff>
      <xdr:row>113</xdr:row>
      <xdr:rowOff>0</xdr:rowOff>
    </xdr:from>
    <xdr:to>
      <xdr:col>12</xdr:col>
      <xdr:colOff>0</xdr:colOff>
      <xdr:row>113</xdr:row>
      <xdr:rowOff>0</xdr:rowOff>
    </xdr:to>
    <xdr:sp>
      <xdr:nvSpPr>
        <xdr:cNvPr id="402" name="Text 11"/>
        <xdr:cNvSpPr txBox="1">
          <a:spLocks noChangeArrowheads="1"/>
        </xdr:cNvSpPr>
      </xdr:nvSpPr>
      <xdr:spPr>
        <a:xfrm>
          <a:off x="276225" y="22098000"/>
          <a:ext cx="8134350" cy="0"/>
        </a:xfrm>
        <a:prstGeom prst="rect">
          <a:avLst/>
        </a:prstGeom>
        <a:solidFill>
          <a:srgbClr val="FFFFFF"/>
        </a:solidFill>
        <a:ln w="1" cmpd="sng">
          <a:noFill/>
        </a:ln>
      </xdr:spPr>
      <xdr:txBody>
        <a:bodyPr vertOverflow="clip" wrap="square"/>
        <a:p>
          <a:pPr algn="just">
            <a:defRPr/>
          </a:pPr>
          <a:r>
            <a:rPr lang="en-US" cap="none" sz="1200" b="0" i="0" u="none" baseline="0"/>
            <a:t>As disclosed in Note 2(c) to the Financial Statements, the investment in associated companies is accounted for in the Group Financial Statements under the cost method.</a:t>
          </a:r>
        </a:p>
      </xdr:txBody>
    </xdr:sp>
    <xdr:clientData/>
  </xdr:twoCellAnchor>
  <xdr:twoCellAnchor>
    <xdr:from>
      <xdr:col>2</xdr:col>
      <xdr:colOff>0</xdr:colOff>
      <xdr:row>113</xdr:row>
      <xdr:rowOff>0</xdr:rowOff>
    </xdr:from>
    <xdr:to>
      <xdr:col>12</xdr:col>
      <xdr:colOff>0</xdr:colOff>
      <xdr:row>113</xdr:row>
      <xdr:rowOff>0</xdr:rowOff>
    </xdr:to>
    <xdr:sp>
      <xdr:nvSpPr>
        <xdr:cNvPr id="403" name="Text 2"/>
        <xdr:cNvSpPr txBox="1">
          <a:spLocks noChangeArrowheads="1"/>
        </xdr:cNvSpPr>
      </xdr:nvSpPr>
      <xdr:spPr>
        <a:xfrm>
          <a:off x="676275" y="22098000"/>
          <a:ext cx="7734300" cy="0"/>
        </a:xfrm>
        <a:prstGeom prst="rect">
          <a:avLst/>
        </a:prstGeom>
        <a:solidFill>
          <a:srgbClr val="FFFFFF"/>
        </a:solidFill>
        <a:ln w="1" cmpd="sng">
          <a:noFill/>
        </a:ln>
      </xdr:spPr>
      <xdr:txBody>
        <a:bodyPr vertOverflow="clip" wrap="square"/>
        <a:p>
          <a:pPr algn="just">
            <a:defRPr/>
          </a:pPr>
          <a:r>
            <a:rPr lang="en-US" cap="none" sz="1200" b="0" i="0" u="none" baseline="0"/>
            <a:t>The Group defines associated companies as companies in  which it has a long term equity interest of not less than 20% and not exceeding 50% and where it has the power to exercise significant influence over the financial and operating policies through Board representation.
Investment in associated companies is stated at cost unless in the opinion of the Directors, there has been a permanent decline in value in which case provision is made for the diminution in value.
</a:t>
          </a:r>
        </a:p>
      </xdr:txBody>
    </xdr:sp>
    <xdr:clientData/>
  </xdr:twoCellAnchor>
  <xdr:twoCellAnchor>
    <xdr:from>
      <xdr:col>2</xdr:col>
      <xdr:colOff>0</xdr:colOff>
      <xdr:row>113</xdr:row>
      <xdr:rowOff>0</xdr:rowOff>
    </xdr:from>
    <xdr:to>
      <xdr:col>12</xdr:col>
      <xdr:colOff>0</xdr:colOff>
      <xdr:row>113</xdr:row>
      <xdr:rowOff>0</xdr:rowOff>
    </xdr:to>
    <xdr:sp>
      <xdr:nvSpPr>
        <xdr:cNvPr id="404" name="Text 2"/>
        <xdr:cNvSpPr txBox="1">
          <a:spLocks noChangeArrowheads="1"/>
        </xdr:cNvSpPr>
      </xdr:nvSpPr>
      <xdr:spPr>
        <a:xfrm>
          <a:off x="676275" y="22098000"/>
          <a:ext cx="7734300" cy="0"/>
        </a:xfrm>
        <a:prstGeom prst="rect">
          <a:avLst/>
        </a:prstGeom>
        <a:solidFill>
          <a:srgbClr val="FFFFFF"/>
        </a:solidFill>
        <a:ln w="1" cmpd="sng">
          <a:noFill/>
        </a:ln>
      </xdr:spPr>
      <xdr:txBody>
        <a:bodyPr vertOverflow="clip" wrap="square"/>
        <a:p>
          <a:pPr algn="just">
            <a:defRPr/>
          </a:pPr>
          <a:r>
            <a:rPr lang="en-US" cap="none" sz="1200" b="0" i="0" u="none" baseline="0"/>
            <a:t>Investments in quoted and unquoted securities are held on a long term basis and are shown at cost unless in the opinion of the Directors there has been a permanent decline in value, in which case, provision is made for the diminution in value.</a:t>
          </a:r>
        </a:p>
      </xdr:txBody>
    </xdr:sp>
    <xdr:clientData/>
  </xdr:twoCellAnchor>
  <xdr:twoCellAnchor>
    <xdr:from>
      <xdr:col>1</xdr:col>
      <xdr:colOff>0</xdr:colOff>
      <xdr:row>113</xdr:row>
      <xdr:rowOff>0</xdr:rowOff>
    </xdr:from>
    <xdr:to>
      <xdr:col>12</xdr:col>
      <xdr:colOff>0</xdr:colOff>
      <xdr:row>113</xdr:row>
      <xdr:rowOff>0</xdr:rowOff>
    </xdr:to>
    <xdr:sp>
      <xdr:nvSpPr>
        <xdr:cNvPr id="405" name="Text 11"/>
        <xdr:cNvSpPr txBox="1">
          <a:spLocks noChangeArrowheads="1"/>
        </xdr:cNvSpPr>
      </xdr:nvSpPr>
      <xdr:spPr>
        <a:xfrm>
          <a:off x="276225" y="22098000"/>
          <a:ext cx="8134350" cy="0"/>
        </a:xfrm>
        <a:prstGeom prst="rect">
          <a:avLst/>
        </a:prstGeom>
        <a:solidFill>
          <a:srgbClr val="FFFFFF"/>
        </a:solidFill>
        <a:ln w="1" cmpd="sng">
          <a:noFill/>
        </a:ln>
      </xdr:spPr>
      <xdr:txBody>
        <a:bodyPr vertOverflow="clip" wrap="square"/>
        <a:p>
          <a:pPr algn="just">
            <a:defRPr/>
          </a:pPr>
          <a:r>
            <a:rPr lang="en-US" cap="none" sz="1200" b="0" i="0" u="none" baseline="0"/>
            <a:t>Had the investment been accounted for under the equity method to the extent quantifiable based on the unaudited management financial statements, the financial effects on the Group Financial Statements are as follows:</a:t>
          </a:r>
        </a:p>
      </xdr:txBody>
    </xdr:sp>
    <xdr:clientData/>
  </xdr:twoCellAnchor>
  <xdr:twoCellAnchor>
    <xdr:from>
      <xdr:col>1</xdr:col>
      <xdr:colOff>0</xdr:colOff>
      <xdr:row>113</xdr:row>
      <xdr:rowOff>0</xdr:rowOff>
    </xdr:from>
    <xdr:to>
      <xdr:col>12</xdr:col>
      <xdr:colOff>0</xdr:colOff>
      <xdr:row>113</xdr:row>
      <xdr:rowOff>0</xdr:rowOff>
    </xdr:to>
    <xdr:sp>
      <xdr:nvSpPr>
        <xdr:cNvPr id="406" name="Text 11"/>
        <xdr:cNvSpPr txBox="1">
          <a:spLocks noChangeArrowheads="1"/>
        </xdr:cNvSpPr>
      </xdr:nvSpPr>
      <xdr:spPr>
        <a:xfrm>
          <a:off x="276225" y="22098000"/>
          <a:ext cx="8134350" cy="0"/>
        </a:xfrm>
        <a:prstGeom prst="rect">
          <a:avLst/>
        </a:prstGeom>
        <a:solidFill>
          <a:srgbClr val="FFFFFF"/>
        </a:solidFill>
        <a:ln w="1" cmpd="sng">
          <a:noFill/>
        </a:ln>
      </xdr:spPr>
      <xdr:txBody>
        <a:bodyPr vertOverflow="clip" wrap="square"/>
        <a:p>
          <a:pPr algn="just">
            <a:defRPr/>
          </a:pPr>
          <a:r>
            <a:rPr lang="en-US" cap="none" sz="1200" b="0" i="0" u="none" baseline="0"/>
            <a:t>The amount due from associated company is unsecured, interest free and has no fixed term of repayment.</a:t>
          </a:r>
        </a:p>
      </xdr:txBody>
    </xdr:sp>
    <xdr:clientData/>
  </xdr:twoCellAnchor>
  <xdr:twoCellAnchor>
    <xdr:from>
      <xdr:col>0</xdr:col>
      <xdr:colOff>266700</xdr:colOff>
      <xdr:row>113</xdr:row>
      <xdr:rowOff>0</xdr:rowOff>
    </xdr:from>
    <xdr:to>
      <xdr:col>12</xdr:col>
      <xdr:colOff>0</xdr:colOff>
      <xdr:row>113</xdr:row>
      <xdr:rowOff>0</xdr:rowOff>
    </xdr:to>
    <xdr:sp>
      <xdr:nvSpPr>
        <xdr:cNvPr id="407" name="Text 11"/>
        <xdr:cNvSpPr txBox="1">
          <a:spLocks noChangeArrowheads="1"/>
        </xdr:cNvSpPr>
      </xdr:nvSpPr>
      <xdr:spPr>
        <a:xfrm>
          <a:off x="266700" y="22098000"/>
          <a:ext cx="8143875" cy="0"/>
        </a:xfrm>
        <a:prstGeom prst="rect">
          <a:avLst/>
        </a:prstGeom>
        <a:solidFill>
          <a:srgbClr val="FFFFFF"/>
        </a:solidFill>
        <a:ln w="1" cmpd="sng">
          <a:noFill/>
        </a:ln>
      </xdr:spPr>
      <xdr:txBody>
        <a:bodyPr vertOverflow="clip" wrap="square"/>
        <a:p>
          <a:pPr algn="just">
            <a:defRPr/>
          </a:pPr>
          <a:r>
            <a:rPr lang="en-US" cap="none" sz="1200" b="0" i="0" u="none" baseline="0"/>
            <a:t>The amount due from subsidiary companies is unsecured, has no fixed term of repayment and interest is charged at a rate of 4% (2001: 4%) per annum.</a:t>
          </a:r>
        </a:p>
      </xdr:txBody>
    </xdr:sp>
    <xdr:clientData/>
  </xdr:twoCellAnchor>
  <xdr:twoCellAnchor>
    <xdr:from>
      <xdr:col>2</xdr:col>
      <xdr:colOff>0</xdr:colOff>
      <xdr:row>113</xdr:row>
      <xdr:rowOff>0</xdr:rowOff>
    </xdr:from>
    <xdr:to>
      <xdr:col>12</xdr:col>
      <xdr:colOff>0</xdr:colOff>
      <xdr:row>113</xdr:row>
      <xdr:rowOff>0</xdr:rowOff>
    </xdr:to>
    <xdr:sp>
      <xdr:nvSpPr>
        <xdr:cNvPr id="408" name="Text 39"/>
        <xdr:cNvSpPr txBox="1">
          <a:spLocks noChangeArrowheads="1"/>
        </xdr:cNvSpPr>
      </xdr:nvSpPr>
      <xdr:spPr>
        <a:xfrm>
          <a:off x="676275" y="22098000"/>
          <a:ext cx="7734300" cy="0"/>
        </a:xfrm>
        <a:prstGeom prst="rect">
          <a:avLst/>
        </a:prstGeom>
        <a:solidFill>
          <a:srgbClr val="FFFFFF"/>
        </a:solidFill>
        <a:ln w="1" cmpd="sng">
          <a:noFill/>
        </a:ln>
      </xdr:spPr>
      <xdr:txBody>
        <a:bodyPr vertOverflow="clip" wrap="square"/>
        <a:p>
          <a:pPr algn="just">
            <a:defRPr/>
          </a:pPr>
          <a:r>
            <a:rPr lang="en-US" cap="none" sz="1200" b="0" i="0" u="none" baseline="0"/>
            <a:t>Included above are equipment tools acquired under hire purchase arrangement for the Group with net book value of RM NIL (2000: RM311,875).</a:t>
          </a:r>
        </a:p>
      </xdr:txBody>
    </xdr:sp>
    <xdr:clientData/>
  </xdr:twoCellAnchor>
  <xdr:twoCellAnchor>
    <xdr:from>
      <xdr:col>1</xdr:col>
      <xdr:colOff>9525</xdr:colOff>
      <xdr:row>113</xdr:row>
      <xdr:rowOff>0</xdr:rowOff>
    </xdr:from>
    <xdr:to>
      <xdr:col>12</xdr:col>
      <xdr:colOff>0</xdr:colOff>
      <xdr:row>113</xdr:row>
      <xdr:rowOff>0</xdr:rowOff>
    </xdr:to>
    <xdr:sp>
      <xdr:nvSpPr>
        <xdr:cNvPr id="409" name="Text 47"/>
        <xdr:cNvSpPr txBox="1">
          <a:spLocks noChangeArrowheads="1"/>
        </xdr:cNvSpPr>
      </xdr:nvSpPr>
      <xdr:spPr>
        <a:xfrm>
          <a:off x="285750" y="22098000"/>
          <a:ext cx="8124825" cy="0"/>
        </a:xfrm>
        <a:prstGeom prst="rect">
          <a:avLst/>
        </a:prstGeom>
        <a:solidFill>
          <a:srgbClr val="FFFFFF"/>
        </a:solidFill>
        <a:ln w="1" cmpd="sng">
          <a:noFill/>
        </a:ln>
      </xdr:spPr>
      <xdr:txBody>
        <a:bodyPr vertOverflow="clip" wrap="square"/>
        <a:p>
          <a:pPr algn="just">
            <a:defRPr/>
          </a:pPr>
          <a:r>
            <a:rPr lang="en-US" cap="none" sz="1200" b="0" i="0" u="none" baseline="0"/>
            <a:t>Included in trade receivables is an amount of RM43,394,257 (2001: RM71,158,879) for the Group owing from a corporation in which a substantial shareholder of the corporation is also a Director and substantial shareholder of the Company.
</a:t>
          </a:r>
        </a:p>
      </xdr:txBody>
    </xdr:sp>
    <xdr:clientData/>
  </xdr:twoCellAnchor>
  <xdr:twoCellAnchor>
    <xdr:from>
      <xdr:col>2</xdr:col>
      <xdr:colOff>9525</xdr:colOff>
      <xdr:row>113</xdr:row>
      <xdr:rowOff>0</xdr:rowOff>
    </xdr:from>
    <xdr:to>
      <xdr:col>12</xdr:col>
      <xdr:colOff>0</xdr:colOff>
      <xdr:row>113</xdr:row>
      <xdr:rowOff>0</xdr:rowOff>
    </xdr:to>
    <xdr:sp>
      <xdr:nvSpPr>
        <xdr:cNvPr id="410" name="Text 91"/>
        <xdr:cNvSpPr txBox="1">
          <a:spLocks noChangeArrowheads="1"/>
        </xdr:cNvSpPr>
      </xdr:nvSpPr>
      <xdr:spPr>
        <a:xfrm>
          <a:off x="685800" y="22098000"/>
          <a:ext cx="7724775" cy="0"/>
        </a:xfrm>
        <a:prstGeom prst="rect">
          <a:avLst/>
        </a:prstGeom>
        <a:solidFill>
          <a:srgbClr val="FFFFFF"/>
        </a:solidFill>
        <a:ln w="1" cmpd="sng">
          <a:noFill/>
        </a:ln>
      </xdr:spPr>
      <xdr:txBody>
        <a:bodyPr vertOverflow="clip" wrap="square"/>
        <a:p>
          <a:pPr algn="just">
            <a:defRPr/>
          </a:pPr>
          <a:r>
            <a:rPr lang="en-US" cap="none" sz="1200" b="0" i="0" u="none" baseline="0"/>
            <a:t>quoted shares in the Company pledged with a stakeholder of total value not exceeding RM16.925 million, and</a:t>
          </a:r>
        </a:p>
      </xdr:txBody>
    </xdr:sp>
    <xdr:clientData/>
  </xdr:twoCellAnchor>
  <xdr:twoCellAnchor>
    <xdr:from>
      <xdr:col>2</xdr:col>
      <xdr:colOff>9525</xdr:colOff>
      <xdr:row>113</xdr:row>
      <xdr:rowOff>0</xdr:rowOff>
    </xdr:from>
    <xdr:to>
      <xdr:col>11</xdr:col>
      <xdr:colOff>981075</xdr:colOff>
      <xdr:row>113</xdr:row>
      <xdr:rowOff>0</xdr:rowOff>
    </xdr:to>
    <xdr:sp>
      <xdr:nvSpPr>
        <xdr:cNvPr id="411" name="Text 185"/>
        <xdr:cNvSpPr txBox="1">
          <a:spLocks noChangeArrowheads="1"/>
        </xdr:cNvSpPr>
      </xdr:nvSpPr>
      <xdr:spPr>
        <a:xfrm>
          <a:off x="685800" y="22098000"/>
          <a:ext cx="7343775" cy="0"/>
        </a:xfrm>
        <a:prstGeom prst="rect">
          <a:avLst/>
        </a:prstGeom>
        <a:solidFill>
          <a:srgbClr val="FFFFFF"/>
        </a:solidFill>
        <a:ln w="1" cmpd="sng">
          <a:noFill/>
        </a:ln>
      </xdr:spPr>
      <xdr:txBody>
        <a:bodyPr vertOverflow="clip" wrap="square"/>
        <a:p>
          <a:pPr algn="just">
            <a:defRPr/>
          </a:pPr>
          <a:r>
            <a:rPr lang="en-US" cap="none" sz="1200" b="0" i="0" u="none" baseline="0"/>
            <a:t>The Group has two (2) pending legal suits instituted by third parties against a subsidiary company to claim an amount of RM1,002,111 for breach of contract and an amount of RM10,500 for wrongful use of land by the subsidiary company.</a:t>
          </a:r>
        </a:p>
      </xdr:txBody>
    </xdr:sp>
    <xdr:clientData/>
  </xdr:twoCellAnchor>
  <xdr:twoCellAnchor>
    <xdr:from>
      <xdr:col>2</xdr:col>
      <xdr:colOff>28575</xdr:colOff>
      <xdr:row>113</xdr:row>
      <xdr:rowOff>0</xdr:rowOff>
    </xdr:from>
    <xdr:to>
      <xdr:col>11</xdr:col>
      <xdr:colOff>962025</xdr:colOff>
      <xdr:row>113</xdr:row>
      <xdr:rowOff>0</xdr:rowOff>
    </xdr:to>
    <xdr:sp>
      <xdr:nvSpPr>
        <xdr:cNvPr id="412" name="Text 186"/>
        <xdr:cNvSpPr txBox="1">
          <a:spLocks noChangeArrowheads="1"/>
        </xdr:cNvSpPr>
      </xdr:nvSpPr>
      <xdr:spPr>
        <a:xfrm>
          <a:off x="704850" y="22098000"/>
          <a:ext cx="7305675" cy="0"/>
        </a:xfrm>
        <a:prstGeom prst="rect">
          <a:avLst/>
        </a:prstGeom>
        <a:solidFill>
          <a:srgbClr val="FFFFFF"/>
        </a:solidFill>
        <a:ln w="1" cmpd="sng">
          <a:noFill/>
        </a:ln>
      </xdr:spPr>
      <xdr:txBody>
        <a:bodyPr vertOverflow="clip" wrap="square"/>
        <a:p>
          <a:pPr algn="just">
            <a:defRPr/>
          </a:pPr>
          <a:r>
            <a:rPr lang="en-US" cap="none" sz="1200" b="0" i="0" u="none" baseline="0"/>
            <a:t>The Directors, in consultation with their solicitors, are of the opinion that the subsidiary company has a fair chance of defending the claims.  On the basis of the foregoing, the Directors are of the opinion that no provision for contingent liabilities is required to be made in the financial statements.</a:t>
          </a:r>
        </a:p>
      </xdr:txBody>
    </xdr:sp>
    <xdr:clientData/>
  </xdr:twoCellAnchor>
  <xdr:twoCellAnchor>
    <xdr:from>
      <xdr:col>1</xdr:col>
      <xdr:colOff>0</xdr:colOff>
      <xdr:row>113</xdr:row>
      <xdr:rowOff>0</xdr:rowOff>
    </xdr:from>
    <xdr:to>
      <xdr:col>12</xdr:col>
      <xdr:colOff>9525</xdr:colOff>
      <xdr:row>113</xdr:row>
      <xdr:rowOff>0</xdr:rowOff>
    </xdr:to>
    <xdr:sp>
      <xdr:nvSpPr>
        <xdr:cNvPr id="413" name="Text 31"/>
        <xdr:cNvSpPr txBox="1">
          <a:spLocks noChangeArrowheads="1"/>
        </xdr:cNvSpPr>
      </xdr:nvSpPr>
      <xdr:spPr>
        <a:xfrm>
          <a:off x="276225" y="22098000"/>
          <a:ext cx="8143875" cy="0"/>
        </a:xfrm>
        <a:prstGeom prst="rect">
          <a:avLst/>
        </a:prstGeom>
        <a:solidFill>
          <a:srgbClr val="FFFFFF"/>
        </a:solidFill>
        <a:ln w="1" cmpd="sng">
          <a:noFill/>
        </a:ln>
      </xdr:spPr>
      <xdr:txBody>
        <a:bodyPr vertOverflow="clip" wrap="square"/>
        <a:p>
          <a:pPr algn="just">
            <a:defRPr/>
          </a:pPr>
          <a:r>
            <a:rPr lang="en-US" cap="none" sz="1200" b="0" i="0" u="none" baseline="0"/>
            <a:t>Included in trade payables is an amount of RM181,432 (2001: RM1,648,232) for the Group owing to a corporation in which a substantial shareholder of the corporation is also a Director and substantial shareholder of the Company.</a:t>
          </a:r>
        </a:p>
      </xdr:txBody>
    </xdr:sp>
    <xdr:clientData/>
  </xdr:twoCellAnchor>
  <xdr:twoCellAnchor>
    <xdr:from>
      <xdr:col>3</xdr:col>
      <xdr:colOff>0</xdr:colOff>
      <xdr:row>113</xdr:row>
      <xdr:rowOff>0</xdr:rowOff>
    </xdr:from>
    <xdr:to>
      <xdr:col>12</xdr:col>
      <xdr:colOff>0</xdr:colOff>
      <xdr:row>113</xdr:row>
      <xdr:rowOff>0</xdr:rowOff>
    </xdr:to>
    <xdr:sp>
      <xdr:nvSpPr>
        <xdr:cNvPr id="414" name="Text 29"/>
        <xdr:cNvSpPr txBox="1">
          <a:spLocks noChangeArrowheads="1"/>
        </xdr:cNvSpPr>
      </xdr:nvSpPr>
      <xdr:spPr>
        <a:xfrm>
          <a:off x="1019175" y="22098000"/>
          <a:ext cx="7391400" cy="0"/>
        </a:xfrm>
        <a:prstGeom prst="rect">
          <a:avLst/>
        </a:prstGeom>
        <a:solidFill>
          <a:srgbClr val="FFFFFF"/>
        </a:solidFill>
        <a:ln w="1" cmpd="sng">
          <a:noFill/>
        </a:ln>
      </xdr:spPr>
      <xdr:txBody>
        <a:bodyPr vertOverflow="clip" wrap="square"/>
        <a:p>
          <a:pPr algn="just">
            <a:defRPr/>
          </a:pPr>
          <a:r>
            <a:rPr lang="en-US" cap="none" sz="1200" b="0" i="0" u="none" baseline="0"/>
            <a:t>issue of 32,564,206 new ordinary shares of RM1 each of the Company at an issue price of approximately RM1.23 per ordinary share in satisfaction of the purchase consideration of RM40,053,973 for acquisition of the subsidiary companies;</a:t>
          </a:r>
        </a:p>
      </xdr:txBody>
    </xdr:sp>
    <xdr:clientData/>
  </xdr:twoCellAnchor>
  <xdr:twoCellAnchor>
    <xdr:from>
      <xdr:col>3</xdr:col>
      <xdr:colOff>0</xdr:colOff>
      <xdr:row>113</xdr:row>
      <xdr:rowOff>0</xdr:rowOff>
    </xdr:from>
    <xdr:to>
      <xdr:col>12</xdr:col>
      <xdr:colOff>0</xdr:colOff>
      <xdr:row>113</xdr:row>
      <xdr:rowOff>0</xdr:rowOff>
    </xdr:to>
    <xdr:sp>
      <xdr:nvSpPr>
        <xdr:cNvPr id="415" name="Text 29"/>
        <xdr:cNvSpPr txBox="1">
          <a:spLocks noChangeArrowheads="1"/>
        </xdr:cNvSpPr>
      </xdr:nvSpPr>
      <xdr:spPr>
        <a:xfrm>
          <a:off x="1019175" y="22098000"/>
          <a:ext cx="7391400" cy="0"/>
        </a:xfrm>
        <a:prstGeom prst="rect">
          <a:avLst/>
        </a:prstGeom>
        <a:solidFill>
          <a:srgbClr val="FFFFFF"/>
        </a:solidFill>
        <a:ln w="1" cmpd="sng">
          <a:noFill/>
        </a:ln>
      </xdr:spPr>
      <xdr:txBody>
        <a:bodyPr vertOverflow="clip" wrap="square"/>
        <a:p>
          <a:pPr algn="just">
            <a:defRPr/>
          </a:pPr>
          <a:r>
            <a:rPr lang="en-US" cap="none" sz="1200" b="0" i="0" u="none" baseline="0"/>
            <a:t>rights issue at par of 17,835,792 new ordinary shares of RM1 each of the Company for cash proceeds of RM17,835,792;</a:t>
          </a:r>
        </a:p>
      </xdr:txBody>
    </xdr:sp>
    <xdr:clientData/>
  </xdr:twoCellAnchor>
  <xdr:twoCellAnchor>
    <xdr:from>
      <xdr:col>3</xdr:col>
      <xdr:colOff>0</xdr:colOff>
      <xdr:row>113</xdr:row>
      <xdr:rowOff>0</xdr:rowOff>
    </xdr:from>
    <xdr:to>
      <xdr:col>12</xdr:col>
      <xdr:colOff>0</xdr:colOff>
      <xdr:row>113</xdr:row>
      <xdr:rowOff>0</xdr:rowOff>
    </xdr:to>
    <xdr:sp>
      <xdr:nvSpPr>
        <xdr:cNvPr id="416" name="Text 29"/>
        <xdr:cNvSpPr txBox="1">
          <a:spLocks noChangeArrowheads="1"/>
        </xdr:cNvSpPr>
      </xdr:nvSpPr>
      <xdr:spPr>
        <a:xfrm>
          <a:off x="1019175" y="22098000"/>
          <a:ext cx="7391400" cy="0"/>
        </a:xfrm>
        <a:prstGeom prst="rect">
          <a:avLst/>
        </a:prstGeom>
        <a:solidFill>
          <a:srgbClr val="FFFFFF"/>
        </a:solidFill>
        <a:ln w="1" cmpd="sng">
          <a:noFill/>
        </a:ln>
      </xdr:spPr>
      <xdr:txBody>
        <a:bodyPr vertOverflow="clip" wrap="square"/>
        <a:p>
          <a:pPr algn="just">
            <a:defRPr/>
          </a:pPr>
          <a:r>
            <a:rPr lang="en-US" cap="none" sz="1200" b="0" i="0" u="none" baseline="0"/>
            <a:t>placement of 1,360,000 new ordinary shares of RM1 each of the Company at an issue price of RM2.15 per share for cash proceeds of RM2,924,000; and</a:t>
          </a:r>
        </a:p>
      </xdr:txBody>
    </xdr:sp>
    <xdr:clientData/>
  </xdr:twoCellAnchor>
  <xdr:twoCellAnchor>
    <xdr:from>
      <xdr:col>3</xdr:col>
      <xdr:colOff>0</xdr:colOff>
      <xdr:row>113</xdr:row>
      <xdr:rowOff>0</xdr:rowOff>
    </xdr:from>
    <xdr:to>
      <xdr:col>12</xdr:col>
      <xdr:colOff>0</xdr:colOff>
      <xdr:row>113</xdr:row>
      <xdr:rowOff>0</xdr:rowOff>
    </xdr:to>
    <xdr:sp>
      <xdr:nvSpPr>
        <xdr:cNvPr id="417" name="Text 29"/>
        <xdr:cNvSpPr txBox="1">
          <a:spLocks noChangeArrowheads="1"/>
        </xdr:cNvSpPr>
      </xdr:nvSpPr>
      <xdr:spPr>
        <a:xfrm>
          <a:off x="1019175" y="22098000"/>
          <a:ext cx="7391400" cy="0"/>
        </a:xfrm>
        <a:prstGeom prst="rect">
          <a:avLst/>
        </a:prstGeom>
        <a:solidFill>
          <a:srgbClr val="FFFFFF"/>
        </a:solidFill>
        <a:ln w="1" cmpd="sng">
          <a:noFill/>
        </a:ln>
      </xdr:spPr>
      <xdr:txBody>
        <a:bodyPr vertOverflow="clip" wrap="square"/>
        <a:p>
          <a:pPr algn="just">
            <a:defRPr/>
          </a:pPr>
          <a:r>
            <a:rPr lang="en-US" cap="none" sz="1200" b="0" i="0" u="none" baseline="0"/>
            <a:t>public issue of 8,240,000 new ordinary shares of RM1 each of the Company at an issue price of RM2.15 per share for cash proceeds of RM17,716,000.</a:t>
          </a:r>
        </a:p>
      </xdr:txBody>
    </xdr:sp>
    <xdr:clientData/>
  </xdr:twoCellAnchor>
  <xdr:twoCellAnchor>
    <xdr:from>
      <xdr:col>2</xdr:col>
      <xdr:colOff>0</xdr:colOff>
      <xdr:row>113</xdr:row>
      <xdr:rowOff>0</xdr:rowOff>
    </xdr:from>
    <xdr:to>
      <xdr:col>12</xdr:col>
      <xdr:colOff>0</xdr:colOff>
      <xdr:row>113</xdr:row>
      <xdr:rowOff>0</xdr:rowOff>
    </xdr:to>
    <xdr:sp>
      <xdr:nvSpPr>
        <xdr:cNvPr id="418" name="Text 24"/>
        <xdr:cNvSpPr txBox="1">
          <a:spLocks noChangeArrowheads="1"/>
        </xdr:cNvSpPr>
      </xdr:nvSpPr>
      <xdr:spPr>
        <a:xfrm>
          <a:off x="676275" y="22098000"/>
          <a:ext cx="7734300"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a substantial shareholder of the corporation is also a Director and substantial shareholder of the Company refers to Celcom (M) Sdn. Bhd., incorporated in Malaysia.</a:t>
          </a:r>
        </a:p>
      </xdr:txBody>
    </xdr:sp>
    <xdr:clientData/>
  </xdr:twoCellAnchor>
  <xdr:twoCellAnchor>
    <xdr:from>
      <xdr:col>2</xdr:col>
      <xdr:colOff>0</xdr:colOff>
      <xdr:row>113</xdr:row>
      <xdr:rowOff>0</xdr:rowOff>
    </xdr:from>
    <xdr:to>
      <xdr:col>12</xdr:col>
      <xdr:colOff>0</xdr:colOff>
      <xdr:row>113</xdr:row>
      <xdr:rowOff>0</xdr:rowOff>
    </xdr:to>
    <xdr:sp>
      <xdr:nvSpPr>
        <xdr:cNvPr id="419" name="Text 24"/>
        <xdr:cNvSpPr txBox="1">
          <a:spLocks noChangeArrowheads="1"/>
        </xdr:cNvSpPr>
      </xdr:nvSpPr>
      <xdr:spPr>
        <a:xfrm>
          <a:off x="676275" y="22098000"/>
          <a:ext cx="7734300"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a Director has equity interest refers to Kauthar Sdn. Bhd., incorporated in Malaysia.</a:t>
          </a:r>
        </a:p>
      </xdr:txBody>
    </xdr:sp>
    <xdr:clientData/>
  </xdr:twoCellAnchor>
  <xdr:twoCellAnchor>
    <xdr:from>
      <xdr:col>2</xdr:col>
      <xdr:colOff>0</xdr:colOff>
      <xdr:row>113</xdr:row>
      <xdr:rowOff>0</xdr:rowOff>
    </xdr:from>
    <xdr:to>
      <xdr:col>12</xdr:col>
      <xdr:colOff>0</xdr:colOff>
      <xdr:row>113</xdr:row>
      <xdr:rowOff>0</xdr:rowOff>
    </xdr:to>
    <xdr:sp>
      <xdr:nvSpPr>
        <xdr:cNvPr id="420" name="Text 24"/>
        <xdr:cNvSpPr txBox="1">
          <a:spLocks noChangeArrowheads="1"/>
        </xdr:cNvSpPr>
      </xdr:nvSpPr>
      <xdr:spPr>
        <a:xfrm>
          <a:off x="676275" y="22098000"/>
          <a:ext cx="7734300"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the spouse of a Director has equity interest refers to Arah Destini (M) Sdn. Bhd., incorporated in Malaysia.</a:t>
          </a:r>
        </a:p>
      </xdr:txBody>
    </xdr:sp>
    <xdr:clientData/>
  </xdr:twoCellAnchor>
  <xdr:twoCellAnchor>
    <xdr:from>
      <xdr:col>2</xdr:col>
      <xdr:colOff>0</xdr:colOff>
      <xdr:row>113</xdr:row>
      <xdr:rowOff>0</xdr:rowOff>
    </xdr:from>
    <xdr:to>
      <xdr:col>12</xdr:col>
      <xdr:colOff>0</xdr:colOff>
      <xdr:row>113</xdr:row>
      <xdr:rowOff>0</xdr:rowOff>
    </xdr:to>
    <xdr:sp>
      <xdr:nvSpPr>
        <xdr:cNvPr id="421" name="TextBox 421"/>
        <xdr:cNvSpPr txBox="1">
          <a:spLocks noChangeArrowheads="1"/>
        </xdr:cNvSpPr>
      </xdr:nvSpPr>
      <xdr:spPr>
        <a:xfrm>
          <a:off x="676275" y="22098000"/>
          <a:ext cx="7734300" cy="0"/>
        </a:xfrm>
        <a:prstGeom prst="rect">
          <a:avLst/>
        </a:prstGeom>
        <a:solidFill>
          <a:srgbClr val="FFFFFF"/>
        </a:solidFill>
        <a:ln w="9525" cmpd="sng">
          <a:noFill/>
        </a:ln>
      </xdr:spPr>
      <xdr:txBody>
        <a:bodyPr vertOverflow="clip" wrap="square"/>
        <a:p>
          <a:pPr algn="just">
            <a:defRPr/>
          </a:pPr>
          <a:r>
            <a:rPr lang="en-US" cap="none" sz="1200" b="0" i="0" u="none" baseline="0"/>
            <a:t>The investment in associated companies is accounted for in the consolidated financial statements under the cost method as the Directors are of the opinion that the associated companies are not intended to be held for long term.
Had the associated companies been accounted for in the Group financial statements using the equity method, the financial effects are as shown in Note 9 to the Financial Statements.</a:t>
          </a:r>
        </a:p>
      </xdr:txBody>
    </xdr:sp>
    <xdr:clientData/>
  </xdr:twoCellAnchor>
  <xdr:twoCellAnchor>
    <xdr:from>
      <xdr:col>1</xdr:col>
      <xdr:colOff>0</xdr:colOff>
      <xdr:row>113</xdr:row>
      <xdr:rowOff>0</xdr:rowOff>
    </xdr:from>
    <xdr:to>
      <xdr:col>12</xdr:col>
      <xdr:colOff>0</xdr:colOff>
      <xdr:row>113</xdr:row>
      <xdr:rowOff>0</xdr:rowOff>
    </xdr:to>
    <xdr:sp>
      <xdr:nvSpPr>
        <xdr:cNvPr id="422" name="Text 11"/>
        <xdr:cNvSpPr txBox="1">
          <a:spLocks noChangeArrowheads="1"/>
        </xdr:cNvSpPr>
      </xdr:nvSpPr>
      <xdr:spPr>
        <a:xfrm>
          <a:off x="276225" y="22098000"/>
          <a:ext cx="8134350" cy="0"/>
        </a:xfrm>
        <a:prstGeom prst="rect">
          <a:avLst/>
        </a:prstGeom>
        <a:solidFill>
          <a:srgbClr val="FFFFFF"/>
        </a:solidFill>
        <a:ln w="1" cmpd="sng">
          <a:noFill/>
        </a:ln>
      </xdr:spPr>
      <xdr:txBody>
        <a:bodyPr vertOverflow="clip" wrap="square"/>
        <a:p>
          <a:pPr algn="just">
            <a:defRPr/>
          </a:pPr>
          <a:r>
            <a:rPr lang="en-US" cap="none" sz="1200" b="0" i="0" u="none" baseline="0"/>
            <a:t>The amount due from a subsidiary company is unsecured, interest-free and has no fixed term of repayment.</a:t>
          </a:r>
        </a:p>
      </xdr:txBody>
    </xdr:sp>
    <xdr:clientData/>
  </xdr:twoCellAnchor>
  <xdr:twoCellAnchor>
    <xdr:from>
      <xdr:col>2</xdr:col>
      <xdr:colOff>9525</xdr:colOff>
      <xdr:row>113</xdr:row>
      <xdr:rowOff>0</xdr:rowOff>
    </xdr:from>
    <xdr:to>
      <xdr:col>11</xdr:col>
      <xdr:colOff>981075</xdr:colOff>
      <xdr:row>113</xdr:row>
      <xdr:rowOff>0</xdr:rowOff>
    </xdr:to>
    <xdr:sp>
      <xdr:nvSpPr>
        <xdr:cNvPr id="423" name="TextBox 423"/>
        <xdr:cNvSpPr txBox="1">
          <a:spLocks noChangeArrowheads="1"/>
        </xdr:cNvSpPr>
      </xdr:nvSpPr>
      <xdr:spPr>
        <a:xfrm>
          <a:off x="685800" y="22098000"/>
          <a:ext cx="7343775" cy="0"/>
        </a:xfrm>
        <a:prstGeom prst="rect">
          <a:avLst/>
        </a:prstGeom>
        <a:solidFill>
          <a:srgbClr val="FFFFFF"/>
        </a:solidFill>
        <a:ln w="9525" cmpd="sng">
          <a:noFill/>
        </a:ln>
      </xdr:spPr>
      <xdr:txBody>
        <a:bodyPr vertOverflow="clip" wrap="square"/>
        <a:p>
          <a:pPr algn="just">
            <a:defRPr/>
          </a:pPr>
          <a:r>
            <a:rPr lang="en-US" cap="none" sz="1200" b="0" i="0" u="none" baseline="0"/>
            <a:t>Assets acquired under hire purchase contracts are capitalised as property, plant and equipment and depreciated accordingly.
</a:t>
          </a:r>
        </a:p>
      </xdr:txBody>
    </xdr:sp>
    <xdr:clientData/>
  </xdr:twoCellAnchor>
  <xdr:twoCellAnchor>
    <xdr:from>
      <xdr:col>1</xdr:col>
      <xdr:colOff>9525</xdr:colOff>
      <xdr:row>113</xdr:row>
      <xdr:rowOff>0</xdr:rowOff>
    </xdr:from>
    <xdr:to>
      <xdr:col>12</xdr:col>
      <xdr:colOff>0</xdr:colOff>
      <xdr:row>113</xdr:row>
      <xdr:rowOff>0</xdr:rowOff>
    </xdr:to>
    <xdr:sp>
      <xdr:nvSpPr>
        <xdr:cNvPr id="424" name="TextBox 424"/>
        <xdr:cNvSpPr txBox="1">
          <a:spLocks noChangeArrowheads="1"/>
        </xdr:cNvSpPr>
      </xdr:nvSpPr>
      <xdr:spPr>
        <a:xfrm>
          <a:off x="285750" y="22098000"/>
          <a:ext cx="8124825" cy="0"/>
        </a:xfrm>
        <a:prstGeom prst="rect">
          <a:avLst/>
        </a:prstGeom>
        <a:solidFill>
          <a:srgbClr val="FFFFFF"/>
        </a:solidFill>
        <a:ln w="9525" cmpd="sng">
          <a:noFill/>
        </a:ln>
      </xdr:spPr>
      <xdr:txBody>
        <a:bodyPr vertOverflow="clip" wrap="square"/>
        <a:p>
          <a:pPr algn="just">
            <a:defRPr/>
          </a:pPr>
          <a:r>
            <a:rPr lang="en-US" cap="none" sz="1200" b="0" i="0" u="none" baseline="0"/>
            <a:t>The registered office is located at 8th Floor, Menara TR, 161B Jalan Ampang, 50450 Kuala Lumpur.
The principal place of business is located at No. 32, Jalan 1/76C, Desa Pandan, 55100 Kuala Lumpur.
The principal activities of the Company are that of investment holding and provision of management services.
The principal activities of the subsidiary companies are that of:-</a:t>
          </a:r>
        </a:p>
      </xdr:txBody>
    </xdr:sp>
    <xdr:clientData/>
  </xdr:twoCellAnchor>
  <xdr:twoCellAnchor>
    <xdr:from>
      <xdr:col>2</xdr:col>
      <xdr:colOff>0</xdr:colOff>
      <xdr:row>113</xdr:row>
      <xdr:rowOff>0</xdr:rowOff>
    </xdr:from>
    <xdr:to>
      <xdr:col>12</xdr:col>
      <xdr:colOff>0</xdr:colOff>
      <xdr:row>113</xdr:row>
      <xdr:rowOff>0</xdr:rowOff>
    </xdr:to>
    <xdr:sp>
      <xdr:nvSpPr>
        <xdr:cNvPr id="425" name="Text 1"/>
        <xdr:cNvSpPr txBox="1">
          <a:spLocks noChangeArrowheads="1"/>
        </xdr:cNvSpPr>
      </xdr:nvSpPr>
      <xdr:spPr>
        <a:xfrm>
          <a:off x="676275" y="22098000"/>
          <a:ext cx="7734300" cy="0"/>
        </a:xfrm>
        <a:prstGeom prst="rect">
          <a:avLst/>
        </a:prstGeom>
        <a:solidFill>
          <a:srgbClr val="FFFFFF"/>
        </a:solidFill>
        <a:ln w="1" cmpd="sng">
          <a:noFill/>
        </a:ln>
      </xdr:spPr>
      <xdr:txBody>
        <a:bodyPr vertOverflow="clip" wrap="square"/>
        <a:p>
          <a:pPr algn="just">
            <a:defRPr/>
          </a:pPr>
          <a:r>
            <a:rPr lang="en-US" cap="none" sz="1200" b="0" i="0" u="none" baseline="0"/>
            <a:t>provisioning, installation, commissioning and maintenance of power supply equipment for telecommunication systems.</a:t>
          </a:r>
        </a:p>
      </xdr:txBody>
    </xdr:sp>
    <xdr:clientData/>
  </xdr:twoCellAnchor>
  <xdr:twoCellAnchor>
    <xdr:from>
      <xdr:col>2</xdr:col>
      <xdr:colOff>0</xdr:colOff>
      <xdr:row>113</xdr:row>
      <xdr:rowOff>0</xdr:rowOff>
    </xdr:from>
    <xdr:to>
      <xdr:col>12</xdr:col>
      <xdr:colOff>0</xdr:colOff>
      <xdr:row>113</xdr:row>
      <xdr:rowOff>0</xdr:rowOff>
    </xdr:to>
    <xdr:sp>
      <xdr:nvSpPr>
        <xdr:cNvPr id="426" name="Text 1"/>
        <xdr:cNvSpPr txBox="1">
          <a:spLocks noChangeArrowheads="1"/>
        </xdr:cNvSpPr>
      </xdr:nvSpPr>
      <xdr:spPr>
        <a:xfrm>
          <a:off x="676275" y="22098000"/>
          <a:ext cx="7734300" cy="0"/>
        </a:xfrm>
        <a:prstGeom prst="rect">
          <a:avLst/>
        </a:prstGeom>
        <a:solidFill>
          <a:srgbClr val="FFFFFF"/>
        </a:solidFill>
        <a:ln w="1" cmpd="sng">
          <a:noFill/>
        </a:ln>
      </xdr:spPr>
      <xdr:txBody>
        <a:bodyPr vertOverflow="clip" wrap="square"/>
        <a:p>
          <a:pPr algn="just">
            <a:defRPr/>
          </a:pPr>
          <a:r>
            <a:rPr lang="en-US" cap="none" sz="1200" b="0" i="0" u="none" baseline="0"/>
            <a:t>provisioning, installation, commissioning, integration and maintenance of telecommunication equipment and related services.</a:t>
          </a:r>
        </a:p>
      </xdr:txBody>
    </xdr:sp>
    <xdr:clientData/>
  </xdr:twoCellAnchor>
  <xdr:twoCellAnchor>
    <xdr:from>
      <xdr:col>2</xdr:col>
      <xdr:colOff>0</xdr:colOff>
      <xdr:row>113</xdr:row>
      <xdr:rowOff>0</xdr:rowOff>
    </xdr:from>
    <xdr:to>
      <xdr:col>12</xdr:col>
      <xdr:colOff>0</xdr:colOff>
      <xdr:row>113</xdr:row>
      <xdr:rowOff>0</xdr:rowOff>
    </xdr:to>
    <xdr:sp>
      <xdr:nvSpPr>
        <xdr:cNvPr id="427" name="Text 1"/>
        <xdr:cNvSpPr txBox="1">
          <a:spLocks noChangeArrowheads="1"/>
        </xdr:cNvSpPr>
      </xdr:nvSpPr>
      <xdr:spPr>
        <a:xfrm>
          <a:off x="676275" y="22098000"/>
          <a:ext cx="7734300" cy="0"/>
        </a:xfrm>
        <a:prstGeom prst="rect">
          <a:avLst/>
        </a:prstGeom>
        <a:solidFill>
          <a:srgbClr val="FFFFFF"/>
        </a:solidFill>
        <a:ln w="1" cmpd="sng">
          <a:noFill/>
        </a:ln>
      </xdr:spPr>
      <xdr:txBody>
        <a:bodyPr vertOverflow="clip" wrap="square"/>
        <a:p>
          <a:pPr algn="just">
            <a:defRPr/>
          </a:pPr>
          <a:r>
            <a:rPr lang="en-US" cap="none" sz="1200" b="0" i="0" u="none" baseline="0"/>
            <a:t>provisioning, installation, commissioning, integration and maintenance of information technology products and related services.</a:t>
          </a:r>
        </a:p>
      </xdr:txBody>
    </xdr:sp>
    <xdr:clientData/>
  </xdr:twoCellAnchor>
  <xdr:twoCellAnchor>
    <xdr:from>
      <xdr:col>1</xdr:col>
      <xdr:colOff>0</xdr:colOff>
      <xdr:row>113</xdr:row>
      <xdr:rowOff>0</xdr:rowOff>
    </xdr:from>
    <xdr:to>
      <xdr:col>12</xdr:col>
      <xdr:colOff>0</xdr:colOff>
      <xdr:row>113</xdr:row>
      <xdr:rowOff>0</xdr:rowOff>
    </xdr:to>
    <xdr:sp>
      <xdr:nvSpPr>
        <xdr:cNvPr id="428" name="TextBox 428"/>
        <xdr:cNvSpPr txBox="1">
          <a:spLocks noChangeArrowheads="1"/>
        </xdr:cNvSpPr>
      </xdr:nvSpPr>
      <xdr:spPr>
        <a:xfrm>
          <a:off x="276225" y="22098000"/>
          <a:ext cx="8134350" cy="0"/>
        </a:xfrm>
        <a:prstGeom prst="rect">
          <a:avLst/>
        </a:prstGeom>
        <a:solidFill>
          <a:srgbClr val="FFFFFF"/>
        </a:solidFill>
        <a:ln w="9525" cmpd="sng">
          <a:noFill/>
        </a:ln>
      </xdr:spPr>
      <xdr:txBody>
        <a:bodyPr vertOverflow="clip" wrap="square"/>
        <a:p>
          <a:pPr algn="just">
            <a:defRPr/>
          </a:pPr>
          <a:r>
            <a:rPr lang="en-US" cap="none" sz="1200" b="0" i="0" u="none" baseline="0"/>
            <a:t>The Company is a public Company incorporated and domiciled in Malaysia and listed on the Main Board of the Kuala Lumpur Stock Exchange.
The financial statements are expressed in Ringgit Malaysia.</a:t>
          </a:r>
        </a:p>
      </xdr:txBody>
    </xdr:sp>
    <xdr:clientData/>
  </xdr:twoCellAnchor>
  <xdr:twoCellAnchor>
    <xdr:from>
      <xdr:col>2</xdr:col>
      <xdr:colOff>0</xdr:colOff>
      <xdr:row>113</xdr:row>
      <xdr:rowOff>0</xdr:rowOff>
    </xdr:from>
    <xdr:to>
      <xdr:col>12</xdr:col>
      <xdr:colOff>0</xdr:colOff>
      <xdr:row>113</xdr:row>
      <xdr:rowOff>0</xdr:rowOff>
    </xdr:to>
    <xdr:sp>
      <xdr:nvSpPr>
        <xdr:cNvPr id="429" name="TextBox 429"/>
        <xdr:cNvSpPr txBox="1">
          <a:spLocks noChangeArrowheads="1"/>
        </xdr:cNvSpPr>
      </xdr:nvSpPr>
      <xdr:spPr>
        <a:xfrm>
          <a:off x="676275" y="22098000"/>
          <a:ext cx="7734300" cy="0"/>
        </a:xfrm>
        <a:prstGeom prst="rect">
          <a:avLst/>
        </a:prstGeom>
        <a:solidFill>
          <a:srgbClr val="FFFFFF"/>
        </a:solidFill>
        <a:ln w="9525" cmpd="sng">
          <a:noFill/>
        </a:ln>
      </xdr:spPr>
      <xdr:txBody>
        <a:bodyPr vertOverflow="clip" wrap="square"/>
        <a:p>
          <a:pPr algn="just">
            <a:defRPr/>
          </a:pPr>
          <a:r>
            <a:rPr lang="en-US" cap="none" sz="1200" b="0" i="0" u="none" baseline="0"/>
            <a:t>Contracts work-in-progress are stated at cost, and where appropriate, include attributable profit less progress payments received and receivable which are regarded as amount due to/from customers.
Attributable profit is determined by reference to stage of completion of contract activity and when the outcome of the contract can be reliably estimated. The stage of completion is determined based on surveys of work performed. Any foreseeable loss on a contract is provided in full.</a:t>
          </a:r>
        </a:p>
      </xdr:txBody>
    </xdr:sp>
    <xdr:clientData/>
  </xdr:twoCellAnchor>
  <xdr:twoCellAnchor>
    <xdr:from>
      <xdr:col>2</xdr:col>
      <xdr:colOff>9525</xdr:colOff>
      <xdr:row>113</xdr:row>
      <xdr:rowOff>0</xdr:rowOff>
    </xdr:from>
    <xdr:to>
      <xdr:col>12</xdr:col>
      <xdr:colOff>0</xdr:colOff>
      <xdr:row>113</xdr:row>
      <xdr:rowOff>0</xdr:rowOff>
    </xdr:to>
    <xdr:sp>
      <xdr:nvSpPr>
        <xdr:cNvPr id="430" name="TextBox 430"/>
        <xdr:cNvSpPr txBox="1">
          <a:spLocks noChangeArrowheads="1"/>
        </xdr:cNvSpPr>
      </xdr:nvSpPr>
      <xdr:spPr>
        <a:xfrm>
          <a:off x="685800" y="22098000"/>
          <a:ext cx="7724775" cy="0"/>
        </a:xfrm>
        <a:prstGeom prst="rect">
          <a:avLst/>
        </a:prstGeom>
        <a:solidFill>
          <a:srgbClr val="FFFFFF"/>
        </a:solidFill>
        <a:ln w="9525" cmpd="sng">
          <a:noFill/>
        </a:ln>
      </xdr:spPr>
      <xdr:txBody>
        <a:bodyPr vertOverflow="clip" wrap="square"/>
        <a:p>
          <a:pPr algn="just">
            <a:defRPr/>
          </a:pPr>
          <a:r>
            <a:rPr lang="en-US" cap="none" sz="1200" b="0" i="0" u="none" baseline="0"/>
            <a:t>Provisions are recognised when the Company has a present legal obligation as a result of past events, and it is probable that an outflow of resources embodying economic benefits, will be required to settle the obligation and reliable estimate can be made on the amount of the obligations.</a:t>
          </a:r>
        </a:p>
      </xdr:txBody>
    </xdr:sp>
    <xdr:clientData/>
  </xdr:twoCellAnchor>
  <xdr:twoCellAnchor>
    <xdr:from>
      <xdr:col>2</xdr:col>
      <xdr:colOff>9525</xdr:colOff>
      <xdr:row>113</xdr:row>
      <xdr:rowOff>0</xdr:rowOff>
    </xdr:from>
    <xdr:to>
      <xdr:col>12</xdr:col>
      <xdr:colOff>0</xdr:colOff>
      <xdr:row>113</xdr:row>
      <xdr:rowOff>0</xdr:rowOff>
    </xdr:to>
    <xdr:sp>
      <xdr:nvSpPr>
        <xdr:cNvPr id="431" name="TextBox 431"/>
        <xdr:cNvSpPr txBox="1">
          <a:spLocks noChangeArrowheads="1"/>
        </xdr:cNvSpPr>
      </xdr:nvSpPr>
      <xdr:spPr>
        <a:xfrm>
          <a:off x="685800" y="22098000"/>
          <a:ext cx="7724775" cy="0"/>
        </a:xfrm>
        <a:prstGeom prst="rect">
          <a:avLst/>
        </a:prstGeom>
        <a:solidFill>
          <a:srgbClr val="FFFFFF"/>
        </a:solidFill>
        <a:ln w="9525" cmpd="sng">
          <a:noFill/>
        </a:ln>
      </xdr:spPr>
      <xdr:txBody>
        <a:bodyPr vertOverflow="clip" wrap="square"/>
        <a:p>
          <a:pPr algn="just">
            <a:defRPr/>
          </a:pPr>
          <a:r>
            <a:rPr lang="en-US" cap="none" sz="1200" b="0" i="0" u="none" baseline="0"/>
            <a:t>Liabilities for payables are carried at cost which is the fair value of the consideration to be paid in the future for goods and services received, whether billed or unbilled.</a:t>
          </a:r>
        </a:p>
      </xdr:txBody>
    </xdr:sp>
    <xdr:clientData/>
  </xdr:twoCellAnchor>
  <xdr:twoCellAnchor>
    <xdr:from>
      <xdr:col>1</xdr:col>
      <xdr:colOff>9525</xdr:colOff>
      <xdr:row>113</xdr:row>
      <xdr:rowOff>0</xdr:rowOff>
    </xdr:from>
    <xdr:to>
      <xdr:col>12</xdr:col>
      <xdr:colOff>0</xdr:colOff>
      <xdr:row>113</xdr:row>
      <xdr:rowOff>0</xdr:rowOff>
    </xdr:to>
    <xdr:sp>
      <xdr:nvSpPr>
        <xdr:cNvPr id="432" name="TextBox 432"/>
        <xdr:cNvSpPr txBox="1">
          <a:spLocks noChangeArrowheads="1"/>
        </xdr:cNvSpPr>
      </xdr:nvSpPr>
      <xdr:spPr>
        <a:xfrm>
          <a:off x="285750" y="22098000"/>
          <a:ext cx="8124825" cy="0"/>
        </a:xfrm>
        <a:prstGeom prst="rect">
          <a:avLst/>
        </a:prstGeom>
        <a:solidFill>
          <a:srgbClr val="FFFFFF"/>
        </a:solidFill>
        <a:ln w="9525" cmpd="sng">
          <a:noFill/>
        </a:ln>
      </xdr:spPr>
      <xdr:txBody>
        <a:bodyPr vertOverflow="clip" wrap="square"/>
        <a:p>
          <a:pPr algn="just">
            <a:defRPr/>
          </a:pPr>
          <a:r>
            <a:rPr lang="en-US" cap="none" sz="1200" b="0" i="0" u="none" baseline="0"/>
            <a:t>The effective tax rate for the Group is higher than the statutory tax rate due to certain expenses being disallowed for tax purposes.</a:t>
          </a:r>
        </a:p>
      </xdr:txBody>
    </xdr:sp>
    <xdr:clientData/>
  </xdr:twoCellAnchor>
  <xdr:twoCellAnchor>
    <xdr:from>
      <xdr:col>2</xdr:col>
      <xdr:colOff>0</xdr:colOff>
      <xdr:row>113</xdr:row>
      <xdr:rowOff>0</xdr:rowOff>
    </xdr:from>
    <xdr:to>
      <xdr:col>12</xdr:col>
      <xdr:colOff>0</xdr:colOff>
      <xdr:row>113</xdr:row>
      <xdr:rowOff>0</xdr:rowOff>
    </xdr:to>
    <xdr:sp>
      <xdr:nvSpPr>
        <xdr:cNvPr id="433" name="TextBox 433"/>
        <xdr:cNvSpPr txBox="1">
          <a:spLocks noChangeArrowheads="1"/>
        </xdr:cNvSpPr>
      </xdr:nvSpPr>
      <xdr:spPr>
        <a:xfrm>
          <a:off x="676275" y="22098000"/>
          <a:ext cx="7734300" cy="0"/>
        </a:xfrm>
        <a:prstGeom prst="rect">
          <a:avLst/>
        </a:prstGeom>
        <a:solidFill>
          <a:srgbClr val="FFFFFF"/>
        </a:solidFill>
        <a:ln w="9525" cmpd="sng">
          <a:noFill/>
        </a:ln>
      </xdr:spPr>
      <xdr:txBody>
        <a:bodyPr vertOverflow="clip" wrap="square"/>
        <a:p>
          <a:pPr algn="just">
            <a:defRPr/>
          </a:pPr>
          <a:r>
            <a:rPr lang="en-US" cap="none" sz="1200" b="0" i="0" u="none" baseline="0"/>
            <a:t>Cash and cash equivalents comprise cash and bank balances, fixed deposits and bank overdrafts. Cash equivalents are short term, highly liquid investments that are readily convertible to known amounts of cash and which are subject to an insignificant risk of changes in value.</a:t>
          </a:r>
        </a:p>
      </xdr:txBody>
    </xdr:sp>
    <xdr:clientData/>
  </xdr:twoCellAnchor>
  <xdr:twoCellAnchor>
    <xdr:from>
      <xdr:col>1</xdr:col>
      <xdr:colOff>0</xdr:colOff>
      <xdr:row>113</xdr:row>
      <xdr:rowOff>0</xdr:rowOff>
    </xdr:from>
    <xdr:to>
      <xdr:col>12</xdr:col>
      <xdr:colOff>0</xdr:colOff>
      <xdr:row>113</xdr:row>
      <xdr:rowOff>0</xdr:rowOff>
    </xdr:to>
    <xdr:sp>
      <xdr:nvSpPr>
        <xdr:cNvPr id="434" name="TextBox 434"/>
        <xdr:cNvSpPr txBox="1">
          <a:spLocks noChangeArrowheads="1"/>
        </xdr:cNvSpPr>
      </xdr:nvSpPr>
      <xdr:spPr>
        <a:xfrm>
          <a:off x="276225" y="22098000"/>
          <a:ext cx="8134350" cy="0"/>
        </a:xfrm>
        <a:prstGeom prst="rect">
          <a:avLst/>
        </a:prstGeom>
        <a:solidFill>
          <a:srgbClr val="FFFFFF"/>
        </a:solidFill>
        <a:ln w="9525" cmpd="sng">
          <a:noFill/>
        </a:ln>
      </xdr:spPr>
      <xdr:txBody>
        <a:bodyPr vertOverflow="clip" wrap="square"/>
        <a:p>
          <a:pPr algn="just">
            <a:defRPr/>
          </a:pPr>
          <a:r>
            <a:rPr lang="en-US" cap="none" sz="1200" b="0" i="0" u="none" baseline="0"/>
            <a:t>The Group entered into transactions with Celcom (M) Sdn Bhd (Celcom), Kauthar Sdn. Bhd (Kauthar), Arah Destini (M) Sdn. Bhd. (Arah Destini) and Cendanasari Insurance Brokers Sdn. Bhd. (Cendanasari). These companies are related to certain Directors of the Company as follows:</a:t>
          </a:r>
        </a:p>
      </xdr:txBody>
    </xdr:sp>
    <xdr:clientData/>
  </xdr:twoCellAnchor>
  <xdr:twoCellAnchor>
    <xdr:from>
      <xdr:col>0</xdr:col>
      <xdr:colOff>266700</xdr:colOff>
      <xdr:row>113</xdr:row>
      <xdr:rowOff>0</xdr:rowOff>
    </xdr:from>
    <xdr:to>
      <xdr:col>12</xdr:col>
      <xdr:colOff>0</xdr:colOff>
      <xdr:row>113</xdr:row>
      <xdr:rowOff>0</xdr:rowOff>
    </xdr:to>
    <xdr:sp>
      <xdr:nvSpPr>
        <xdr:cNvPr id="435" name="TextBox 435"/>
        <xdr:cNvSpPr txBox="1">
          <a:spLocks noChangeArrowheads="1"/>
        </xdr:cNvSpPr>
      </xdr:nvSpPr>
      <xdr:spPr>
        <a:xfrm>
          <a:off x="266700" y="22098000"/>
          <a:ext cx="8143875" cy="0"/>
        </a:xfrm>
        <a:prstGeom prst="rect">
          <a:avLst/>
        </a:prstGeom>
        <a:solidFill>
          <a:srgbClr val="FFFFFF"/>
        </a:solidFill>
        <a:ln w="9525" cmpd="sng">
          <a:noFill/>
        </a:ln>
      </xdr:spPr>
      <xdr:txBody>
        <a:bodyPr vertOverflow="clip" wrap="square"/>
        <a:p>
          <a:pPr algn="just">
            <a:defRPr/>
          </a:pPr>
          <a:r>
            <a:rPr lang="en-US" cap="none" sz="1200" b="0" i="0" u="none" baseline="0"/>
            <a:t>The following summary shows the related party transactions not otherwise disclosed in the financial statements.</a:t>
          </a:r>
        </a:p>
      </xdr:txBody>
    </xdr:sp>
    <xdr:clientData/>
  </xdr:twoCellAnchor>
  <xdr:twoCellAnchor>
    <xdr:from>
      <xdr:col>1</xdr:col>
      <xdr:colOff>9525</xdr:colOff>
      <xdr:row>113</xdr:row>
      <xdr:rowOff>0</xdr:rowOff>
    </xdr:from>
    <xdr:to>
      <xdr:col>12</xdr:col>
      <xdr:colOff>0</xdr:colOff>
      <xdr:row>113</xdr:row>
      <xdr:rowOff>0</xdr:rowOff>
    </xdr:to>
    <xdr:sp>
      <xdr:nvSpPr>
        <xdr:cNvPr id="436" name="TextBox 436"/>
        <xdr:cNvSpPr txBox="1">
          <a:spLocks noChangeArrowheads="1"/>
        </xdr:cNvSpPr>
      </xdr:nvSpPr>
      <xdr:spPr>
        <a:xfrm>
          <a:off x="285750" y="22098000"/>
          <a:ext cx="8124825" cy="0"/>
        </a:xfrm>
        <a:prstGeom prst="rect">
          <a:avLst/>
        </a:prstGeom>
        <a:solidFill>
          <a:srgbClr val="FFFFFF"/>
        </a:solidFill>
        <a:ln w="9525" cmpd="sng">
          <a:noFill/>
        </a:ln>
      </xdr:spPr>
      <xdr:txBody>
        <a:bodyPr vertOverflow="clip" wrap="square"/>
        <a:p>
          <a:pPr algn="just">
            <a:defRPr/>
          </a:pPr>
          <a:r>
            <a:rPr lang="en-US" cap="none" sz="1200" b="0" i="0" u="none" baseline="0"/>
            <a:t>The Directors are of the opinion that these transactions were undertaken at mutually agreed terms between the Companies in the normal course of business and the terms and conditions are not materially different from that obtainable in transactions with unrelated parties.</a:t>
          </a:r>
        </a:p>
      </xdr:txBody>
    </xdr:sp>
    <xdr:clientData/>
  </xdr:twoCellAnchor>
  <xdr:twoCellAnchor>
    <xdr:from>
      <xdr:col>1</xdr:col>
      <xdr:colOff>0</xdr:colOff>
      <xdr:row>113</xdr:row>
      <xdr:rowOff>0</xdr:rowOff>
    </xdr:from>
    <xdr:to>
      <xdr:col>12</xdr:col>
      <xdr:colOff>9525</xdr:colOff>
      <xdr:row>113</xdr:row>
      <xdr:rowOff>0</xdr:rowOff>
    </xdr:to>
    <xdr:sp>
      <xdr:nvSpPr>
        <xdr:cNvPr id="437" name="Text 31"/>
        <xdr:cNvSpPr txBox="1">
          <a:spLocks noChangeArrowheads="1"/>
        </xdr:cNvSpPr>
      </xdr:nvSpPr>
      <xdr:spPr>
        <a:xfrm>
          <a:off x="276225" y="22098000"/>
          <a:ext cx="8143875" cy="0"/>
        </a:xfrm>
        <a:prstGeom prst="rect">
          <a:avLst/>
        </a:prstGeom>
        <a:solidFill>
          <a:srgbClr val="FFFFFF"/>
        </a:solidFill>
        <a:ln w="1" cmpd="sng">
          <a:noFill/>
        </a:ln>
      </xdr:spPr>
      <xdr:txBody>
        <a:bodyPr vertOverflow="clip" wrap="square"/>
        <a:p>
          <a:pPr algn="just">
            <a:defRPr/>
          </a:pPr>
          <a:r>
            <a:rPr lang="en-US" cap="none" sz="1200" b="0" i="0" u="none" baseline="0"/>
            <a:t>The commitment terms of more than one year under hire purchase creditors are summarised as follows:-</a:t>
          </a:r>
        </a:p>
      </xdr:txBody>
    </xdr:sp>
    <xdr:clientData/>
  </xdr:twoCellAnchor>
  <xdr:twoCellAnchor>
    <xdr:from>
      <xdr:col>2</xdr:col>
      <xdr:colOff>28575</xdr:colOff>
      <xdr:row>113</xdr:row>
      <xdr:rowOff>0</xdr:rowOff>
    </xdr:from>
    <xdr:to>
      <xdr:col>11</xdr:col>
      <xdr:colOff>981075</xdr:colOff>
      <xdr:row>113</xdr:row>
      <xdr:rowOff>0</xdr:rowOff>
    </xdr:to>
    <xdr:sp>
      <xdr:nvSpPr>
        <xdr:cNvPr id="438" name="Text 185"/>
        <xdr:cNvSpPr txBox="1">
          <a:spLocks noChangeArrowheads="1"/>
        </xdr:cNvSpPr>
      </xdr:nvSpPr>
      <xdr:spPr>
        <a:xfrm>
          <a:off x="704850" y="22098000"/>
          <a:ext cx="7324725" cy="0"/>
        </a:xfrm>
        <a:prstGeom prst="rect">
          <a:avLst/>
        </a:prstGeom>
        <a:solidFill>
          <a:srgbClr val="FFFFFF"/>
        </a:solidFill>
        <a:ln w="1" cmpd="sng">
          <a:noFill/>
        </a:ln>
      </xdr:spPr>
      <xdr:txBody>
        <a:bodyPr vertOverflow="clip" wrap="square"/>
        <a:p>
          <a:pPr algn="just">
            <a:defRPr/>
          </a:pPr>
          <a:r>
            <a:rPr lang="en-US" cap="none" sz="1200" b="0" i="0" u="none" baseline="0"/>
            <a:t>The Company has provided guarantees amounting to RM22 million to bankers in respect of certain banking facilities granted to a subsidiary company.</a:t>
          </a:r>
        </a:p>
      </xdr:txBody>
    </xdr:sp>
    <xdr:clientData/>
  </xdr:twoCellAnchor>
  <xdr:twoCellAnchor>
    <xdr:from>
      <xdr:col>2</xdr:col>
      <xdr:colOff>0</xdr:colOff>
      <xdr:row>113</xdr:row>
      <xdr:rowOff>0</xdr:rowOff>
    </xdr:from>
    <xdr:to>
      <xdr:col>12</xdr:col>
      <xdr:colOff>0</xdr:colOff>
      <xdr:row>113</xdr:row>
      <xdr:rowOff>0</xdr:rowOff>
    </xdr:to>
    <xdr:sp>
      <xdr:nvSpPr>
        <xdr:cNvPr id="439" name="Text 24"/>
        <xdr:cNvSpPr txBox="1">
          <a:spLocks noChangeArrowheads="1"/>
        </xdr:cNvSpPr>
      </xdr:nvSpPr>
      <xdr:spPr>
        <a:xfrm>
          <a:off x="676275" y="22098000"/>
          <a:ext cx="7734300" cy="0"/>
        </a:xfrm>
        <a:prstGeom prst="rect">
          <a:avLst/>
        </a:prstGeom>
        <a:solidFill>
          <a:srgbClr val="FFFFFF"/>
        </a:solidFill>
        <a:ln w="1" cmpd="sng">
          <a:noFill/>
        </a:ln>
      </xdr:spPr>
      <xdr:txBody>
        <a:bodyPr vertOverflow="clip" wrap="square"/>
        <a:p>
          <a:pPr algn="just">
            <a:defRPr/>
          </a:pPr>
          <a:r>
            <a:rPr lang="en-US" cap="none" sz="1200" b="0" i="0" u="none" baseline="0"/>
            <a:t>The above transactions have been entered into on commercial term at arms length in the normal course of business.</a:t>
          </a:r>
        </a:p>
      </xdr:txBody>
    </xdr:sp>
    <xdr:clientData/>
  </xdr:twoCellAnchor>
  <xdr:twoCellAnchor>
    <xdr:from>
      <xdr:col>1</xdr:col>
      <xdr:colOff>0</xdr:colOff>
      <xdr:row>113</xdr:row>
      <xdr:rowOff>0</xdr:rowOff>
    </xdr:from>
    <xdr:to>
      <xdr:col>12</xdr:col>
      <xdr:colOff>0</xdr:colOff>
      <xdr:row>113</xdr:row>
      <xdr:rowOff>0</xdr:rowOff>
    </xdr:to>
    <xdr:sp>
      <xdr:nvSpPr>
        <xdr:cNvPr id="440" name="Text 34"/>
        <xdr:cNvSpPr txBox="1">
          <a:spLocks noChangeArrowheads="1"/>
        </xdr:cNvSpPr>
      </xdr:nvSpPr>
      <xdr:spPr>
        <a:xfrm>
          <a:off x="276225" y="22098000"/>
          <a:ext cx="8134350" cy="0"/>
        </a:xfrm>
        <a:prstGeom prst="rect">
          <a:avLst/>
        </a:prstGeom>
        <a:solidFill>
          <a:srgbClr val="FFFFFF"/>
        </a:solidFill>
        <a:ln w="1" cmpd="sng">
          <a:noFill/>
        </a:ln>
      </xdr:spPr>
      <xdr:txBody>
        <a:bodyPr vertOverflow="clip" wrap="square"/>
        <a:p>
          <a:pPr algn="just">
            <a:defRPr/>
          </a:pPr>
          <a:r>
            <a:rPr lang="en-US" cap="none" sz="1200" b="0" i="0" u="none" baseline="0"/>
            <a:t>The presentation of the financial statements for the current years have been changed to adopt the format as prescribed in Malaysian Accounting Standard Board (MASB) Standard No. 1 - Presentation of Financial Statements. Comparative figures have been reclassified to conform with this presentation, where necessary.</a:t>
          </a:r>
        </a:p>
      </xdr:txBody>
    </xdr:sp>
    <xdr:clientData/>
  </xdr:twoCellAnchor>
  <xdr:twoCellAnchor>
    <xdr:from>
      <xdr:col>1</xdr:col>
      <xdr:colOff>0</xdr:colOff>
      <xdr:row>113</xdr:row>
      <xdr:rowOff>0</xdr:rowOff>
    </xdr:from>
    <xdr:to>
      <xdr:col>12</xdr:col>
      <xdr:colOff>0</xdr:colOff>
      <xdr:row>113</xdr:row>
      <xdr:rowOff>0</xdr:rowOff>
    </xdr:to>
    <xdr:sp>
      <xdr:nvSpPr>
        <xdr:cNvPr id="441" name="Text 43"/>
        <xdr:cNvSpPr txBox="1">
          <a:spLocks noChangeArrowheads="1"/>
        </xdr:cNvSpPr>
      </xdr:nvSpPr>
      <xdr:spPr>
        <a:xfrm>
          <a:off x="276225" y="22098000"/>
          <a:ext cx="8134350" cy="0"/>
        </a:xfrm>
        <a:prstGeom prst="rect">
          <a:avLst/>
        </a:prstGeom>
        <a:solidFill>
          <a:srgbClr val="FFFFFF"/>
        </a:solidFill>
        <a:ln w="1" cmpd="sng">
          <a:noFill/>
        </a:ln>
      </xdr:spPr>
      <xdr:txBody>
        <a:bodyPr vertOverflow="clip" wrap="square"/>
        <a:p>
          <a:pPr algn="just">
            <a:defRPr/>
          </a:pPr>
          <a:r>
            <a:rPr lang="en-US" cap="none" sz="1200" b="0" i="0" u="none" baseline="0"/>
            <a:t>During the year under review, the Company became a subsidiary of Legion Master Sdn. Bhd. which is incorporated in Malaysia.</a:t>
          </a:r>
        </a:p>
      </xdr:txBody>
    </xdr:sp>
    <xdr:clientData/>
  </xdr:twoCellAnchor>
  <xdr:twoCellAnchor>
    <xdr:from>
      <xdr:col>1</xdr:col>
      <xdr:colOff>0</xdr:colOff>
      <xdr:row>113</xdr:row>
      <xdr:rowOff>0</xdr:rowOff>
    </xdr:from>
    <xdr:to>
      <xdr:col>12</xdr:col>
      <xdr:colOff>0</xdr:colOff>
      <xdr:row>113</xdr:row>
      <xdr:rowOff>0</xdr:rowOff>
    </xdr:to>
    <xdr:sp>
      <xdr:nvSpPr>
        <xdr:cNvPr id="442" name="Text 44"/>
        <xdr:cNvSpPr txBox="1">
          <a:spLocks noChangeArrowheads="1"/>
        </xdr:cNvSpPr>
      </xdr:nvSpPr>
      <xdr:spPr>
        <a:xfrm>
          <a:off x="276225" y="22098000"/>
          <a:ext cx="8134350" cy="0"/>
        </a:xfrm>
        <a:prstGeom prst="rect">
          <a:avLst/>
        </a:prstGeom>
        <a:solidFill>
          <a:srgbClr val="FFFFFF"/>
        </a:solidFill>
        <a:ln w="1" cmpd="sng">
          <a:noFill/>
        </a:ln>
      </xdr:spPr>
      <xdr:txBody>
        <a:bodyPr vertOverflow="clip" wrap="square"/>
        <a:p>
          <a:pPr algn="just">
            <a:defRPr/>
          </a:pPr>
          <a:r>
            <a:rPr lang="en-US" cap="none" sz="1200" b="0" i="0" u="none" baseline="0"/>
            <a:t>Subsequent to the financial year ended 31 December 2000, the Company became a wholly owned subsidiary of Degem Berhad, incorporated in Malaysia.</a:t>
          </a:r>
        </a:p>
      </xdr:txBody>
    </xdr:sp>
    <xdr:clientData/>
  </xdr:twoCellAnchor>
  <xdr:twoCellAnchor>
    <xdr:from>
      <xdr:col>1</xdr:col>
      <xdr:colOff>19050</xdr:colOff>
      <xdr:row>113</xdr:row>
      <xdr:rowOff>0</xdr:rowOff>
    </xdr:from>
    <xdr:to>
      <xdr:col>11</xdr:col>
      <xdr:colOff>876300</xdr:colOff>
      <xdr:row>113</xdr:row>
      <xdr:rowOff>0</xdr:rowOff>
    </xdr:to>
    <xdr:sp>
      <xdr:nvSpPr>
        <xdr:cNvPr id="443" name="Text 7"/>
        <xdr:cNvSpPr txBox="1">
          <a:spLocks noChangeArrowheads="1"/>
        </xdr:cNvSpPr>
      </xdr:nvSpPr>
      <xdr:spPr>
        <a:xfrm>
          <a:off x="295275" y="22098000"/>
          <a:ext cx="762952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In connection with the proposed flotation of Degem Berhad on the Kuala Lumpur Stock Exchange Second Board, Degem Berhad had implemented a flotation scheme which was approved by the Securities Commission on 30 January 2001.   
Details of the flotation scheme are as follows:-</a:t>
          </a:r>
        </a:p>
      </xdr:txBody>
    </xdr:sp>
    <xdr:clientData/>
  </xdr:twoCellAnchor>
  <xdr:twoCellAnchor>
    <xdr:from>
      <xdr:col>1</xdr:col>
      <xdr:colOff>381000</xdr:colOff>
      <xdr:row>113</xdr:row>
      <xdr:rowOff>0</xdr:rowOff>
    </xdr:from>
    <xdr:to>
      <xdr:col>12</xdr:col>
      <xdr:colOff>0</xdr:colOff>
      <xdr:row>113</xdr:row>
      <xdr:rowOff>0</xdr:rowOff>
    </xdr:to>
    <xdr:sp>
      <xdr:nvSpPr>
        <xdr:cNvPr id="444" name="Text 7"/>
        <xdr:cNvSpPr txBox="1">
          <a:spLocks noChangeArrowheads="1"/>
        </xdr:cNvSpPr>
      </xdr:nvSpPr>
      <xdr:spPr>
        <a:xfrm>
          <a:off x="657225" y="22098000"/>
          <a:ext cx="775335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acquired 100% of the equity interest in P.Y.T. Jewel &amp; Time Sdn. Bhd. together with its subsidiary companies for a total purchase consideration of RM39,065,304 satisfied by the issue of 34,999,998 new ordinary shares of RM1 each at an approximate issue price of RM1.12 per ordinary share in Degem Berhad.
The Acquisition was completed on 31 March 2001.</a:t>
          </a:r>
        </a:p>
      </xdr:txBody>
    </xdr:sp>
    <xdr:clientData/>
  </xdr:twoCellAnchor>
  <xdr:twoCellAnchor>
    <xdr:from>
      <xdr:col>1</xdr:col>
      <xdr:colOff>0</xdr:colOff>
      <xdr:row>113</xdr:row>
      <xdr:rowOff>0</xdr:rowOff>
    </xdr:from>
    <xdr:to>
      <xdr:col>10</xdr:col>
      <xdr:colOff>190500</xdr:colOff>
      <xdr:row>113</xdr:row>
      <xdr:rowOff>0</xdr:rowOff>
    </xdr:to>
    <xdr:sp>
      <xdr:nvSpPr>
        <xdr:cNvPr id="445" name="Text 7"/>
        <xdr:cNvSpPr txBox="1">
          <a:spLocks noChangeArrowheads="1"/>
        </xdr:cNvSpPr>
      </xdr:nvSpPr>
      <xdr:spPr>
        <a:xfrm>
          <a:off x="276225" y="22098000"/>
          <a:ext cx="67722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RM1.80 per share for total cash proceeds of RM12,600,000.</a:t>
          </a:r>
        </a:p>
      </xdr:txBody>
    </xdr:sp>
    <xdr:clientData/>
  </xdr:twoCellAnchor>
  <xdr:twoCellAnchor>
    <xdr:from>
      <xdr:col>1</xdr:col>
      <xdr:colOff>0</xdr:colOff>
      <xdr:row>113</xdr:row>
      <xdr:rowOff>0</xdr:rowOff>
    </xdr:from>
    <xdr:to>
      <xdr:col>10</xdr:col>
      <xdr:colOff>190500</xdr:colOff>
      <xdr:row>113</xdr:row>
      <xdr:rowOff>0</xdr:rowOff>
    </xdr:to>
    <xdr:sp>
      <xdr:nvSpPr>
        <xdr:cNvPr id="446" name="Text 7"/>
        <xdr:cNvSpPr txBox="1">
          <a:spLocks noChangeArrowheads="1"/>
        </xdr:cNvSpPr>
      </xdr:nvSpPr>
      <xdr:spPr>
        <a:xfrm>
          <a:off x="276225" y="22098000"/>
          <a:ext cx="67722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RM1.80 per share for total cash proceeds of RM12,600,000.</a:t>
          </a:r>
        </a:p>
      </xdr:txBody>
    </xdr:sp>
    <xdr:clientData/>
  </xdr:twoCellAnchor>
  <xdr:twoCellAnchor>
    <xdr:from>
      <xdr:col>1</xdr:col>
      <xdr:colOff>381000</xdr:colOff>
      <xdr:row>113</xdr:row>
      <xdr:rowOff>0</xdr:rowOff>
    </xdr:from>
    <xdr:to>
      <xdr:col>12</xdr:col>
      <xdr:colOff>9525</xdr:colOff>
      <xdr:row>113</xdr:row>
      <xdr:rowOff>0</xdr:rowOff>
    </xdr:to>
    <xdr:sp>
      <xdr:nvSpPr>
        <xdr:cNvPr id="447" name="Text 7"/>
        <xdr:cNvSpPr txBox="1">
          <a:spLocks noChangeArrowheads="1"/>
        </xdr:cNvSpPr>
      </xdr:nvSpPr>
      <xdr:spPr>
        <a:xfrm>
          <a:off x="657225" y="22098000"/>
          <a:ext cx="77628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On completion of the Acquisition and Public Issue:-</a:t>
          </a:r>
        </a:p>
      </xdr:txBody>
    </xdr:sp>
    <xdr:clientData/>
  </xdr:twoCellAnchor>
  <xdr:twoCellAnchor>
    <xdr:from>
      <xdr:col>2</xdr:col>
      <xdr:colOff>295275</xdr:colOff>
      <xdr:row>113</xdr:row>
      <xdr:rowOff>0</xdr:rowOff>
    </xdr:from>
    <xdr:to>
      <xdr:col>11</xdr:col>
      <xdr:colOff>876300</xdr:colOff>
      <xdr:row>113</xdr:row>
      <xdr:rowOff>0</xdr:rowOff>
    </xdr:to>
    <xdr:sp>
      <xdr:nvSpPr>
        <xdr:cNvPr id="448" name="Text 7"/>
        <xdr:cNvSpPr txBox="1">
          <a:spLocks noChangeArrowheads="1"/>
        </xdr:cNvSpPr>
      </xdr:nvSpPr>
      <xdr:spPr>
        <a:xfrm>
          <a:off x="971550" y="22098000"/>
          <a:ext cx="695325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the group comprise Degem Berhad as holding company and P.Y.T. Jewel &amp; Time Sdn. Bhd. (together with its subsidiary companies) is a wholly owned subsidiary of Degem Berhad, and</a:t>
          </a:r>
        </a:p>
      </xdr:txBody>
    </xdr:sp>
    <xdr:clientData/>
  </xdr:twoCellAnchor>
  <xdr:twoCellAnchor>
    <xdr:from>
      <xdr:col>2</xdr:col>
      <xdr:colOff>295275</xdr:colOff>
      <xdr:row>113</xdr:row>
      <xdr:rowOff>0</xdr:rowOff>
    </xdr:from>
    <xdr:to>
      <xdr:col>12</xdr:col>
      <xdr:colOff>0</xdr:colOff>
      <xdr:row>113</xdr:row>
      <xdr:rowOff>0</xdr:rowOff>
    </xdr:to>
    <xdr:sp>
      <xdr:nvSpPr>
        <xdr:cNvPr id="449" name="Text 7"/>
        <xdr:cNvSpPr txBox="1">
          <a:spLocks noChangeArrowheads="1"/>
        </xdr:cNvSpPr>
      </xdr:nvSpPr>
      <xdr:spPr>
        <a:xfrm>
          <a:off x="971550" y="22098000"/>
          <a:ext cx="743902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the issued and fully paid-up share capital of Degem Berhad will increase from 2 ordinary shares of RM1 each to 42,000,000 ordinary shares of RM1 each analysed as follows:-</a:t>
          </a:r>
        </a:p>
      </xdr:txBody>
    </xdr:sp>
    <xdr:clientData/>
  </xdr:twoCellAnchor>
  <xdr:twoCellAnchor>
    <xdr:from>
      <xdr:col>1</xdr:col>
      <xdr:colOff>371475</xdr:colOff>
      <xdr:row>113</xdr:row>
      <xdr:rowOff>0</xdr:rowOff>
    </xdr:from>
    <xdr:to>
      <xdr:col>11</xdr:col>
      <xdr:colOff>866775</xdr:colOff>
      <xdr:row>113</xdr:row>
      <xdr:rowOff>0</xdr:rowOff>
    </xdr:to>
    <xdr:sp>
      <xdr:nvSpPr>
        <xdr:cNvPr id="450" name="Text 7"/>
        <xdr:cNvSpPr txBox="1">
          <a:spLocks noChangeArrowheads="1"/>
        </xdr:cNvSpPr>
      </xdr:nvSpPr>
      <xdr:spPr>
        <a:xfrm>
          <a:off x="647700" y="22098000"/>
          <a:ext cx="72675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RM1.60 per share for total cash proceeds of RM11,200,000.</a:t>
          </a:r>
        </a:p>
      </xdr:txBody>
    </xdr:sp>
    <xdr:clientData/>
  </xdr:twoCellAnchor>
  <xdr:twoCellAnchor>
    <xdr:from>
      <xdr:col>2</xdr:col>
      <xdr:colOff>0</xdr:colOff>
      <xdr:row>113</xdr:row>
      <xdr:rowOff>0</xdr:rowOff>
    </xdr:from>
    <xdr:to>
      <xdr:col>12</xdr:col>
      <xdr:colOff>0</xdr:colOff>
      <xdr:row>113</xdr:row>
      <xdr:rowOff>0</xdr:rowOff>
    </xdr:to>
    <xdr:sp>
      <xdr:nvSpPr>
        <xdr:cNvPr id="451" name="Text 24"/>
        <xdr:cNvSpPr txBox="1">
          <a:spLocks noChangeArrowheads="1"/>
        </xdr:cNvSpPr>
      </xdr:nvSpPr>
      <xdr:spPr>
        <a:xfrm>
          <a:off x="676275" y="22098000"/>
          <a:ext cx="7734300"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a substantial shareholder of the corporation is also a Director and substantial shareholder of the Company refers to Celcom (M) Sdn. Bhd., incorporated in Malaysia.</a:t>
          </a:r>
        </a:p>
      </xdr:txBody>
    </xdr:sp>
    <xdr:clientData/>
  </xdr:twoCellAnchor>
  <xdr:twoCellAnchor>
    <xdr:from>
      <xdr:col>2</xdr:col>
      <xdr:colOff>0</xdr:colOff>
      <xdr:row>113</xdr:row>
      <xdr:rowOff>0</xdr:rowOff>
    </xdr:from>
    <xdr:to>
      <xdr:col>12</xdr:col>
      <xdr:colOff>0</xdr:colOff>
      <xdr:row>113</xdr:row>
      <xdr:rowOff>0</xdr:rowOff>
    </xdr:to>
    <xdr:sp>
      <xdr:nvSpPr>
        <xdr:cNvPr id="452" name="Text 24"/>
        <xdr:cNvSpPr txBox="1">
          <a:spLocks noChangeArrowheads="1"/>
        </xdr:cNvSpPr>
      </xdr:nvSpPr>
      <xdr:spPr>
        <a:xfrm>
          <a:off x="676275" y="22098000"/>
          <a:ext cx="7734300"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a Director has equity interest refers to Kauthar Sdn. Bhd., incorporated in Malaysia.</a:t>
          </a:r>
        </a:p>
      </xdr:txBody>
    </xdr:sp>
    <xdr:clientData/>
  </xdr:twoCellAnchor>
  <xdr:twoCellAnchor>
    <xdr:from>
      <xdr:col>2</xdr:col>
      <xdr:colOff>0</xdr:colOff>
      <xdr:row>113</xdr:row>
      <xdr:rowOff>0</xdr:rowOff>
    </xdr:from>
    <xdr:to>
      <xdr:col>12</xdr:col>
      <xdr:colOff>0</xdr:colOff>
      <xdr:row>113</xdr:row>
      <xdr:rowOff>0</xdr:rowOff>
    </xdr:to>
    <xdr:sp>
      <xdr:nvSpPr>
        <xdr:cNvPr id="453" name="Text 24"/>
        <xdr:cNvSpPr txBox="1">
          <a:spLocks noChangeArrowheads="1"/>
        </xdr:cNvSpPr>
      </xdr:nvSpPr>
      <xdr:spPr>
        <a:xfrm>
          <a:off x="676275" y="22098000"/>
          <a:ext cx="7734300"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the spouse of a Director has equity interest refers to Arah Destini (M) Sdn. Bhd., incorporated in Malaysia.</a:t>
          </a:r>
        </a:p>
      </xdr:txBody>
    </xdr:sp>
    <xdr:clientData/>
  </xdr:twoCellAnchor>
  <xdr:twoCellAnchor>
    <xdr:from>
      <xdr:col>1</xdr:col>
      <xdr:colOff>9525</xdr:colOff>
      <xdr:row>113</xdr:row>
      <xdr:rowOff>0</xdr:rowOff>
    </xdr:from>
    <xdr:to>
      <xdr:col>12</xdr:col>
      <xdr:colOff>0</xdr:colOff>
      <xdr:row>113</xdr:row>
      <xdr:rowOff>0</xdr:rowOff>
    </xdr:to>
    <xdr:sp>
      <xdr:nvSpPr>
        <xdr:cNvPr id="454" name="TextBox 454"/>
        <xdr:cNvSpPr txBox="1">
          <a:spLocks noChangeArrowheads="1"/>
        </xdr:cNvSpPr>
      </xdr:nvSpPr>
      <xdr:spPr>
        <a:xfrm>
          <a:off x="285750" y="22098000"/>
          <a:ext cx="8124825" cy="0"/>
        </a:xfrm>
        <a:prstGeom prst="rect">
          <a:avLst/>
        </a:prstGeom>
        <a:solidFill>
          <a:srgbClr val="FFFFFF"/>
        </a:solidFill>
        <a:ln w="9525" cmpd="sng">
          <a:noFill/>
        </a:ln>
      </xdr:spPr>
      <xdr:txBody>
        <a:bodyPr vertOverflow="clip" wrap="square"/>
        <a:p>
          <a:pPr algn="just">
            <a:defRPr/>
          </a:pPr>
          <a:r>
            <a:rPr lang="en-US" cap="none" sz="1200" b="0" i="0" u="none" baseline="0"/>
            <a:t>On 9 August 2002, the application by a subsidiary company to issue RM100 million Murabahah Commercial Papers and Medium Term Notes was approved by the Securities Commission.  Proceeds from the issue of securities under this programme will be used mainly for working capital purposes.</a:t>
          </a:r>
        </a:p>
      </xdr:txBody>
    </xdr:sp>
    <xdr:clientData/>
  </xdr:twoCellAnchor>
  <xdr:twoCellAnchor>
    <xdr:from>
      <xdr:col>2</xdr:col>
      <xdr:colOff>0</xdr:colOff>
      <xdr:row>113</xdr:row>
      <xdr:rowOff>0</xdr:rowOff>
    </xdr:from>
    <xdr:to>
      <xdr:col>12</xdr:col>
      <xdr:colOff>0</xdr:colOff>
      <xdr:row>113</xdr:row>
      <xdr:rowOff>0</xdr:rowOff>
    </xdr:to>
    <xdr:sp>
      <xdr:nvSpPr>
        <xdr:cNvPr id="455" name="Text 24"/>
        <xdr:cNvSpPr txBox="1">
          <a:spLocks noChangeArrowheads="1"/>
        </xdr:cNvSpPr>
      </xdr:nvSpPr>
      <xdr:spPr>
        <a:xfrm>
          <a:off x="676275" y="22098000"/>
          <a:ext cx="7734300" cy="0"/>
        </a:xfrm>
        <a:prstGeom prst="rect">
          <a:avLst/>
        </a:prstGeom>
        <a:solidFill>
          <a:srgbClr val="FFFFFF"/>
        </a:solidFill>
        <a:ln w="1" cmpd="sng">
          <a:noFill/>
        </a:ln>
      </xdr:spPr>
      <xdr:txBody>
        <a:bodyPr vertOverflow="clip" wrap="square"/>
        <a:p>
          <a:pPr algn="just">
            <a:defRPr/>
          </a:pPr>
          <a:r>
            <a:rPr lang="en-US" cap="none" sz="1200" b="0" i="0" u="none" baseline="0"/>
            <a:t>The above transactions have been entered into on commercial term at arms length in the normal course of business.</a:t>
          </a:r>
        </a:p>
      </xdr:txBody>
    </xdr:sp>
    <xdr:clientData/>
  </xdr:twoCellAnchor>
  <xdr:twoCellAnchor>
    <xdr:from>
      <xdr:col>1</xdr:col>
      <xdr:colOff>0</xdr:colOff>
      <xdr:row>113</xdr:row>
      <xdr:rowOff>0</xdr:rowOff>
    </xdr:from>
    <xdr:to>
      <xdr:col>12</xdr:col>
      <xdr:colOff>0</xdr:colOff>
      <xdr:row>113</xdr:row>
      <xdr:rowOff>0</xdr:rowOff>
    </xdr:to>
    <xdr:sp>
      <xdr:nvSpPr>
        <xdr:cNvPr id="456" name="Text 34"/>
        <xdr:cNvSpPr txBox="1">
          <a:spLocks noChangeArrowheads="1"/>
        </xdr:cNvSpPr>
      </xdr:nvSpPr>
      <xdr:spPr>
        <a:xfrm>
          <a:off x="276225" y="22098000"/>
          <a:ext cx="8134350" cy="0"/>
        </a:xfrm>
        <a:prstGeom prst="rect">
          <a:avLst/>
        </a:prstGeom>
        <a:solidFill>
          <a:srgbClr val="FFFFFF"/>
        </a:solidFill>
        <a:ln w="1" cmpd="sng">
          <a:noFill/>
        </a:ln>
      </xdr:spPr>
      <xdr:txBody>
        <a:bodyPr vertOverflow="clip" wrap="square"/>
        <a:p>
          <a:pPr algn="just">
            <a:defRPr/>
          </a:pPr>
          <a:r>
            <a:rPr lang="en-US" cap="none" sz="1200" b="0" i="0" u="none" baseline="0"/>
            <a:t>The presentation of the financial statements for the current years have been changed to adopt the format as prescribed in Malaysian Accounting Standard Board (MASB) Standard No. 1 - Presentation of Financial Statements. Comparative figures have been reclassified to conform with this presentation, where necessary.</a:t>
          </a:r>
        </a:p>
      </xdr:txBody>
    </xdr:sp>
    <xdr:clientData/>
  </xdr:twoCellAnchor>
  <xdr:twoCellAnchor>
    <xdr:from>
      <xdr:col>1</xdr:col>
      <xdr:colOff>0</xdr:colOff>
      <xdr:row>113</xdr:row>
      <xdr:rowOff>0</xdr:rowOff>
    </xdr:from>
    <xdr:to>
      <xdr:col>12</xdr:col>
      <xdr:colOff>0</xdr:colOff>
      <xdr:row>113</xdr:row>
      <xdr:rowOff>0</xdr:rowOff>
    </xdr:to>
    <xdr:sp>
      <xdr:nvSpPr>
        <xdr:cNvPr id="457" name="Text 43"/>
        <xdr:cNvSpPr txBox="1">
          <a:spLocks noChangeArrowheads="1"/>
        </xdr:cNvSpPr>
      </xdr:nvSpPr>
      <xdr:spPr>
        <a:xfrm>
          <a:off x="276225" y="22098000"/>
          <a:ext cx="8134350" cy="0"/>
        </a:xfrm>
        <a:prstGeom prst="rect">
          <a:avLst/>
        </a:prstGeom>
        <a:solidFill>
          <a:srgbClr val="FFFFFF"/>
        </a:solidFill>
        <a:ln w="1" cmpd="sng">
          <a:noFill/>
        </a:ln>
      </xdr:spPr>
      <xdr:txBody>
        <a:bodyPr vertOverflow="clip" wrap="square"/>
        <a:p>
          <a:pPr algn="just">
            <a:defRPr/>
          </a:pPr>
          <a:r>
            <a:rPr lang="en-US" cap="none" sz="1200" b="0" i="0" u="none" baseline="0"/>
            <a:t>During the year under review, the Company became a subsidiary of Legion Master Sdn. Bhd. which is incorporated in Malaysia.</a:t>
          </a:r>
        </a:p>
      </xdr:txBody>
    </xdr:sp>
    <xdr:clientData/>
  </xdr:twoCellAnchor>
  <xdr:twoCellAnchor>
    <xdr:from>
      <xdr:col>1</xdr:col>
      <xdr:colOff>0</xdr:colOff>
      <xdr:row>113</xdr:row>
      <xdr:rowOff>0</xdr:rowOff>
    </xdr:from>
    <xdr:to>
      <xdr:col>12</xdr:col>
      <xdr:colOff>0</xdr:colOff>
      <xdr:row>113</xdr:row>
      <xdr:rowOff>0</xdr:rowOff>
    </xdr:to>
    <xdr:sp>
      <xdr:nvSpPr>
        <xdr:cNvPr id="458" name="Text 44"/>
        <xdr:cNvSpPr txBox="1">
          <a:spLocks noChangeArrowheads="1"/>
        </xdr:cNvSpPr>
      </xdr:nvSpPr>
      <xdr:spPr>
        <a:xfrm>
          <a:off x="276225" y="22098000"/>
          <a:ext cx="8134350" cy="0"/>
        </a:xfrm>
        <a:prstGeom prst="rect">
          <a:avLst/>
        </a:prstGeom>
        <a:solidFill>
          <a:srgbClr val="FFFFFF"/>
        </a:solidFill>
        <a:ln w="1" cmpd="sng">
          <a:noFill/>
        </a:ln>
      </xdr:spPr>
      <xdr:txBody>
        <a:bodyPr vertOverflow="clip" wrap="square"/>
        <a:p>
          <a:pPr algn="just">
            <a:defRPr/>
          </a:pPr>
          <a:r>
            <a:rPr lang="en-US" cap="none" sz="1200" b="0" i="0" u="none" baseline="0"/>
            <a:t>Subsequent to the financial year ended 31 December 2000, the Company became a wholly owned subsidiary of Degem Berhad, incorporated in Malaysia.</a:t>
          </a:r>
        </a:p>
      </xdr:txBody>
    </xdr:sp>
    <xdr:clientData/>
  </xdr:twoCellAnchor>
  <xdr:twoCellAnchor>
    <xdr:from>
      <xdr:col>1</xdr:col>
      <xdr:colOff>19050</xdr:colOff>
      <xdr:row>113</xdr:row>
      <xdr:rowOff>0</xdr:rowOff>
    </xdr:from>
    <xdr:to>
      <xdr:col>11</xdr:col>
      <xdr:colOff>876300</xdr:colOff>
      <xdr:row>113</xdr:row>
      <xdr:rowOff>0</xdr:rowOff>
    </xdr:to>
    <xdr:sp>
      <xdr:nvSpPr>
        <xdr:cNvPr id="459" name="Text 7"/>
        <xdr:cNvSpPr txBox="1">
          <a:spLocks noChangeArrowheads="1"/>
        </xdr:cNvSpPr>
      </xdr:nvSpPr>
      <xdr:spPr>
        <a:xfrm>
          <a:off x="295275" y="22098000"/>
          <a:ext cx="762952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In connection with the proposed flotation of Degem Berhad on the Kuala Lumpur Stock Exchange Second Board, Degem Berhad had implemented a flotation scheme which was approved by the Securities Commission on 30 January 2001.   
Details of the flotation scheme are as follows:-</a:t>
          </a:r>
        </a:p>
      </xdr:txBody>
    </xdr:sp>
    <xdr:clientData/>
  </xdr:twoCellAnchor>
  <xdr:twoCellAnchor>
    <xdr:from>
      <xdr:col>1</xdr:col>
      <xdr:colOff>381000</xdr:colOff>
      <xdr:row>113</xdr:row>
      <xdr:rowOff>0</xdr:rowOff>
    </xdr:from>
    <xdr:to>
      <xdr:col>12</xdr:col>
      <xdr:colOff>0</xdr:colOff>
      <xdr:row>113</xdr:row>
      <xdr:rowOff>0</xdr:rowOff>
    </xdr:to>
    <xdr:sp>
      <xdr:nvSpPr>
        <xdr:cNvPr id="460" name="Text 7"/>
        <xdr:cNvSpPr txBox="1">
          <a:spLocks noChangeArrowheads="1"/>
        </xdr:cNvSpPr>
      </xdr:nvSpPr>
      <xdr:spPr>
        <a:xfrm>
          <a:off x="657225" y="22098000"/>
          <a:ext cx="775335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acquired 100% of the equity interest in P.Y.T. Jewel &amp; Time Sdn. Bhd. together with its subsidiary companies for a total purchase consideration of RM39,065,304 satisfied by the issue of 34,999,998 new ordinary shares of RM1 each at an approximate issue price of RM1.12 per ordinary share in Degem Berhad.
The Acquisition was completed on 31 March 2001.</a:t>
          </a:r>
        </a:p>
      </xdr:txBody>
    </xdr:sp>
    <xdr:clientData/>
  </xdr:twoCellAnchor>
  <xdr:twoCellAnchor>
    <xdr:from>
      <xdr:col>1</xdr:col>
      <xdr:colOff>0</xdr:colOff>
      <xdr:row>113</xdr:row>
      <xdr:rowOff>0</xdr:rowOff>
    </xdr:from>
    <xdr:to>
      <xdr:col>10</xdr:col>
      <xdr:colOff>190500</xdr:colOff>
      <xdr:row>113</xdr:row>
      <xdr:rowOff>0</xdr:rowOff>
    </xdr:to>
    <xdr:sp>
      <xdr:nvSpPr>
        <xdr:cNvPr id="461" name="Text 7"/>
        <xdr:cNvSpPr txBox="1">
          <a:spLocks noChangeArrowheads="1"/>
        </xdr:cNvSpPr>
      </xdr:nvSpPr>
      <xdr:spPr>
        <a:xfrm>
          <a:off x="276225" y="22098000"/>
          <a:ext cx="67722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RM1.80 per share for total cash proceeds of RM12,600,000.</a:t>
          </a:r>
        </a:p>
      </xdr:txBody>
    </xdr:sp>
    <xdr:clientData/>
  </xdr:twoCellAnchor>
  <xdr:twoCellAnchor>
    <xdr:from>
      <xdr:col>1</xdr:col>
      <xdr:colOff>0</xdr:colOff>
      <xdr:row>113</xdr:row>
      <xdr:rowOff>0</xdr:rowOff>
    </xdr:from>
    <xdr:to>
      <xdr:col>10</xdr:col>
      <xdr:colOff>190500</xdr:colOff>
      <xdr:row>113</xdr:row>
      <xdr:rowOff>0</xdr:rowOff>
    </xdr:to>
    <xdr:sp>
      <xdr:nvSpPr>
        <xdr:cNvPr id="462" name="Text 7"/>
        <xdr:cNvSpPr txBox="1">
          <a:spLocks noChangeArrowheads="1"/>
        </xdr:cNvSpPr>
      </xdr:nvSpPr>
      <xdr:spPr>
        <a:xfrm>
          <a:off x="276225" y="22098000"/>
          <a:ext cx="67722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RM1.80 per share for total cash proceeds of RM12,600,000.</a:t>
          </a:r>
        </a:p>
      </xdr:txBody>
    </xdr:sp>
    <xdr:clientData/>
  </xdr:twoCellAnchor>
  <xdr:twoCellAnchor>
    <xdr:from>
      <xdr:col>1</xdr:col>
      <xdr:colOff>381000</xdr:colOff>
      <xdr:row>113</xdr:row>
      <xdr:rowOff>0</xdr:rowOff>
    </xdr:from>
    <xdr:to>
      <xdr:col>12</xdr:col>
      <xdr:colOff>9525</xdr:colOff>
      <xdr:row>113</xdr:row>
      <xdr:rowOff>0</xdr:rowOff>
    </xdr:to>
    <xdr:sp>
      <xdr:nvSpPr>
        <xdr:cNvPr id="463" name="Text 7"/>
        <xdr:cNvSpPr txBox="1">
          <a:spLocks noChangeArrowheads="1"/>
        </xdr:cNvSpPr>
      </xdr:nvSpPr>
      <xdr:spPr>
        <a:xfrm>
          <a:off x="657225" y="22098000"/>
          <a:ext cx="77628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On completion of the Acquisition and Public Issue:-</a:t>
          </a:r>
        </a:p>
      </xdr:txBody>
    </xdr:sp>
    <xdr:clientData/>
  </xdr:twoCellAnchor>
  <xdr:twoCellAnchor>
    <xdr:from>
      <xdr:col>2</xdr:col>
      <xdr:colOff>295275</xdr:colOff>
      <xdr:row>113</xdr:row>
      <xdr:rowOff>0</xdr:rowOff>
    </xdr:from>
    <xdr:to>
      <xdr:col>11</xdr:col>
      <xdr:colOff>876300</xdr:colOff>
      <xdr:row>113</xdr:row>
      <xdr:rowOff>0</xdr:rowOff>
    </xdr:to>
    <xdr:sp>
      <xdr:nvSpPr>
        <xdr:cNvPr id="464" name="Text 7"/>
        <xdr:cNvSpPr txBox="1">
          <a:spLocks noChangeArrowheads="1"/>
        </xdr:cNvSpPr>
      </xdr:nvSpPr>
      <xdr:spPr>
        <a:xfrm>
          <a:off x="971550" y="22098000"/>
          <a:ext cx="695325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the group comprise Degem Berhad as holding company and P.Y.T. Jewel &amp; Time Sdn. Bhd. (together with its subsidiary companies) is a wholly owned subsidiary of Degem Berhad, and</a:t>
          </a:r>
        </a:p>
      </xdr:txBody>
    </xdr:sp>
    <xdr:clientData/>
  </xdr:twoCellAnchor>
  <xdr:twoCellAnchor>
    <xdr:from>
      <xdr:col>2</xdr:col>
      <xdr:colOff>295275</xdr:colOff>
      <xdr:row>113</xdr:row>
      <xdr:rowOff>0</xdr:rowOff>
    </xdr:from>
    <xdr:to>
      <xdr:col>12</xdr:col>
      <xdr:colOff>0</xdr:colOff>
      <xdr:row>113</xdr:row>
      <xdr:rowOff>0</xdr:rowOff>
    </xdr:to>
    <xdr:sp>
      <xdr:nvSpPr>
        <xdr:cNvPr id="465" name="Text 7"/>
        <xdr:cNvSpPr txBox="1">
          <a:spLocks noChangeArrowheads="1"/>
        </xdr:cNvSpPr>
      </xdr:nvSpPr>
      <xdr:spPr>
        <a:xfrm>
          <a:off x="971550" y="22098000"/>
          <a:ext cx="743902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the issued and fully paid-up share capital of Degem Berhad will increase from 2 ordinary shares of RM1 each to 42,000,000 ordinary shares of RM1 each analysed as follows:-</a:t>
          </a:r>
        </a:p>
      </xdr:txBody>
    </xdr:sp>
    <xdr:clientData/>
  </xdr:twoCellAnchor>
  <xdr:twoCellAnchor>
    <xdr:from>
      <xdr:col>1</xdr:col>
      <xdr:colOff>371475</xdr:colOff>
      <xdr:row>113</xdr:row>
      <xdr:rowOff>0</xdr:rowOff>
    </xdr:from>
    <xdr:to>
      <xdr:col>11</xdr:col>
      <xdr:colOff>866775</xdr:colOff>
      <xdr:row>113</xdr:row>
      <xdr:rowOff>0</xdr:rowOff>
    </xdr:to>
    <xdr:sp>
      <xdr:nvSpPr>
        <xdr:cNvPr id="466" name="Text 7"/>
        <xdr:cNvSpPr txBox="1">
          <a:spLocks noChangeArrowheads="1"/>
        </xdr:cNvSpPr>
      </xdr:nvSpPr>
      <xdr:spPr>
        <a:xfrm>
          <a:off x="647700" y="22098000"/>
          <a:ext cx="72675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RM1.60 per share for total cash proceeds of RM11,200,000.</a:t>
          </a:r>
        </a:p>
      </xdr:txBody>
    </xdr:sp>
    <xdr:clientData/>
  </xdr:twoCellAnchor>
  <xdr:twoCellAnchor>
    <xdr:from>
      <xdr:col>2</xdr:col>
      <xdr:colOff>0</xdr:colOff>
      <xdr:row>113</xdr:row>
      <xdr:rowOff>0</xdr:rowOff>
    </xdr:from>
    <xdr:to>
      <xdr:col>12</xdr:col>
      <xdr:colOff>0</xdr:colOff>
      <xdr:row>113</xdr:row>
      <xdr:rowOff>0</xdr:rowOff>
    </xdr:to>
    <xdr:sp>
      <xdr:nvSpPr>
        <xdr:cNvPr id="467" name="Text 24"/>
        <xdr:cNvSpPr txBox="1">
          <a:spLocks noChangeArrowheads="1"/>
        </xdr:cNvSpPr>
      </xdr:nvSpPr>
      <xdr:spPr>
        <a:xfrm>
          <a:off x="676275" y="22098000"/>
          <a:ext cx="7734300"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a substantial shareholder of the corporation is also a Director and substantial shareholder of the Company refers to Celcom (M) Sdn. Bhd., incorporated in Malaysia.</a:t>
          </a:r>
        </a:p>
      </xdr:txBody>
    </xdr:sp>
    <xdr:clientData/>
  </xdr:twoCellAnchor>
  <xdr:twoCellAnchor>
    <xdr:from>
      <xdr:col>2</xdr:col>
      <xdr:colOff>0</xdr:colOff>
      <xdr:row>113</xdr:row>
      <xdr:rowOff>0</xdr:rowOff>
    </xdr:from>
    <xdr:to>
      <xdr:col>12</xdr:col>
      <xdr:colOff>0</xdr:colOff>
      <xdr:row>113</xdr:row>
      <xdr:rowOff>0</xdr:rowOff>
    </xdr:to>
    <xdr:sp>
      <xdr:nvSpPr>
        <xdr:cNvPr id="468" name="Text 24"/>
        <xdr:cNvSpPr txBox="1">
          <a:spLocks noChangeArrowheads="1"/>
        </xdr:cNvSpPr>
      </xdr:nvSpPr>
      <xdr:spPr>
        <a:xfrm>
          <a:off x="676275" y="22098000"/>
          <a:ext cx="7734300"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a Director has equity interest refers to Kauthar Sdn. Bhd., incorporated in Malaysia.</a:t>
          </a:r>
        </a:p>
      </xdr:txBody>
    </xdr:sp>
    <xdr:clientData/>
  </xdr:twoCellAnchor>
  <xdr:twoCellAnchor>
    <xdr:from>
      <xdr:col>2</xdr:col>
      <xdr:colOff>0</xdr:colOff>
      <xdr:row>113</xdr:row>
      <xdr:rowOff>0</xdr:rowOff>
    </xdr:from>
    <xdr:to>
      <xdr:col>12</xdr:col>
      <xdr:colOff>0</xdr:colOff>
      <xdr:row>113</xdr:row>
      <xdr:rowOff>0</xdr:rowOff>
    </xdr:to>
    <xdr:sp>
      <xdr:nvSpPr>
        <xdr:cNvPr id="469" name="Text 24"/>
        <xdr:cNvSpPr txBox="1">
          <a:spLocks noChangeArrowheads="1"/>
        </xdr:cNvSpPr>
      </xdr:nvSpPr>
      <xdr:spPr>
        <a:xfrm>
          <a:off x="676275" y="22098000"/>
          <a:ext cx="7734300"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the spouse of a Director has equity interest refers to Arah Destini (M) Sdn. Bhd., incorporated in Malaysia.</a:t>
          </a:r>
        </a:p>
      </xdr:txBody>
    </xdr:sp>
    <xdr:clientData/>
  </xdr:twoCellAnchor>
  <xdr:twoCellAnchor>
    <xdr:from>
      <xdr:col>1</xdr:col>
      <xdr:colOff>9525</xdr:colOff>
      <xdr:row>113</xdr:row>
      <xdr:rowOff>0</xdr:rowOff>
    </xdr:from>
    <xdr:to>
      <xdr:col>12</xdr:col>
      <xdr:colOff>0</xdr:colOff>
      <xdr:row>113</xdr:row>
      <xdr:rowOff>0</xdr:rowOff>
    </xdr:to>
    <xdr:sp>
      <xdr:nvSpPr>
        <xdr:cNvPr id="470" name="TextBox 470"/>
        <xdr:cNvSpPr txBox="1">
          <a:spLocks noChangeArrowheads="1"/>
        </xdr:cNvSpPr>
      </xdr:nvSpPr>
      <xdr:spPr>
        <a:xfrm>
          <a:off x="285750" y="22098000"/>
          <a:ext cx="8124825" cy="0"/>
        </a:xfrm>
        <a:prstGeom prst="rect">
          <a:avLst/>
        </a:prstGeom>
        <a:solidFill>
          <a:srgbClr val="FFFFFF"/>
        </a:solidFill>
        <a:ln w="9525" cmpd="sng">
          <a:noFill/>
        </a:ln>
      </xdr:spPr>
      <xdr:txBody>
        <a:bodyPr vertOverflow="clip" wrap="square"/>
        <a:p>
          <a:pPr algn="just">
            <a:defRPr/>
          </a:pPr>
          <a:r>
            <a:rPr lang="en-US" cap="none" sz="1200" b="0" i="0" u="none" baseline="0"/>
            <a:t>The financial statements of the Group and of the Company for the financial year ended 30 June 2002 were authorised for issue in accordance with a resolution of the Board of Directors on 23 October 2002.</a:t>
          </a:r>
        </a:p>
      </xdr:txBody>
    </xdr:sp>
    <xdr:clientData/>
  </xdr:twoCellAnchor>
  <xdr:twoCellAnchor>
    <xdr:from>
      <xdr:col>2</xdr:col>
      <xdr:colOff>9525</xdr:colOff>
      <xdr:row>113</xdr:row>
      <xdr:rowOff>0</xdr:rowOff>
    </xdr:from>
    <xdr:to>
      <xdr:col>12</xdr:col>
      <xdr:colOff>0</xdr:colOff>
      <xdr:row>113</xdr:row>
      <xdr:rowOff>0</xdr:rowOff>
    </xdr:to>
    <xdr:sp>
      <xdr:nvSpPr>
        <xdr:cNvPr id="471" name="TextBox 471"/>
        <xdr:cNvSpPr txBox="1">
          <a:spLocks noChangeArrowheads="1"/>
        </xdr:cNvSpPr>
      </xdr:nvSpPr>
      <xdr:spPr>
        <a:xfrm>
          <a:off x="685800" y="22098000"/>
          <a:ext cx="7724775" cy="0"/>
        </a:xfrm>
        <a:prstGeom prst="rect">
          <a:avLst/>
        </a:prstGeom>
        <a:solidFill>
          <a:srgbClr val="FFFFFF"/>
        </a:solidFill>
        <a:ln w="9525" cmpd="sng">
          <a:noFill/>
        </a:ln>
      </xdr:spPr>
      <xdr:txBody>
        <a:bodyPr vertOverflow="clip" wrap="square"/>
        <a:p>
          <a:pPr algn="just">
            <a:defRPr/>
          </a:pPr>
          <a:r>
            <a:rPr lang="en-US" cap="none" sz="1200" b="0" i="0" u="none" baseline="0"/>
            <a:t>Deferred tax benefits are recognised as an asset when it is probable that taxable profits will be available against which the defered tax benefits can be utilised.</a:t>
          </a:r>
        </a:p>
      </xdr:txBody>
    </xdr:sp>
    <xdr:clientData/>
  </xdr:twoCellAnchor>
  <xdr:twoCellAnchor>
    <xdr:from>
      <xdr:col>2</xdr:col>
      <xdr:colOff>0</xdr:colOff>
      <xdr:row>113</xdr:row>
      <xdr:rowOff>0</xdr:rowOff>
    </xdr:from>
    <xdr:to>
      <xdr:col>12</xdr:col>
      <xdr:colOff>0</xdr:colOff>
      <xdr:row>113</xdr:row>
      <xdr:rowOff>0</xdr:rowOff>
    </xdr:to>
    <xdr:sp>
      <xdr:nvSpPr>
        <xdr:cNvPr id="472" name="TextBox 472"/>
        <xdr:cNvSpPr txBox="1">
          <a:spLocks noChangeArrowheads="1"/>
        </xdr:cNvSpPr>
      </xdr:nvSpPr>
      <xdr:spPr>
        <a:xfrm>
          <a:off x="676275" y="22098000"/>
          <a:ext cx="7734300" cy="0"/>
        </a:xfrm>
        <a:prstGeom prst="rect">
          <a:avLst/>
        </a:prstGeom>
        <a:solidFill>
          <a:srgbClr val="FFFFFF"/>
        </a:solidFill>
        <a:ln w="9525" cmpd="sng">
          <a:noFill/>
        </a:ln>
      </xdr:spPr>
      <xdr:txBody>
        <a:bodyPr vertOverflow="clip" wrap="square"/>
        <a:p>
          <a:pPr algn="just">
            <a:defRPr/>
          </a:pPr>
          <a:r>
            <a:rPr lang="en-US" cap="none" sz="1200" b="0" i="0" u="none" baseline="0"/>
            <a:t>Outstanding obligations due under the hire purchase agreements after deducting finance expenses are included as liabilities in the financial statements. Hire purchase payments are apportioned between the finance charges and reduction of the hire purchase liability so as to achieve a constant rate of interest on the remaining balance of the liability. Finance charges are dealt with through the income statement.</a:t>
          </a:r>
        </a:p>
      </xdr:txBody>
    </xdr:sp>
    <xdr:clientData/>
  </xdr:twoCellAnchor>
  <xdr:twoCellAnchor>
    <xdr:from>
      <xdr:col>0</xdr:col>
      <xdr:colOff>266700</xdr:colOff>
      <xdr:row>113</xdr:row>
      <xdr:rowOff>0</xdr:rowOff>
    </xdr:from>
    <xdr:to>
      <xdr:col>12</xdr:col>
      <xdr:colOff>0</xdr:colOff>
      <xdr:row>113</xdr:row>
      <xdr:rowOff>0</xdr:rowOff>
    </xdr:to>
    <xdr:sp>
      <xdr:nvSpPr>
        <xdr:cNvPr id="473" name="Text 30"/>
        <xdr:cNvSpPr txBox="1">
          <a:spLocks noChangeArrowheads="1"/>
        </xdr:cNvSpPr>
      </xdr:nvSpPr>
      <xdr:spPr>
        <a:xfrm>
          <a:off x="266700" y="22098000"/>
          <a:ext cx="8143875" cy="0"/>
        </a:xfrm>
        <a:prstGeom prst="rect">
          <a:avLst/>
        </a:prstGeom>
        <a:solidFill>
          <a:srgbClr val="FFFFFF"/>
        </a:solidFill>
        <a:ln w="1" cmpd="sng">
          <a:noFill/>
        </a:ln>
      </xdr:spPr>
      <xdr:txBody>
        <a:bodyPr vertOverflow="clip" wrap="square"/>
        <a:p>
          <a:pPr algn="just">
            <a:defRPr/>
          </a:pPr>
          <a:r>
            <a:rPr lang="en-US" cap="none" sz="1200" b="0" i="0" u="none" baseline="0"/>
            <a:t>Revenue represents gross dividend income from subsidiary companies.</a:t>
          </a:r>
        </a:p>
      </xdr:txBody>
    </xdr:sp>
    <xdr:clientData/>
  </xdr:twoCellAnchor>
  <xdr:twoCellAnchor>
    <xdr:from>
      <xdr:col>1</xdr:col>
      <xdr:colOff>0</xdr:colOff>
      <xdr:row>113</xdr:row>
      <xdr:rowOff>0</xdr:rowOff>
    </xdr:from>
    <xdr:to>
      <xdr:col>12</xdr:col>
      <xdr:colOff>0</xdr:colOff>
      <xdr:row>113</xdr:row>
      <xdr:rowOff>0</xdr:rowOff>
    </xdr:to>
    <xdr:sp>
      <xdr:nvSpPr>
        <xdr:cNvPr id="474" name="Text 14"/>
        <xdr:cNvSpPr txBox="1">
          <a:spLocks noChangeArrowheads="1"/>
        </xdr:cNvSpPr>
      </xdr:nvSpPr>
      <xdr:spPr>
        <a:xfrm>
          <a:off x="276225" y="22098000"/>
          <a:ext cx="8134350" cy="0"/>
        </a:xfrm>
        <a:prstGeom prst="rect">
          <a:avLst/>
        </a:prstGeom>
        <a:solidFill>
          <a:srgbClr val="FFFFFF"/>
        </a:solidFill>
        <a:ln w="1" cmpd="sng">
          <a:noFill/>
        </a:ln>
      </xdr:spPr>
      <xdr:txBody>
        <a:bodyPr vertOverflow="clip" wrap="square"/>
        <a:p>
          <a:pPr algn="just">
            <a:defRPr/>
          </a:pPr>
          <a:r>
            <a:rPr lang="en-US" cap="none" sz="1200" b="0" i="0" u="none" baseline="0"/>
            <a:t>The Company has tax exempt income of RM4,750,000 (2001: Nil) available for distribution as tax exempt dividend.</a:t>
          </a:r>
        </a:p>
      </xdr:txBody>
    </xdr:sp>
    <xdr:clientData/>
  </xdr:twoCellAnchor>
  <xdr:twoCellAnchor>
    <xdr:from>
      <xdr:col>2</xdr:col>
      <xdr:colOff>9525</xdr:colOff>
      <xdr:row>113</xdr:row>
      <xdr:rowOff>0</xdr:rowOff>
    </xdr:from>
    <xdr:to>
      <xdr:col>12</xdr:col>
      <xdr:colOff>0</xdr:colOff>
      <xdr:row>113</xdr:row>
      <xdr:rowOff>0</xdr:rowOff>
    </xdr:to>
    <xdr:sp>
      <xdr:nvSpPr>
        <xdr:cNvPr id="475" name="Text 39"/>
        <xdr:cNvSpPr txBox="1">
          <a:spLocks noChangeArrowheads="1"/>
        </xdr:cNvSpPr>
      </xdr:nvSpPr>
      <xdr:spPr>
        <a:xfrm>
          <a:off x="685800" y="22098000"/>
          <a:ext cx="7724775" cy="0"/>
        </a:xfrm>
        <a:prstGeom prst="rect">
          <a:avLst/>
        </a:prstGeom>
        <a:solidFill>
          <a:srgbClr val="FFFFFF"/>
        </a:solidFill>
        <a:ln w="1" cmpd="sng">
          <a:noFill/>
        </a:ln>
      </xdr:spPr>
      <xdr:txBody>
        <a:bodyPr vertOverflow="clip" wrap="square"/>
        <a:p>
          <a:pPr algn="just">
            <a:defRPr/>
          </a:pPr>
          <a:r>
            <a:rPr lang="en-US" cap="none" sz="1200" b="0" i="0" u="none" baseline="0"/>
            <a:t>Long leasehold land and buildings of the Group costing RM4,832,825 (2001: RM12,269,743) have been pledged to financial institutions for credit facilities granted to certain subsidiary companies.</a:t>
          </a:r>
        </a:p>
      </xdr:txBody>
    </xdr:sp>
    <xdr:clientData/>
  </xdr:twoCellAnchor>
  <xdr:twoCellAnchor>
    <xdr:from>
      <xdr:col>3</xdr:col>
      <xdr:colOff>9525</xdr:colOff>
      <xdr:row>113</xdr:row>
      <xdr:rowOff>0</xdr:rowOff>
    </xdr:from>
    <xdr:to>
      <xdr:col>12</xdr:col>
      <xdr:colOff>0</xdr:colOff>
      <xdr:row>113</xdr:row>
      <xdr:rowOff>0</xdr:rowOff>
    </xdr:to>
    <xdr:sp>
      <xdr:nvSpPr>
        <xdr:cNvPr id="476" name="Text 14"/>
        <xdr:cNvSpPr txBox="1">
          <a:spLocks noChangeArrowheads="1"/>
        </xdr:cNvSpPr>
      </xdr:nvSpPr>
      <xdr:spPr>
        <a:xfrm>
          <a:off x="1028700" y="22098000"/>
          <a:ext cx="7381875" cy="0"/>
        </a:xfrm>
        <a:prstGeom prst="rect">
          <a:avLst/>
        </a:prstGeom>
        <a:solidFill>
          <a:srgbClr val="FFFFFF"/>
        </a:solidFill>
        <a:ln w="1" cmpd="sng">
          <a:noFill/>
        </a:ln>
      </xdr:spPr>
      <xdr:txBody>
        <a:bodyPr vertOverflow="clip" wrap="square"/>
        <a:p>
          <a:pPr algn="just">
            <a:defRPr/>
          </a:pPr>
          <a:r>
            <a:rPr lang="en-US" cap="none" sz="1200" b="0" i="0" u="none" baseline="0"/>
            <a:t>legal charges over the leashold land and buildings of the subsidiary companies;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600075</xdr:colOff>
      <xdr:row>39</xdr:row>
      <xdr:rowOff>0</xdr:rowOff>
    </xdr:from>
    <xdr:to>
      <xdr:col>8</xdr:col>
      <xdr:colOff>771525</xdr:colOff>
      <xdr:row>42</xdr:row>
      <xdr:rowOff>76200</xdr:rowOff>
    </xdr:to>
    <xdr:sp>
      <xdr:nvSpPr>
        <xdr:cNvPr id="1" name="TextBox 1"/>
        <xdr:cNvSpPr txBox="1">
          <a:spLocks noChangeArrowheads="1"/>
        </xdr:cNvSpPr>
      </xdr:nvSpPr>
      <xdr:spPr>
        <a:xfrm>
          <a:off x="600075" y="6781800"/>
          <a:ext cx="5648325" cy="619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40</xdr:row>
      <xdr:rowOff>0</xdr:rowOff>
    </xdr:from>
    <xdr:to>
      <xdr:col>9</xdr:col>
      <xdr:colOff>9525</xdr:colOff>
      <xdr:row>44</xdr:row>
      <xdr:rowOff>0</xdr:rowOff>
    </xdr:to>
    <xdr:sp>
      <xdr:nvSpPr>
        <xdr:cNvPr id="2" name="TextBox 2"/>
        <xdr:cNvSpPr txBox="1">
          <a:spLocks noChangeArrowheads="1"/>
        </xdr:cNvSpPr>
      </xdr:nvSpPr>
      <xdr:spPr>
        <a:xfrm>
          <a:off x="28575" y="6962775"/>
          <a:ext cx="6229350" cy="733425"/>
        </a:xfrm>
        <a:prstGeom prst="rect">
          <a:avLst/>
        </a:prstGeom>
        <a:noFill/>
        <a:ln w="9525" cmpd="sng">
          <a:noFill/>
        </a:ln>
      </xdr:spPr>
      <xdr:txBody>
        <a:bodyPr vertOverflow="clip" wrap="square"/>
        <a:p>
          <a:pPr algn="ctr">
            <a:defRPr/>
          </a:pPr>
          <a:r>
            <a:rPr lang="en-US" cap="none" sz="1050" b="1" i="0" u="none" baseline="0">
              <a:latin typeface="Arial"/>
              <a:ea typeface="Arial"/>
              <a:cs typeface="Arial"/>
            </a:rPr>
            <a:t>(The condensed Consolidated Cash Flow Statement should be read in conjunction with the Annual Financial Report for the year ended 30 June 2003)</a:t>
          </a:r>
        </a:p>
      </xdr:txBody>
    </xdr:sp>
    <xdr:clientData/>
  </xdr:twoCellAnchor>
  <xdr:twoCellAnchor>
    <xdr:from>
      <xdr:col>0</xdr:col>
      <xdr:colOff>600075</xdr:colOff>
      <xdr:row>44</xdr:row>
      <xdr:rowOff>0</xdr:rowOff>
    </xdr:from>
    <xdr:to>
      <xdr:col>8</xdr:col>
      <xdr:colOff>771525</xdr:colOff>
      <xdr:row>44</xdr:row>
      <xdr:rowOff>66675</xdr:rowOff>
    </xdr:to>
    <xdr:sp>
      <xdr:nvSpPr>
        <xdr:cNvPr id="3" name="TextBox 3"/>
        <xdr:cNvSpPr txBox="1">
          <a:spLocks noChangeArrowheads="1"/>
        </xdr:cNvSpPr>
      </xdr:nvSpPr>
      <xdr:spPr>
        <a:xfrm>
          <a:off x="600075" y="7696200"/>
          <a:ext cx="5648325" cy="66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44</xdr:row>
      <xdr:rowOff>0</xdr:rowOff>
    </xdr:from>
    <xdr:to>
      <xdr:col>10</xdr:col>
      <xdr:colOff>95250</xdr:colOff>
      <xdr:row>48</xdr:row>
      <xdr:rowOff>38100</xdr:rowOff>
    </xdr:to>
    <xdr:sp>
      <xdr:nvSpPr>
        <xdr:cNvPr id="4" name="TextBox 4"/>
        <xdr:cNvSpPr txBox="1">
          <a:spLocks noChangeArrowheads="1"/>
        </xdr:cNvSpPr>
      </xdr:nvSpPr>
      <xdr:spPr>
        <a:xfrm>
          <a:off x="28575" y="7696200"/>
          <a:ext cx="6324600" cy="771525"/>
        </a:xfrm>
        <a:prstGeom prst="rect">
          <a:avLst/>
        </a:prstGeom>
        <a:noFill/>
        <a:ln w="9525" cmpd="sng">
          <a:noFill/>
        </a:ln>
      </xdr:spPr>
      <xdr:txBody>
        <a:bodyPr vertOverflow="clip" wrap="square"/>
        <a:p>
          <a:pPr algn="l">
            <a:defRPr/>
          </a:pPr>
          <a:r>
            <a:rPr lang="en-US" cap="none" sz="1100" b="1" i="0"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40</xdr:row>
      <xdr:rowOff>161925</xdr:rowOff>
    </xdr:from>
    <xdr:to>
      <xdr:col>8</xdr:col>
      <xdr:colOff>600075</xdr:colOff>
      <xdr:row>45</xdr:row>
      <xdr:rowOff>114300</xdr:rowOff>
    </xdr:to>
    <xdr:sp>
      <xdr:nvSpPr>
        <xdr:cNvPr id="1" name="TextBox 2"/>
        <xdr:cNvSpPr txBox="1">
          <a:spLocks noChangeArrowheads="1"/>
        </xdr:cNvSpPr>
      </xdr:nvSpPr>
      <xdr:spPr>
        <a:xfrm>
          <a:off x="47625" y="7439025"/>
          <a:ext cx="6457950" cy="857250"/>
        </a:xfrm>
        <a:prstGeom prst="rect">
          <a:avLst/>
        </a:prstGeom>
        <a:noFill/>
        <a:ln w="9525" cmpd="sng">
          <a:noFill/>
        </a:ln>
      </xdr:spPr>
      <xdr:txBody>
        <a:bodyPr vertOverflow="clip" wrap="square"/>
        <a:p>
          <a:pPr algn="l">
            <a:defRPr/>
          </a:pPr>
          <a:r>
            <a:rPr lang="en-US" cap="none" sz="1100" b="1" i="0" u="none" baseline="0">
              <a:latin typeface="Arial"/>
              <a:ea typeface="Arial"/>
              <a:cs typeface="Arial"/>
            </a:rPr>
            <a:t>(The condensed Consolidated Cash Flow Statement should be read in conjunction with the Annual Financial Report for the year ended 30 June 2003)</a:t>
          </a:r>
        </a:p>
      </xdr:txBody>
    </xdr:sp>
    <xdr:clientData/>
  </xdr:twoCellAnchor>
  <xdr:twoCellAnchor>
    <xdr:from>
      <xdr:col>0</xdr:col>
      <xdr:colOff>28575</xdr:colOff>
      <xdr:row>95</xdr:row>
      <xdr:rowOff>0</xdr:rowOff>
    </xdr:from>
    <xdr:to>
      <xdr:col>8</xdr:col>
      <xdr:colOff>581025</xdr:colOff>
      <xdr:row>99</xdr:row>
      <xdr:rowOff>47625</xdr:rowOff>
    </xdr:to>
    <xdr:sp>
      <xdr:nvSpPr>
        <xdr:cNvPr id="2" name="TextBox 4"/>
        <xdr:cNvSpPr txBox="1">
          <a:spLocks noChangeArrowheads="1"/>
        </xdr:cNvSpPr>
      </xdr:nvSpPr>
      <xdr:spPr>
        <a:xfrm>
          <a:off x="28575" y="17297400"/>
          <a:ext cx="6457950" cy="771525"/>
        </a:xfrm>
        <a:prstGeom prst="rect">
          <a:avLst/>
        </a:prstGeom>
        <a:noFill/>
        <a:ln w="9525" cmpd="sng">
          <a:noFill/>
        </a:ln>
      </xdr:spPr>
      <xdr:txBody>
        <a:bodyPr vertOverflow="clip" wrap="square"/>
        <a:p>
          <a:pPr algn="l">
            <a:defRPr/>
          </a:pPr>
          <a:r>
            <a:rPr lang="en-US" cap="none" sz="1100" b="1" i="0" u="none" baseline="0">
              <a:latin typeface="Arial"/>
              <a:ea typeface="Arial"/>
              <a:cs typeface="Arial"/>
            </a:rPr>
            <a:t>(The condensed Consolidated Cash Flow Statement should be read in conjunction with the Annual Financial Report for the year ended 30 June 2003)</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Mazru\Favorites\My%20Documents\Edaran%20BOD%20Paper%20-%204Q03%20(30-06-03)\Edaran%20BOD%20paper%20-%2031-03-03\KLSE%20Announcement%204Q03%20-%2030-06-03\WINDOWS\Temporary%20Internet%20Files\OLKE310\EDSBn-Accs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rp Info"/>
      <sheetName val="dr"/>
      <sheetName val="acs"/>
      <sheetName val="StmtEquity-GROUP"/>
      <sheetName val="Note 4(Contd.)"/>
      <sheetName val="fixed-group"/>
      <sheetName val="fixed-company"/>
      <sheetName val="statement"/>
      <sheetName val="auditor"/>
    </sheetNames>
    <sheetDataSet>
      <sheetData sheetId="1">
        <row r="1">
          <cell r="A1" t="str">
            <v>EDARAN DIGITAL SYSTEMS BERHAD</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117"/>
  <sheetViews>
    <sheetView tabSelected="1" view="pageBreakPreview" zoomScale="75" zoomScaleNormal="75" zoomScaleSheetLayoutView="75" workbookViewId="0" topLeftCell="A1">
      <pane xSplit="4" ySplit="9" topLeftCell="E43" activePane="bottomRight" state="frozen"/>
      <selection pane="topLeft" activeCell="A1" sqref="A1"/>
      <selection pane="topRight" activeCell="E1" sqref="E1"/>
      <selection pane="bottomLeft" activeCell="A10" sqref="A10"/>
      <selection pane="bottomRight" activeCell="J55" sqref="J55"/>
    </sheetView>
  </sheetViews>
  <sheetFormatPr defaultColWidth="9.140625" defaultRowHeight="15.75" customHeight="1"/>
  <cols>
    <col min="1" max="1" width="4.140625" style="74" customWidth="1"/>
    <col min="2" max="2" width="6.00390625" style="74" customWidth="1"/>
    <col min="3" max="3" width="5.140625" style="74" customWidth="1"/>
    <col min="4" max="4" width="14.28125" style="74" customWidth="1"/>
    <col min="5" max="5" width="13.7109375" style="74" customWidth="1"/>
    <col min="6" max="6" width="17.7109375" style="128" customWidth="1"/>
    <col min="7" max="7" width="3.140625" style="74" customWidth="1"/>
    <col min="8" max="8" width="17.8515625" style="74" customWidth="1"/>
    <col min="9" max="9" width="3.00390625" style="74" customWidth="1"/>
    <col min="10" max="10" width="17.8515625" style="74" customWidth="1"/>
    <col min="11" max="11" width="2.8515625" style="74" customWidth="1"/>
    <col min="12" max="12" width="20.421875" style="74" customWidth="1"/>
    <col min="13" max="15" width="10.28125" style="74" customWidth="1"/>
    <col min="16" max="16" width="21.00390625" style="74" customWidth="1"/>
    <col min="17" max="17" width="10.28125" style="74" customWidth="1"/>
    <col min="18" max="18" width="13.57421875" style="74" customWidth="1"/>
    <col min="19" max="16384" width="10.28125" style="74" customWidth="1"/>
  </cols>
  <sheetData>
    <row r="1" spans="1:12" ht="21" customHeight="1">
      <c r="A1" s="71" t="s">
        <v>16</v>
      </c>
      <c r="B1" s="71"/>
      <c r="C1" s="71"/>
      <c r="D1" s="71"/>
      <c r="E1" s="72"/>
      <c r="F1" s="73"/>
      <c r="L1" s="75"/>
    </row>
    <row r="2" spans="1:6" ht="15.75" customHeight="1">
      <c r="A2" s="71"/>
      <c r="B2" s="71"/>
      <c r="C2" s="71"/>
      <c r="D2" s="71"/>
      <c r="E2" s="71"/>
      <c r="F2" s="73"/>
    </row>
    <row r="3" spans="1:6" ht="15.75" customHeight="1">
      <c r="A3" s="71" t="s">
        <v>32</v>
      </c>
      <c r="B3" s="71"/>
      <c r="C3" s="71"/>
      <c r="D3" s="71"/>
      <c r="E3" s="71"/>
      <c r="F3" s="73"/>
    </row>
    <row r="4" spans="1:6" ht="15.75" customHeight="1">
      <c r="A4" s="71"/>
      <c r="B4" s="71"/>
      <c r="C4" s="71"/>
      <c r="D4" s="71"/>
      <c r="E4" s="71"/>
      <c r="F4" s="73"/>
    </row>
    <row r="5" spans="6:12" ht="15.75" customHeight="1">
      <c r="F5" s="76" t="s">
        <v>33</v>
      </c>
      <c r="G5" s="77"/>
      <c r="H5" s="77"/>
      <c r="J5" s="77" t="s">
        <v>34</v>
      </c>
      <c r="K5" s="77"/>
      <c r="L5" s="77"/>
    </row>
    <row r="6" spans="6:12" ht="15.75" customHeight="1">
      <c r="F6" s="78" t="s">
        <v>35</v>
      </c>
      <c r="G6" s="79"/>
      <c r="H6" s="80" t="s">
        <v>36</v>
      </c>
      <c r="I6" s="81"/>
      <c r="J6" s="80" t="s">
        <v>18</v>
      </c>
      <c r="K6" s="79"/>
      <c r="L6" s="80" t="s">
        <v>37</v>
      </c>
    </row>
    <row r="7" spans="6:12" ht="15.75" customHeight="1">
      <c r="F7" s="78" t="s">
        <v>38</v>
      </c>
      <c r="G7" s="79"/>
      <c r="H7" s="80" t="s">
        <v>38</v>
      </c>
      <c r="I7" s="81"/>
      <c r="J7" s="80" t="s">
        <v>39</v>
      </c>
      <c r="K7" s="79"/>
      <c r="L7" s="80" t="s">
        <v>39</v>
      </c>
    </row>
    <row r="8" spans="6:12" ht="15.75" customHeight="1">
      <c r="F8" s="82" t="s">
        <v>157</v>
      </c>
      <c r="G8" s="79"/>
      <c r="H8" s="82" t="s">
        <v>156</v>
      </c>
      <c r="I8" s="83"/>
      <c r="J8" s="82" t="s">
        <v>157</v>
      </c>
      <c r="K8" s="79"/>
      <c r="L8" s="82" t="s">
        <v>156</v>
      </c>
    </row>
    <row r="9" spans="5:12" ht="15.75" customHeight="1">
      <c r="E9" s="84"/>
      <c r="F9" s="85" t="s">
        <v>41</v>
      </c>
      <c r="G9" s="81"/>
      <c r="H9" s="85" t="s">
        <v>41</v>
      </c>
      <c r="I9" s="81"/>
      <c r="J9" s="85" t="s">
        <v>41</v>
      </c>
      <c r="K9" s="81"/>
      <c r="L9" s="85" t="s">
        <v>41</v>
      </c>
    </row>
    <row r="10" spans="6:12" ht="15.75" customHeight="1">
      <c r="F10" s="86"/>
      <c r="G10" s="81"/>
      <c r="H10" s="86"/>
      <c r="I10" s="81"/>
      <c r="J10" s="81"/>
      <c r="K10" s="81"/>
      <c r="L10" s="81"/>
    </row>
    <row r="11" spans="1:12" ht="15.75" customHeight="1">
      <c r="A11" s="74" t="s">
        <v>42</v>
      </c>
      <c r="E11" s="84"/>
      <c r="F11" s="158">
        <v>6127</v>
      </c>
      <c r="G11" s="159"/>
      <c r="H11" s="184">
        <v>70314</v>
      </c>
      <c r="I11" s="159"/>
      <c r="J11" s="158">
        <v>34392</v>
      </c>
      <c r="K11" s="159"/>
      <c r="L11" s="114">
        <v>171965</v>
      </c>
    </row>
    <row r="12" spans="5:12" ht="15.75" customHeight="1">
      <c r="E12" s="84"/>
      <c r="F12" s="158"/>
      <c r="G12" s="159"/>
      <c r="H12" s="184"/>
      <c r="I12" s="159"/>
      <c r="J12" s="158"/>
      <c r="K12" s="159"/>
      <c r="L12" s="114"/>
    </row>
    <row r="13" spans="1:12" ht="15.75" customHeight="1">
      <c r="A13" s="74" t="s">
        <v>43</v>
      </c>
      <c r="E13" s="84"/>
      <c r="F13" s="190">
        <f>-3686-303</f>
        <v>-3989</v>
      </c>
      <c r="G13" s="159"/>
      <c r="H13" s="187">
        <v>-62431</v>
      </c>
      <c r="I13" s="159"/>
      <c r="J13" s="190">
        <f>-27237-303</f>
        <v>-27540</v>
      </c>
      <c r="K13" s="159"/>
      <c r="L13" s="105">
        <v>-156212</v>
      </c>
    </row>
    <row r="14" spans="5:12" ht="10.5" customHeight="1">
      <c r="E14" s="84"/>
      <c r="F14" s="160"/>
      <c r="G14" s="159"/>
      <c r="H14" s="160"/>
      <c r="I14" s="159"/>
      <c r="J14" s="160"/>
      <c r="K14" s="159"/>
      <c r="L14" s="183"/>
    </row>
    <row r="15" spans="1:12" ht="15.75" customHeight="1">
      <c r="A15" s="74" t="s">
        <v>44</v>
      </c>
      <c r="E15" s="84"/>
      <c r="F15" s="158">
        <f>F11+F13</f>
        <v>2138</v>
      </c>
      <c r="G15" s="159"/>
      <c r="H15" s="158">
        <f>H11+H13</f>
        <v>7883</v>
      </c>
      <c r="I15" s="159"/>
      <c r="J15" s="158">
        <f>J11+J13</f>
        <v>6852</v>
      </c>
      <c r="K15" s="161"/>
      <c r="L15" s="184">
        <f>L11+L13</f>
        <v>15753</v>
      </c>
    </row>
    <row r="16" spans="5:12" ht="12" customHeight="1">
      <c r="E16" s="84"/>
      <c r="F16" s="158"/>
      <c r="G16" s="159"/>
      <c r="H16" s="158"/>
      <c r="I16" s="159"/>
      <c r="J16" s="158"/>
      <c r="K16" s="161"/>
      <c r="L16" s="158"/>
    </row>
    <row r="17" spans="5:12" ht="9" customHeight="1">
      <c r="E17" s="84"/>
      <c r="F17" s="158"/>
      <c r="G17" s="159"/>
      <c r="H17" s="158"/>
      <c r="I17" s="159"/>
      <c r="J17" s="158"/>
      <c r="K17" s="161"/>
      <c r="L17" s="158"/>
    </row>
    <row r="18" spans="1:12" ht="15.75" customHeight="1">
      <c r="A18" s="74" t="s">
        <v>45</v>
      </c>
      <c r="E18" s="84"/>
      <c r="F18" s="158">
        <v>363</v>
      </c>
      <c r="G18" s="159"/>
      <c r="H18" s="184">
        <v>322</v>
      </c>
      <c r="I18" s="159"/>
      <c r="J18" s="158">
        <v>1048</v>
      </c>
      <c r="K18" s="159"/>
      <c r="L18" s="114">
        <v>1994</v>
      </c>
    </row>
    <row r="19" spans="5:12" ht="15.75" customHeight="1">
      <c r="E19" s="84"/>
      <c r="F19" s="158"/>
      <c r="G19" s="159"/>
      <c r="H19" s="184"/>
      <c r="I19" s="159"/>
      <c r="J19" s="158"/>
      <c r="K19" s="159"/>
      <c r="L19" s="114"/>
    </row>
    <row r="20" spans="1:12" ht="15.75" customHeight="1">
      <c r="A20" s="74" t="s">
        <v>46</v>
      </c>
      <c r="E20" s="84"/>
      <c r="F20" s="190">
        <v>-2071</v>
      </c>
      <c r="G20" s="159"/>
      <c r="H20" s="187">
        <f>-1318-3672</f>
        <v>-4990</v>
      </c>
      <c r="I20" s="159"/>
      <c r="J20" s="190">
        <v>-6264</v>
      </c>
      <c r="K20" s="159"/>
      <c r="L20" s="105">
        <f>-3403-7584</f>
        <v>-10987</v>
      </c>
    </row>
    <row r="21" spans="5:12" ht="7.5" customHeight="1">
      <c r="E21" s="84"/>
      <c r="F21" s="162"/>
      <c r="G21" s="163"/>
      <c r="H21" s="188"/>
      <c r="I21" s="163"/>
      <c r="J21" s="192"/>
      <c r="K21" s="163"/>
      <c r="L21" s="185"/>
    </row>
    <row r="22" spans="5:12" ht="9" customHeight="1">
      <c r="E22" s="84"/>
      <c r="F22" s="162"/>
      <c r="G22" s="163"/>
      <c r="H22" s="188"/>
      <c r="I22" s="163"/>
      <c r="J22" s="192"/>
      <c r="K22" s="163"/>
      <c r="L22" s="185"/>
    </row>
    <row r="23" spans="1:12" ht="15.75" customHeight="1">
      <c r="A23" s="74" t="s">
        <v>47</v>
      </c>
      <c r="E23" s="84"/>
      <c r="F23" s="190">
        <v>-848</v>
      </c>
      <c r="G23" s="159"/>
      <c r="H23" s="187">
        <f>-869-460</f>
        <v>-1329</v>
      </c>
      <c r="I23" s="159"/>
      <c r="J23" s="190">
        <v>-2417</v>
      </c>
      <c r="K23" s="159"/>
      <c r="L23" s="105">
        <f>-1861-1223</f>
        <v>-3084</v>
      </c>
    </row>
    <row r="24" spans="5:12" ht="8.25" customHeight="1">
      <c r="E24" s="84"/>
      <c r="F24" s="158"/>
      <c r="G24" s="159"/>
      <c r="H24" s="158"/>
      <c r="I24" s="159"/>
      <c r="J24" s="164"/>
      <c r="K24" s="159"/>
      <c r="L24" s="164"/>
    </row>
    <row r="25" spans="5:12" ht="12" customHeight="1">
      <c r="E25" s="84"/>
      <c r="F25" s="160"/>
      <c r="G25" s="159"/>
      <c r="H25" s="160"/>
      <c r="I25" s="159"/>
      <c r="J25" s="160"/>
      <c r="K25" s="159"/>
      <c r="L25" s="160"/>
    </row>
    <row r="26" spans="1:12" ht="15.75" customHeight="1">
      <c r="A26" s="74" t="s">
        <v>48</v>
      </c>
      <c r="E26" s="84"/>
      <c r="F26" s="165">
        <f>(F15+F18)+F20+F23</f>
        <v>-418</v>
      </c>
      <c r="G26" s="159"/>
      <c r="H26" s="165">
        <f>(H15+H18)+H20+H23</f>
        <v>1886</v>
      </c>
      <c r="I26" s="159"/>
      <c r="J26" s="165">
        <f>(J15+J18)+J20+J23</f>
        <v>-781</v>
      </c>
      <c r="K26" s="159"/>
      <c r="L26" s="165">
        <f>(L15+L18)+L20+L23</f>
        <v>3676</v>
      </c>
    </row>
    <row r="27" spans="5:12" ht="15.75" customHeight="1">
      <c r="E27" s="84"/>
      <c r="F27" s="165"/>
      <c r="G27" s="159"/>
      <c r="H27" s="165"/>
      <c r="I27" s="159"/>
      <c r="J27" s="165"/>
      <c r="K27" s="159"/>
      <c r="L27" s="165"/>
    </row>
    <row r="28" spans="1:12" ht="15.75" customHeight="1">
      <c r="A28" s="74" t="s">
        <v>49</v>
      </c>
      <c r="E28" s="84"/>
      <c r="F28" s="191">
        <v>-675</v>
      </c>
      <c r="G28" s="159"/>
      <c r="H28" s="189">
        <v>-1351</v>
      </c>
      <c r="I28" s="159"/>
      <c r="J28" s="193">
        <v>-1932</v>
      </c>
      <c r="K28" s="159"/>
      <c r="L28" s="186">
        <v>-2892</v>
      </c>
    </row>
    <row r="29" spans="5:12" ht="12" customHeight="1">
      <c r="E29" s="84"/>
      <c r="F29" s="166"/>
      <c r="G29" s="163"/>
      <c r="H29" s="166"/>
      <c r="I29" s="163"/>
      <c r="J29" s="166"/>
      <c r="K29" s="163"/>
      <c r="L29" s="166"/>
    </row>
    <row r="30" spans="1:12" ht="15.75" customHeight="1">
      <c r="A30" s="74" t="s">
        <v>50</v>
      </c>
      <c r="E30" s="84"/>
      <c r="F30" s="158">
        <f>F26+F28</f>
        <v>-1093</v>
      </c>
      <c r="G30" s="161"/>
      <c r="H30" s="158">
        <f>H26+H28</f>
        <v>535</v>
      </c>
      <c r="I30" s="158"/>
      <c r="J30" s="158">
        <f>J26+J28</f>
        <v>-2713</v>
      </c>
      <c r="K30" s="158"/>
      <c r="L30" s="158">
        <f>L26+L28</f>
        <v>784</v>
      </c>
    </row>
    <row r="31" spans="1:12" ht="15.75" customHeight="1">
      <c r="A31" s="89"/>
      <c r="E31" s="84"/>
      <c r="F31" s="167"/>
      <c r="G31" s="159"/>
      <c r="H31" s="158"/>
      <c r="I31" s="158"/>
      <c r="J31" s="167"/>
      <c r="K31" s="158"/>
      <c r="L31" s="158"/>
    </row>
    <row r="32" spans="1:12" ht="15.75" customHeight="1">
      <c r="A32" s="74" t="s">
        <v>51</v>
      </c>
      <c r="E32" s="84"/>
      <c r="F32" s="190">
        <v>0</v>
      </c>
      <c r="G32" s="161"/>
      <c r="H32" s="184">
        <v>-2595</v>
      </c>
      <c r="I32" s="158"/>
      <c r="J32" s="190">
        <v>-1195</v>
      </c>
      <c r="K32" s="158"/>
      <c r="L32" s="187">
        <v>-2665</v>
      </c>
    </row>
    <row r="33" spans="5:12" ht="12" customHeight="1">
      <c r="E33" s="84"/>
      <c r="F33" s="164"/>
      <c r="G33" s="159"/>
      <c r="H33" s="164"/>
      <c r="I33" s="159"/>
      <c r="J33" s="164"/>
      <c r="K33" s="159"/>
      <c r="L33" s="164"/>
    </row>
    <row r="34" spans="1:12" ht="28.5" customHeight="1" thickBot="1">
      <c r="A34" s="74" t="s">
        <v>326</v>
      </c>
      <c r="E34" s="84"/>
      <c r="F34" s="168">
        <f>F30+F32</f>
        <v>-1093</v>
      </c>
      <c r="G34" s="159"/>
      <c r="H34" s="168">
        <f>SUM(H30:H33)</f>
        <v>-2060</v>
      </c>
      <c r="I34" s="159"/>
      <c r="J34" s="168">
        <f>J30+J32</f>
        <v>-3908</v>
      </c>
      <c r="K34" s="159"/>
      <c r="L34" s="168">
        <f>SUM(L30:L33)</f>
        <v>-1881</v>
      </c>
    </row>
    <row r="35" spans="5:12" ht="12.75" customHeight="1" thickTop="1">
      <c r="E35" s="90"/>
      <c r="F35" s="165"/>
      <c r="G35" s="159"/>
      <c r="H35" s="165"/>
      <c r="I35" s="159"/>
      <c r="J35" s="165"/>
      <c r="K35" s="159"/>
      <c r="L35" s="165"/>
    </row>
    <row r="36" spans="5:12" ht="6.75" customHeight="1">
      <c r="E36" s="90"/>
      <c r="F36" s="165"/>
      <c r="G36" s="159"/>
      <c r="H36" s="165"/>
      <c r="I36" s="159"/>
      <c r="J36" s="165"/>
      <c r="K36" s="159"/>
      <c r="L36" s="165"/>
    </row>
    <row r="37" spans="1:12" ht="19.5" customHeight="1" thickBot="1">
      <c r="A37" s="74" t="s">
        <v>327</v>
      </c>
      <c r="E37" s="84"/>
      <c r="F37" s="169">
        <f>F34/60000*100</f>
        <v>-1.8216666666666665</v>
      </c>
      <c r="G37" s="170"/>
      <c r="H37" s="171">
        <f>H34/60000*100</f>
        <v>-3.4333333333333336</v>
      </c>
      <c r="I37" s="170"/>
      <c r="J37" s="169">
        <f>J34/60000*100</f>
        <v>-6.513333333333334</v>
      </c>
      <c r="K37" s="170"/>
      <c r="L37" s="171">
        <f>L34/60000*100</f>
        <v>-3.1350000000000002</v>
      </c>
    </row>
    <row r="38" spans="5:12" ht="15.75" customHeight="1" thickTop="1">
      <c r="E38" s="84"/>
      <c r="F38" s="91"/>
      <c r="G38" s="88"/>
      <c r="H38" s="87"/>
      <c r="I38" s="88"/>
      <c r="J38" s="87"/>
      <c r="K38" s="88"/>
      <c r="L38" s="87"/>
    </row>
    <row r="39" spans="5:12" ht="15.75" customHeight="1">
      <c r="E39" s="84"/>
      <c r="F39" s="91"/>
      <c r="G39" s="88"/>
      <c r="H39" s="87"/>
      <c r="I39" s="88"/>
      <c r="J39" s="87"/>
      <c r="K39" s="88"/>
      <c r="L39" s="87"/>
    </row>
    <row r="40" spans="5:12" ht="15.75" customHeight="1">
      <c r="E40" s="84"/>
      <c r="F40" s="92"/>
      <c r="G40" s="93"/>
      <c r="H40" s="94"/>
      <c r="I40" s="93"/>
      <c r="J40" s="95"/>
      <c r="K40" s="93"/>
      <c r="L40" s="95"/>
    </row>
    <row r="41" spans="5:12" ht="15.75" customHeight="1">
      <c r="E41" s="84"/>
      <c r="F41" s="92"/>
      <c r="G41" s="93"/>
      <c r="H41" s="94"/>
      <c r="I41" s="93"/>
      <c r="J41" s="95"/>
      <c r="K41" s="93"/>
      <c r="L41" s="95"/>
    </row>
    <row r="42" spans="5:12" ht="15.75" customHeight="1">
      <c r="E42" s="84"/>
      <c r="F42" s="92"/>
      <c r="G42" s="93"/>
      <c r="H42" s="94"/>
      <c r="I42" s="93"/>
      <c r="J42" s="95"/>
      <c r="K42" s="93"/>
      <c r="L42" s="95"/>
    </row>
    <row r="43" spans="5:12" ht="15.75" customHeight="1">
      <c r="E43" s="84"/>
      <c r="F43" s="92"/>
      <c r="G43" s="93"/>
      <c r="H43" s="94"/>
      <c r="I43" s="93"/>
      <c r="J43" s="95"/>
      <c r="K43" s="93"/>
      <c r="L43" s="95"/>
    </row>
    <row r="44" spans="5:12" ht="15.75" customHeight="1">
      <c r="E44" s="84"/>
      <c r="F44" s="92"/>
      <c r="G44" s="93"/>
      <c r="H44" s="94"/>
      <c r="I44" s="93"/>
      <c r="J44" s="95"/>
      <c r="K44" s="93"/>
      <c r="L44" s="95"/>
    </row>
    <row r="45" spans="1:12" ht="15.75" customHeight="1">
      <c r="A45" s="225" t="s">
        <v>52</v>
      </c>
      <c r="B45" s="225"/>
      <c r="C45" s="225"/>
      <c r="D45" s="225"/>
      <c r="E45" s="225"/>
      <c r="F45" s="225"/>
      <c r="G45" s="225"/>
      <c r="H45" s="225"/>
      <c r="I45" s="225"/>
      <c r="J45" s="225"/>
      <c r="K45" s="225"/>
      <c r="L45" s="225"/>
    </row>
    <row r="46" spans="1:12" ht="15.75" customHeight="1">
      <c r="A46" s="225" t="s">
        <v>91</v>
      </c>
      <c r="B46" s="225"/>
      <c r="C46" s="225"/>
      <c r="D46" s="225"/>
      <c r="E46" s="225"/>
      <c r="F46" s="225"/>
      <c r="G46" s="225"/>
      <c r="H46" s="225"/>
      <c r="I46" s="225"/>
      <c r="J46" s="225"/>
      <c r="K46" s="225"/>
      <c r="L46" s="225"/>
    </row>
    <row r="47" spans="1:8" ht="15.75" customHeight="1">
      <c r="A47" s="71" t="s">
        <v>16</v>
      </c>
      <c r="B47" s="71"/>
      <c r="C47" s="71"/>
      <c r="D47" s="71"/>
      <c r="E47" s="71"/>
      <c r="F47" s="73"/>
      <c r="G47" s="71"/>
      <c r="H47" s="71"/>
    </row>
    <row r="48" spans="1:8" ht="15.75" customHeight="1">
      <c r="A48" s="71"/>
      <c r="B48" s="71"/>
      <c r="C48" s="71"/>
      <c r="D48" s="71"/>
      <c r="E48" s="71"/>
      <c r="F48" s="73"/>
      <c r="G48" s="71"/>
      <c r="H48" s="71"/>
    </row>
    <row r="49" spans="1:8" ht="15.75" customHeight="1">
      <c r="A49" s="71" t="s">
        <v>162</v>
      </c>
      <c r="B49" s="71"/>
      <c r="C49" s="71"/>
      <c r="D49" s="71"/>
      <c r="E49" s="71"/>
      <c r="F49" s="73"/>
      <c r="G49" s="71"/>
      <c r="H49" s="71"/>
    </row>
    <row r="51" spans="6:12" ht="15.75" customHeight="1">
      <c r="F51" s="78" t="s">
        <v>53</v>
      </c>
      <c r="G51" s="77"/>
      <c r="H51" s="77" t="s">
        <v>54</v>
      </c>
      <c r="J51" s="96"/>
      <c r="K51" s="96"/>
      <c r="L51" s="96"/>
    </row>
    <row r="52" spans="6:12" ht="15.75" customHeight="1">
      <c r="F52" s="78" t="s">
        <v>55</v>
      </c>
      <c r="G52" s="77"/>
      <c r="H52" s="77" t="s">
        <v>56</v>
      </c>
      <c r="J52" s="96"/>
      <c r="K52" s="96"/>
      <c r="L52" s="96"/>
    </row>
    <row r="53" spans="6:12" ht="15.75" customHeight="1">
      <c r="F53" s="78" t="s">
        <v>57</v>
      </c>
      <c r="G53" s="77"/>
      <c r="H53" s="77" t="s">
        <v>58</v>
      </c>
      <c r="J53" s="96"/>
      <c r="K53" s="96"/>
      <c r="L53" s="96"/>
    </row>
    <row r="54" spans="6:12" ht="15.75" customHeight="1">
      <c r="F54" s="78"/>
      <c r="G54" s="77"/>
      <c r="H54" s="77" t="s">
        <v>59</v>
      </c>
      <c r="J54" s="96"/>
      <c r="K54" s="96"/>
      <c r="L54" s="96"/>
    </row>
    <row r="55" spans="6:12" ht="15.75" customHeight="1">
      <c r="F55" s="82" t="s">
        <v>157</v>
      </c>
      <c r="G55" s="80"/>
      <c r="H55" s="82" t="s">
        <v>40</v>
      </c>
      <c r="I55" s="97"/>
      <c r="J55" s="62"/>
      <c r="K55" s="98"/>
      <c r="L55" s="99"/>
    </row>
    <row r="56" spans="5:12" ht="15.75" customHeight="1">
      <c r="E56" s="84" t="s">
        <v>60</v>
      </c>
      <c r="F56" s="85" t="s">
        <v>41</v>
      </c>
      <c r="G56" s="84"/>
      <c r="H56" s="85" t="s">
        <v>41</v>
      </c>
      <c r="I56" s="84"/>
      <c r="J56" s="100"/>
      <c r="K56" s="100"/>
      <c r="L56" s="100"/>
    </row>
    <row r="57" spans="1:12" ht="15.75" customHeight="1">
      <c r="A57" s="74" t="s">
        <v>61</v>
      </c>
      <c r="E57" s="84"/>
      <c r="F57" s="101"/>
      <c r="G57" s="93"/>
      <c r="H57" s="101"/>
      <c r="I57" s="93"/>
      <c r="J57" s="102"/>
      <c r="K57" s="102"/>
      <c r="L57" s="102"/>
    </row>
    <row r="58" spans="1:12" ht="15.75" customHeight="1">
      <c r="A58" s="74" t="s">
        <v>62</v>
      </c>
      <c r="E58" s="84"/>
      <c r="F58" s="103">
        <v>23088</v>
      </c>
      <c r="G58" s="93"/>
      <c r="H58" s="103">
        <v>24180</v>
      </c>
      <c r="I58" s="93"/>
      <c r="J58" s="104"/>
      <c r="K58" s="102"/>
      <c r="L58" s="104"/>
    </row>
    <row r="59" spans="1:12" ht="15.75" customHeight="1">
      <c r="A59" s="74" t="s">
        <v>63</v>
      </c>
      <c r="E59" s="84">
        <v>20</v>
      </c>
      <c r="F59" s="103">
        <v>237</v>
      </c>
      <c r="G59" s="93"/>
      <c r="H59" s="103">
        <v>237</v>
      </c>
      <c r="I59" s="93"/>
      <c r="J59" s="104"/>
      <c r="K59" s="105"/>
      <c r="L59" s="105"/>
    </row>
    <row r="60" spans="1:12" ht="15.75" customHeight="1">
      <c r="A60" s="74" t="s">
        <v>64</v>
      </c>
      <c r="E60" s="84">
        <v>21</v>
      </c>
      <c r="F60" s="106">
        <v>102</v>
      </c>
      <c r="G60" s="93"/>
      <c r="H60" s="106">
        <v>102</v>
      </c>
      <c r="I60" s="93"/>
      <c r="J60" s="104"/>
      <c r="K60" s="105"/>
      <c r="L60" s="105"/>
    </row>
    <row r="61" spans="5:12" ht="15.75" customHeight="1">
      <c r="E61" s="84"/>
      <c r="F61" s="85"/>
      <c r="G61" s="93"/>
      <c r="H61" s="40"/>
      <c r="I61" s="93"/>
      <c r="J61" s="105"/>
      <c r="K61" s="105"/>
      <c r="L61" s="105"/>
    </row>
    <row r="62" spans="1:12" ht="15.75" customHeight="1">
      <c r="A62" s="74" t="s">
        <v>65</v>
      </c>
      <c r="E62" s="84"/>
      <c r="F62" s="107"/>
      <c r="G62" s="93"/>
      <c r="H62" s="107"/>
      <c r="I62" s="93"/>
      <c r="J62" s="102"/>
      <c r="K62" s="102"/>
      <c r="L62" s="102"/>
    </row>
    <row r="63" spans="5:12" ht="15.75" customHeight="1">
      <c r="E63" s="84"/>
      <c r="F63" s="108"/>
      <c r="G63" s="93"/>
      <c r="H63" s="108"/>
      <c r="I63" s="93"/>
      <c r="J63" s="102"/>
      <c r="K63" s="102"/>
      <c r="L63" s="102"/>
    </row>
    <row r="64" spans="1:12" ht="15.75" customHeight="1">
      <c r="A64" s="74" t="s">
        <v>66</v>
      </c>
      <c r="F64" s="109"/>
      <c r="H64" s="110"/>
      <c r="J64" s="111"/>
      <c r="K64" s="111"/>
      <c r="L64" s="111"/>
    </row>
    <row r="65" spans="1:12" ht="15.75" customHeight="1">
      <c r="A65" s="74" t="s">
        <v>67</v>
      </c>
      <c r="E65" s="84"/>
      <c r="F65" s="103">
        <v>2994</v>
      </c>
      <c r="G65" s="102"/>
      <c r="H65" s="103">
        <v>10431</v>
      </c>
      <c r="I65" s="102"/>
      <c r="J65" s="104"/>
      <c r="K65" s="102"/>
      <c r="L65" s="105"/>
    </row>
    <row r="66" spans="1:12" ht="15.75" customHeight="1">
      <c r="A66" s="74" t="s">
        <v>68</v>
      </c>
      <c r="E66" s="84"/>
      <c r="F66" s="103">
        <v>31323</v>
      </c>
      <c r="G66" s="93"/>
      <c r="H66" s="103">
        <v>82223</v>
      </c>
      <c r="I66" s="93"/>
      <c r="J66" s="104"/>
      <c r="K66" s="102"/>
      <c r="L66" s="105"/>
    </row>
    <row r="67" spans="1:12" ht="15.75" customHeight="1">
      <c r="A67" s="74" t="s">
        <v>69</v>
      </c>
      <c r="E67" s="84"/>
      <c r="F67" s="103">
        <v>2202</v>
      </c>
      <c r="G67" s="93"/>
      <c r="H67" s="103">
        <v>2620</v>
      </c>
      <c r="I67" s="93"/>
      <c r="J67" s="104"/>
      <c r="K67" s="102"/>
      <c r="L67" s="112"/>
    </row>
    <row r="68" spans="1:12" ht="15.75" customHeight="1">
      <c r="A68" s="74" t="s">
        <v>92</v>
      </c>
      <c r="E68" s="84"/>
      <c r="F68" s="103">
        <v>4355</v>
      </c>
      <c r="G68" s="93"/>
      <c r="H68" s="103">
        <v>4049</v>
      </c>
      <c r="I68" s="93"/>
      <c r="J68" s="104"/>
      <c r="K68" s="102"/>
      <c r="L68" s="112"/>
    </row>
    <row r="69" spans="1:12" ht="15.75" customHeight="1">
      <c r="A69" s="74" t="s">
        <v>70</v>
      </c>
      <c r="E69" s="84"/>
      <c r="F69" s="103">
        <v>0</v>
      </c>
      <c r="G69" s="93"/>
      <c r="H69" s="103">
        <v>6</v>
      </c>
      <c r="I69" s="93"/>
      <c r="J69" s="104"/>
      <c r="K69" s="102"/>
      <c r="L69" s="112"/>
    </row>
    <row r="70" spans="1:12" ht="15.75" customHeight="1">
      <c r="A70" s="74" t="s">
        <v>71</v>
      </c>
      <c r="E70" s="84"/>
      <c r="F70" s="103">
        <v>30949</v>
      </c>
      <c r="G70" s="93"/>
      <c r="H70" s="103">
        <v>28186</v>
      </c>
      <c r="I70" s="113"/>
      <c r="J70" s="104"/>
      <c r="K70" s="114"/>
      <c r="L70" s="115"/>
    </row>
    <row r="71" spans="1:12" ht="15.75" customHeight="1">
      <c r="A71" s="74" t="s">
        <v>30</v>
      </c>
      <c r="E71" s="84"/>
      <c r="F71" s="103">
        <v>7028</v>
      </c>
      <c r="G71" s="93"/>
      <c r="H71" s="103">
        <v>20466</v>
      </c>
      <c r="I71" s="93"/>
      <c r="J71" s="104"/>
      <c r="K71" s="102"/>
      <c r="L71" s="102"/>
    </row>
    <row r="72" spans="5:12" ht="15.75" customHeight="1">
      <c r="E72" s="84"/>
      <c r="F72" s="116"/>
      <c r="G72" s="93"/>
      <c r="H72" s="116"/>
      <c r="I72" s="93"/>
      <c r="J72" s="102"/>
      <c r="K72" s="102"/>
      <c r="L72" s="102"/>
    </row>
    <row r="73" spans="5:12" ht="15.75" customHeight="1">
      <c r="E73" s="84"/>
      <c r="F73" s="117">
        <f>SUM(F65:F71)</f>
        <v>78851</v>
      </c>
      <c r="G73" s="93"/>
      <c r="H73" s="117">
        <f>SUM(H65:H71)</f>
        <v>147981</v>
      </c>
      <c r="I73" s="93"/>
      <c r="J73" s="102"/>
      <c r="K73" s="102"/>
      <c r="L73" s="102"/>
    </row>
    <row r="74" spans="1:12" ht="15.75" customHeight="1">
      <c r="A74" s="74" t="s">
        <v>72</v>
      </c>
      <c r="E74" s="84"/>
      <c r="F74" s="107"/>
      <c r="G74" s="93"/>
      <c r="H74" s="107"/>
      <c r="I74" s="93"/>
      <c r="J74" s="102"/>
      <c r="K74" s="102"/>
      <c r="L74" s="102"/>
    </row>
    <row r="75" spans="5:12" ht="15.75" customHeight="1">
      <c r="E75" s="84"/>
      <c r="F75" s="118"/>
      <c r="G75" s="93"/>
      <c r="H75" s="118"/>
      <c r="I75" s="93"/>
      <c r="J75" s="102"/>
      <c r="K75" s="102"/>
      <c r="L75" s="102"/>
    </row>
    <row r="76" spans="1:12" ht="15.75" customHeight="1">
      <c r="A76" s="74" t="s">
        <v>73</v>
      </c>
      <c r="E76" s="84"/>
      <c r="F76" s="119"/>
      <c r="G76" s="93"/>
      <c r="H76" s="119"/>
      <c r="I76" s="93"/>
      <c r="J76" s="102"/>
      <c r="K76" s="102"/>
      <c r="L76" s="102"/>
    </row>
    <row r="77" spans="1:12" ht="15.75" customHeight="1">
      <c r="A77" s="74" t="s">
        <v>67</v>
      </c>
      <c r="E77" s="84"/>
      <c r="F77" s="103">
        <v>3379</v>
      </c>
      <c r="G77" s="93"/>
      <c r="H77" s="103">
        <v>3864</v>
      </c>
      <c r="I77" s="93"/>
      <c r="J77" s="104"/>
      <c r="K77" s="102"/>
      <c r="L77" s="105"/>
    </row>
    <row r="78" spans="1:12" ht="15.75" customHeight="1">
      <c r="A78" s="74" t="s">
        <v>74</v>
      </c>
      <c r="E78" s="84"/>
      <c r="F78" s="103">
        <f>15976+303</f>
        <v>16279</v>
      </c>
      <c r="G78" s="102"/>
      <c r="H78" s="103">
        <v>32205</v>
      </c>
      <c r="I78" s="102"/>
      <c r="J78" s="104"/>
      <c r="K78" s="102"/>
      <c r="L78" s="105"/>
    </row>
    <row r="79" spans="1:12" ht="15.75" customHeight="1">
      <c r="A79" s="74" t="s">
        <v>75</v>
      </c>
      <c r="E79" s="84"/>
      <c r="F79" s="103">
        <v>1741</v>
      </c>
      <c r="G79" s="93"/>
      <c r="H79" s="103">
        <v>1684</v>
      </c>
      <c r="I79" s="93"/>
      <c r="J79" s="104"/>
      <c r="K79" s="102"/>
      <c r="L79" s="102"/>
    </row>
    <row r="80" spans="1:12" ht="15.75" customHeight="1">
      <c r="A80" s="74" t="s">
        <v>76</v>
      </c>
      <c r="E80" s="84" t="s">
        <v>77</v>
      </c>
      <c r="F80" s="103">
        <v>4872</v>
      </c>
      <c r="G80" s="93"/>
      <c r="H80" s="103">
        <v>54218</v>
      </c>
      <c r="I80" s="93"/>
      <c r="J80" s="104"/>
      <c r="K80" s="102"/>
      <c r="L80" s="105"/>
    </row>
    <row r="81" spans="1:12" ht="15.75" customHeight="1">
      <c r="A81" s="74" t="s">
        <v>78</v>
      </c>
      <c r="E81" s="84"/>
      <c r="F81" s="103">
        <v>0</v>
      </c>
      <c r="G81" s="93"/>
      <c r="H81" s="103">
        <v>0</v>
      </c>
      <c r="I81" s="93"/>
      <c r="J81" s="104"/>
      <c r="K81" s="102"/>
      <c r="L81" s="105"/>
    </row>
    <row r="82" spans="5:12" ht="15.75" customHeight="1">
      <c r="E82" s="84"/>
      <c r="F82" s="121"/>
      <c r="G82" s="93"/>
      <c r="H82" s="121"/>
      <c r="I82" s="93"/>
      <c r="J82" s="115"/>
      <c r="K82" s="102"/>
      <c r="L82" s="115"/>
    </row>
    <row r="83" spans="5:12" ht="15.75" customHeight="1">
      <c r="E83" s="84"/>
      <c r="F83" s="106">
        <f>SUM(F77:F82)</f>
        <v>26271</v>
      </c>
      <c r="G83" s="93"/>
      <c r="H83" s="106">
        <f>SUM(H77:H82)</f>
        <v>91971</v>
      </c>
      <c r="I83" s="93"/>
      <c r="J83" s="120"/>
      <c r="K83" s="102"/>
      <c r="L83" s="120"/>
    </row>
    <row r="84" spans="5:12" ht="15.75" customHeight="1">
      <c r="E84" s="84"/>
      <c r="F84" s="120"/>
      <c r="G84" s="102"/>
      <c r="H84" s="120"/>
      <c r="I84" s="102"/>
      <c r="J84" s="102"/>
      <c r="K84" s="102"/>
      <c r="L84" s="102"/>
    </row>
    <row r="85" spans="1:12" ht="15.75" customHeight="1">
      <c r="A85" s="74" t="s">
        <v>79</v>
      </c>
      <c r="C85" s="102"/>
      <c r="D85" s="102"/>
      <c r="E85" s="84"/>
      <c r="F85" s="108">
        <f>SUM(F73)-F83</f>
        <v>52580</v>
      </c>
      <c r="G85" s="93"/>
      <c r="H85" s="108">
        <f>SUM(H73)-H83</f>
        <v>56010</v>
      </c>
      <c r="I85" s="93"/>
      <c r="J85" s="124"/>
      <c r="K85" s="102"/>
      <c r="L85" s="102"/>
    </row>
    <row r="86" spans="3:12" ht="15.75" customHeight="1">
      <c r="C86" s="102"/>
      <c r="D86" s="102"/>
      <c r="E86" s="84"/>
      <c r="F86" s="122"/>
      <c r="G86" s="93"/>
      <c r="H86" s="122"/>
      <c r="I86" s="93"/>
      <c r="J86" s="102"/>
      <c r="K86" s="102"/>
      <c r="L86" s="102"/>
    </row>
    <row r="87" spans="3:12" ht="15.75" customHeight="1" thickBot="1">
      <c r="C87" s="102"/>
      <c r="D87" s="102"/>
      <c r="E87" s="84"/>
      <c r="F87" s="123">
        <f>F85+F58+F59+F60</f>
        <v>76007</v>
      </c>
      <c r="G87" s="102"/>
      <c r="H87" s="123">
        <f>H85+H58+H59+H60</f>
        <v>80529</v>
      </c>
      <c r="I87" s="93"/>
      <c r="J87" s="102"/>
      <c r="K87" s="102"/>
      <c r="L87" s="102"/>
    </row>
    <row r="88" spans="3:12" ht="15.75" customHeight="1" thickTop="1">
      <c r="C88" s="102"/>
      <c r="D88" s="102"/>
      <c r="E88" s="84"/>
      <c r="F88" s="120"/>
      <c r="G88" s="102"/>
      <c r="H88" s="120"/>
      <c r="I88" s="93"/>
      <c r="J88" s="102"/>
      <c r="K88" s="102"/>
      <c r="L88" s="102"/>
    </row>
    <row r="89" spans="1:12" ht="15.75" customHeight="1">
      <c r="A89" s="74" t="s">
        <v>80</v>
      </c>
      <c r="C89" s="102"/>
      <c r="D89" s="102"/>
      <c r="E89" s="84"/>
      <c r="F89" s="124"/>
      <c r="G89" s="102"/>
      <c r="H89" s="124"/>
      <c r="I89" s="93"/>
      <c r="J89" s="102"/>
      <c r="K89" s="102"/>
      <c r="L89" s="102"/>
    </row>
    <row r="90" spans="3:12" ht="15.75" customHeight="1">
      <c r="C90" s="102"/>
      <c r="D90" s="102"/>
      <c r="E90" s="84"/>
      <c r="F90" s="124"/>
      <c r="G90" s="102"/>
      <c r="H90" s="124"/>
      <c r="I90" s="93"/>
      <c r="J90" s="102"/>
      <c r="K90" s="102"/>
      <c r="L90" s="102"/>
    </row>
    <row r="91" spans="1:12" ht="15.75" customHeight="1">
      <c r="A91" s="74" t="s">
        <v>81</v>
      </c>
      <c r="C91" s="102"/>
      <c r="D91" s="102"/>
      <c r="E91" s="84"/>
      <c r="F91" s="125">
        <v>60000</v>
      </c>
      <c r="G91" s="102"/>
      <c r="H91" s="125">
        <v>60000</v>
      </c>
      <c r="I91" s="93"/>
      <c r="J91" s="104"/>
      <c r="K91" s="102"/>
      <c r="L91" s="102"/>
    </row>
    <row r="92" spans="1:12" ht="15.75" customHeight="1">
      <c r="A92" s="74" t="s">
        <v>82</v>
      </c>
      <c r="C92" s="102"/>
      <c r="D92" s="102"/>
      <c r="E92" s="84"/>
      <c r="F92" s="125">
        <v>8004</v>
      </c>
      <c r="G92" s="102"/>
      <c r="H92" s="125">
        <v>8004</v>
      </c>
      <c r="I92" s="93"/>
      <c r="J92" s="104"/>
      <c r="K92" s="102"/>
      <c r="L92" s="102"/>
    </row>
    <row r="93" spans="1:12" ht="15.75" customHeight="1">
      <c r="A93" s="74" t="s">
        <v>83</v>
      </c>
      <c r="C93" s="102"/>
      <c r="D93" s="102"/>
      <c r="E93" s="84"/>
      <c r="F93" s="126">
        <v>-16582</v>
      </c>
      <c r="G93" s="102"/>
      <c r="H93" s="126">
        <v>-12674</v>
      </c>
      <c r="I93" s="93"/>
      <c r="J93" s="104"/>
      <c r="K93" s="102"/>
      <c r="L93" s="102"/>
    </row>
    <row r="94" spans="5:12" ht="15.75" customHeight="1">
      <c r="E94" s="84"/>
      <c r="F94" s="125"/>
      <c r="G94" s="102"/>
      <c r="H94" s="125"/>
      <c r="I94" s="93"/>
      <c r="J94" s="102"/>
      <c r="K94" s="102"/>
      <c r="L94" s="102"/>
    </row>
    <row r="95" spans="1:12" ht="15.75" customHeight="1">
      <c r="A95" s="74" t="s">
        <v>84</v>
      </c>
      <c r="E95" s="84"/>
      <c r="F95" s="125">
        <f>SUM(F91:F94)</f>
        <v>51422</v>
      </c>
      <c r="G95" s="102"/>
      <c r="H95" s="125">
        <f>SUM(H91:H94)</f>
        <v>55330</v>
      </c>
      <c r="I95" s="93"/>
      <c r="J95" s="102"/>
      <c r="K95" s="102"/>
      <c r="L95" s="102"/>
    </row>
    <row r="96" spans="5:12" ht="15.75" customHeight="1">
      <c r="E96" s="84"/>
      <c r="F96" s="127"/>
      <c r="G96" s="93"/>
      <c r="H96" s="127"/>
      <c r="I96" s="93"/>
      <c r="J96" s="102"/>
      <c r="K96" s="102"/>
      <c r="L96" s="102"/>
    </row>
    <row r="97" spans="1:12" ht="15.75" customHeight="1">
      <c r="A97" s="74" t="s">
        <v>85</v>
      </c>
      <c r="E97" s="84"/>
      <c r="F97" s="107"/>
      <c r="G97" s="93"/>
      <c r="H97" s="107"/>
      <c r="I97" s="93"/>
      <c r="J97" s="114"/>
      <c r="K97" s="114"/>
      <c r="L97" s="114"/>
    </row>
    <row r="98" spans="1:12" ht="15.75" customHeight="1">
      <c r="A98" s="74" t="s">
        <v>86</v>
      </c>
      <c r="F98" s="107"/>
      <c r="G98" s="93"/>
      <c r="H98" s="107"/>
      <c r="I98" s="93"/>
      <c r="J98" s="114"/>
      <c r="K98" s="114"/>
      <c r="L98" s="114"/>
    </row>
    <row r="99" spans="6:12" ht="15.75" customHeight="1">
      <c r="F99" s="108"/>
      <c r="G99" s="93"/>
      <c r="H99" s="108"/>
      <c r="I99" s="93"/>
      <c r="J99" s="114"/>
      <c r="K99" s="114"/>
      <c r="L99" s="114"/>
    </row>
    <row r="100" spans="1:12" ht="15.75" customHeight="1">
      <c r="A100" s="74" t="s">
        <v>87</v>
      </c>
      <c r="E100" s="84" t="s">
        <v>88</v>
      </c>
      <c r="F100" s="103">
        <v>24505</v>
      </c>
      <c r="G100" s="93"/>
      <c r="H100" s="103">
        <v>25119</v>
      </c>
      <c r="I100" s="93"/>
      <c r="J100" s="104"/>
      <c r="K100" s="115"/>
      <c r="L100" s="115"/>
    </row>
    <row r="101" spans="1:12" ht="15.75" customHeight="1">
      <c r="A101" s="74" t="s">
        <v>89</v>
      </c>
      <c r="E101" s="84"/>
      <c r="F101" s="106">
        <v>80</v>
      </c>
      <c r="G101" s="93"/>
      <c r="H101" s="106">
        <v>80</v>
      </c>
      <c r="I101" s="93"/>
      <c r="J101" s="104"/>
      <c r="K101" s="102"/>
      <c r="L101" s="105"/>
    </row>
    <row r="102" spans="5:12" ht="15.75" customHeight="1">
      <c r="E102" s="84"/>
      <c r="F102" s="103"/>
      <c r="G102" s="93"/>
      <c r="H102" s="103"/>
      <c r="I102" s="93"/>
      <c r="J102" s="114"/>
      <c r="K102" s="102"/>
      <c r="L102" s="114"/>
    </row>
    <row r="103" spans="5:12" ht="15.75" customHeight="1">
      <c r="E103" s="84"/>
      <c r="F103" s="106">
        <f>SUM(F100:F102)</f>
        <v>24585</v>
      </c>
      <c r="G103" s="93"/>
      <c r="H103" s="106">
        <f>SUM(H100:H102)</f>
        <v>25199</v>
      </c>
      <c r="I103" s="93"/>
      <c r="J103" s="115"/>
      <c r="K103" s="102"/>
      <c r="L103" s="115"/>
    </row>
    <row r="104" spans="5:12" ht="15.75" customHeight="1">
      <c r="E104" s="84"/>
      <c r="F104" s="129"/>
      <c r="G104" s="93"/>
      <c r="H104" s="129"/>
      <c r="I104" s="93"/>
      <c r="J104" s="114"/>
      <c r="K104" s="102"/>
      <c r="L104" s="114"/>
    </row>
    <row r="105" spans="5:12" ht="15.75" customHeight="1">
      <c r="E105" s="84"/>
      <c r="F105" s="125"/>
      <c r="G105" s="93"/>
      <c r="H105" s="125"/>
      <c r="I105" s="93"/>
      <c r="J105" s="102"/>
      <c r="K105" s="102"/>
      <c r="L105" s="102"/>
    </row>
    <row r="106" spans="5:12" ht="15.75" customHeight="1" thickBot="1">
      <c r="E106" s="84"/>
      <c r="F106" s="123">
        <f>F95+F103</f>
        <v>76007</v>
      </c>
      <c r="G106" s="93"/>
      <c r="H106" s="123">
        <f>H95+H103</f>
        <v>80529</v>
      </c>
      <c r="I106" s="93"/>
      <c r="J106" s="124"/>
      <c r="K106" s="102"/>
      <c r="L106" s="124"/>
    </row>
    <row r="107" spans="5:12" ht="15.75" customHeight="1" thickTop="1">
      <c r="E107" s="84"/>
      <c r="F107" s="124"/>
      <c r="G107" s="93"/>
      <c r="H107" s="124"/>
      <c r="I107" s="93"/>
      <c r="J107" s="124"/>
      <c r="K107" s="102"/>
      <c r="L107" s="124"/>
    </row>
    <row r="108" spans="5:12" ht="15.75" customHeight="1">
      <c r="E108" s="84"/>
      <c r="F108" s="124"/>
      <c r="G108" s="93"/>
      <c r="H108" s="124"/>
      <c r="I108" s="93"/>
      <c r="J108" s="124"/>
      <c r="K108" s="102"/>
      <c r="L108" s="124"/>
    </row>
    <row r="109" spans="5:12" ht="15.75" customHeight="1">
      <c r="E109" s="84"/>
      <c r="F109" s="124"/>
      <c r="G109" s="93"/>
      <c r="H109" s="124"/>
      <c r="I109" s="93"/>
      <c r="J109" s="124"/>
      <c r="K109" s="102"/>
      <c r="L109" s="124"/>
    </row>
    <row r="110" spans="5:12" ht="15.75" customHeight="1">
      <c r="E110" s="84"/>
      <c r="F110" s="124"/>
      <c r="G110" s="93"/>
      <c r="H110" s="124"/>
      <c r="I110" s="93"/>
      <c r="J110" s="124"/>
      <c r="K110" s="102"/>
      <c r="L110" s="124"/>
    </row>
    <row r="111" spans="1:12" ht="15.75" customHeight="1">
      <c r="A111" s="226" t="s">
        <v>90</v>
      </c>
      <c r="B111" s="226"/>
      <c r="C111" s="226"/>
      <c r="D111" s="226"/>
      <c r="E111" s="226"/>
      <c r="F111" s="226"/>
      <c r="G111" s="226"/>
      <c r="H111" s="226"/>
      <c r="I111" s="226"/>
      <c r="J111" s="226"/>
      <c r="K111" s="226"/>
      <c r="L111" s="226"/>
    </row>
    <row r="112" spans="1:12" ht="15.75" customHeight="1">
      <c r="A112" s="225" t="s">
        <v>93</v>
      </c>
      <c r="B112" s="225"/>
      <c r="C112" s="225"/>
      <c r="D112" s="225"/>
      <c r="E112" s="225"/>
      <c r="F112" s="225"/>
      <c r="G112" s="225"/>
      <c r="H112" s="225"/>
      <c r="I112" s="225"/>
      <c r="J112" s="225"/>
      <c r="K112" s="225"/>
      <c r="L112" s="225"/>
    </row>
    <row r="113" spans="1:12" ht="15.75" customHeight="1">
      <c r="A113" s="30"/>
      <c r="B113" s="30"/>
      <c r="C113" s="30"/>
      <c r="D113" s="30"/>
      <c r="E113" s="32"/>
      <c r="F113" s="124"/>
      <c r="G113" s="28"/>
      <c r="H113" s="112"/>
      <c r="I113" s="28"/>
      <c r="J113" s="29"/>
      <c r="K113" s="28"/>
      <c r="L113" s="29"/>
    </row>
    <row r="114" ht="15.75" customHeight="1">
      <c r="H114" s="111"/>
    </row>
    <row r="115" ht="15.75" customHeight="1">
      <c r="H115" s="111"/>
    </row>
    <row r="116" ht="15.75" customHeight="1">
      <c r="H116" s="111"/>
    </row>
    <row r="117" ht="15.75" customHeight="1">
      <c r="H117" s="111"/>
    </row>
  </sheetData>
  <mergeCells count="4">
    <mergeCell ref="A45:L45"/>
    <mergeCell ref="A46:L46"/>
    <mergeCell ref="A111:L111"/>
    <mergeCell ref="A112:L112"/>
  </mergeCells>
  <printOptions/>
  <pageMargins left="0.75" right="0.75" top="1" bottom="1" header="0.5" footer="0.5"/>
  <pageSetup horizontalDpi="600" verticalDpi="600" orientation="portrait" paperSize="9" scale="65" r:id="rId2"/>
  <headerFooter alignWithMargins="0">
    <oddFooter>&amp;C&amp;P</oddFooter>
  </headerFooter>
  <rowBreaks count="1" manualBreakCount="1">
    <brk id="46" max="255" man="1"/>
  </rowBreaks>
  <drawing r:id="rId1"/>
</worksheet>
</file>

<file path=xl/worksheets/sheet2.xml><?xml version="1.0" encoding="utf-8"?>
<worksheet xmlns="http://schemas.openxmlformats.org/spreadsheetml/2006/main" xmlns:r="http://schemas.openxmlformats.org/officeDocument/2006/relationships">
  <dimension ref="A1:P74"/>
  <sheetViews>
    <sheetView zoomScale="75" zoomScaleNormal="75" workbookViewId="0" topLeftCell="A3">
      <selection activeCell="O27" sqref="O27"/>
    </sheetView>
  </sheetViews>
  <sheetFormatPr defaultColWidth="9.140625" defaultRowHeight="12.75"/>
  <cols>
    <col min="1" max="1" width="14.421875" style="30" bestFit="1" customWidth="1"/>
    <col min="2" max="2" width="9.140625" style="30" customWidth="1"/>
    <col min="3" max="3" width="12.8515625" style="30" customWidth="1"/>
    <col min="4" max="4" width="13.00390625" style="30" customWidth="1"/>
    <col min="5" max="5" width="12.8515625" style="30" customWidth="1"/>
    <col min="6" max="6" width="3.7109375" style="30" customWidth="1"/>
    <col min="7" max="7" width="12.00390625" style="30" customWidth="1"/>
    <col min="8" max="8" width="4.140625" style="30" customWidth="1"/>
    <col min="9" max="9" width="11.57421875" style="32" customWidth="1"/>
    <col min="10" max="10" width="0.13671875" style="30" customWidth="1"/>
    <col min="11" max="11" width="3.7109375" style="48" customWidth="1"/>
    <col min="12" max="16384" width="9.140625" style="30" customWidth="1"/>
  </cols>
  <sheetData>
    <row r="1" spans="1:15" ht="15">
      <c r="A1" s="25" t="s">
        <v>16</v>
      </c>
      <c r="B1" s="25"/>
      <c r="C1" s="25"/>
      <c r="D1" s="25"/>
      <c r="E1" s="26"/>
      <c r="F1" s="26"/>
      <c r="G1" s="26"/>
      <c r="H1" s="26"/>
      <c r="I1" s="27"/>
      <c r="J1" s="28"/>
      <c r="K1" s="29"/>
      <c r="L1" s="28"/>
      <c r="M1" s="28"/>
      <c r="N1" s="28"/>
      <c r="O1" s="28"/>
    </row>
    <row r="2" spans="1:15" ht="15">
      <c r="A2" s="25"/>
      <c r="B2" s="25"/>
      <c r="C2" s="25"/>
      <c r="D2" s="25"/>
      <c r="E2" s="26"/>
      <c r="F2" s="26"/>
      <c r="G2" s="26"/>
      <c r="H2" s="26"/>
      <c r="I2" s="27"/>
      <c r="J2" s="28"/>
      <c r="K2" s="29"/>
      <c r="L2" s="28"/>
      <c r="M2" s="28"/>
      <c r="N2" s="28"/>
      <c r="O2" s="28"/>
    </row>
    <row r="3" spans="1:15" ht="15">
      <c r="A3" s="25" t="s">
        <v>17</v>
      </c>
      <c r="B3" s="25"/>
      <c r="C3" s="25"/>
      <c r="D3" s="25"/>
      <c r="E3" s="26"/>
      <c r="F3" s="26"/>
      <c r="G3" s="26"/>
      <c r="H3" s="26"/>
      <c r="I3" s="27"/>
      <c r="J3" s="28"/>
      <c r="K3" s="29"/>
      <c r="L3" s="28"/>
      <c r="M3" s="28"/>
      <c r="N3" s="28"/>
      <c r="O3" s="28"/>
    </row>
    <row r="4" spans="1:15" ht="15">
      <c r="A4" s="25" t="s">
        <v>160</v>
      </c>
      <c r="B4" s="25"/>
      <c r="C4" s="25"/>
      <c r="D4" s="25"/>
      <c r="E4" s="26"/>
      <c r="F4" s="26"/>
      <c r="G4" s="26"/>
      <c r="H4" s="26"/>
      <c r="I4" s="27"/>
      <c r="J4" s="28"/>
      <c r="K4" s="29"/>
      <c r="L4" s="28"/>
      <c r="M4" s="28"/>
      <c r="N4" s="28"/>
      <c r="O4" s="28"/>
    </row>
    <row r="5" spans="1:15" ht="15">
      <c r="A5" s="31"/>
      <c r="B5" s="25"/>
      <c r="C5" s="25"/>
      <c r="D5" s="25"/>
      <c r="E5" s="26"/>
      <c r="F5" s="26"/>
      <c r="G5" s="26"/>
      <c r="H5" s="26"/>
      <c r="I5" s="27"/>
      <c r="J5" s="28"/>
      <c r="K5" s="29"/>
      <c r="L5" s="28"/>
      <c r="M5" s="28"/>
      <c r="N5" s="28"/>
      <c r="O5" s="28"/>
    </row>
    <row r="6" spans="5:15" ht="14.25">
      <c r="E6" s="32"/>
      <c r="F6" s="32"/>
      <c r="G6" s="32"/>
      <c r="H6" s="32"/>
      <c r="I6" s="33"/>
      <c r="J6" s="28"/>
      <c r="K6" s="29"/>
      <c r="L6" s="28"/>
      <c r="M6" s="28"/>
      <c r="N6" s="28"/>
      <c r="O6" s="28"/>
    </row>
    <row r="7" spans="5:15" ht="14.25">
      <c r="E7" s="32"/>
      <c r="F7" s="32"/>
      <c r="G7" s="33" t="s">
        <v>18</v>
      </c>
      <c r="H7" s="33"/>
      <c r="I7" s="33" t="s">
        <v>37</v>
      </c>
      <c r="J7" s="28"/>
      <c r="K7" s="29"/>
      <c r="L7" s="28"/>
      <c r="M7" s="28"/>
      <c r="N7" s="28"/>
      <c r="O7" s="28"/>
    </row>
    <row r="8" spans="5:15" ht="14.25">
      <c r="E8" s="32"/>
      <c r="F8" s="32"/>
      <c r="G8" s="33" t="s">
        <v>19</v>
      </c>
      <c r="H8" s="33"/>
      <c r="I8" s="33" t="s">
        <v>19</v>
      </c>
      <c r="J8" s="28"/>
      <c r="K8" s="29"/>
      <c r="L8" s="28"/>
      <c r="M8" s="28"/>
      <c r="N8" s="28"/>
      <c r="O8" s="28"/>
    </row>
    <row r="9" spans="5:15" ht="7.5" customHeight="1">
      <c r="E9" s="32"/>
      <c r="F9" s="32"/>
      <c r="G9" s="33"/>
      <c r="H9" s="33"/>
      <c r="I9" s="33"/>
      <c r="J9" s="28"/>
      <c r="K9" s="29"/>
      <c r="L9" s="28"/>
      <c r="M9" s="28"/>
      <c r="N9" s="28"/>
      <c r="O9" s="28"/>
    </row>
    <row r="10" spans="5:15" ht="14.25">
      <c r="E10" s="32"/>
      <c r="F10" s="32"/>
      <c r="G10" s="34" t="s">
        <v>159</v>
      </c>
      <c r="H10" s="34"/>
      <c r="I10" s="34" t="s">
        <v>158</v>
      </c>
      <c r="J10" s="35"/>
      <c r="K10" s="36"/>
      <c r="L10" s="37"/>
      <c r="M10" s="36"/>
      <c r="N10" s="38"/>
      <c r="O10" s="39"/>
    </row>
    <row r="11" spans="5:15" ht="14.25">
      <c r="E11" s="32"/>
      <c r="F11" s="32"/>
      <c r="G11" s="40" t="s">
        <v>20</v>
      </c>
      <c r="H11" s="40"/>
      <c r="I11" s="40" t="s">
        <v>20</v>
      </c>
      <c r="J11" s="32"/>
      <c r="K11" s="41"/>
      <c r="L11" s="32"/>
      <c r="M11" s="42"/>
      <c r="N11" s="42"/>
      <c r="O11" s="42"/>
    </row>
    <row r="12" spans="1:16" ht="6.75" customHeight="1">
      <c r="A12" s="43"/>
      <c r="B12" s="43"/>
      <c r="C12" s="43"/>
      <c r="D12" s="43"/>
      <c r="E12" s="44"/>
      <c r="F12" s="44"/>
      <c r="G12" s="44"/>
      <c r="H12" s="44"/>
      <c r="I12" s="45"/>
      <c r="J12" s="46"/>
      <c r="K12" s="46"/>
      <c r="L12" s="47"/>
      <c r="M12" s="48"/>
      <c r="N12" s="48"/>
      <c r="O12" s="48"/>
      <c r="P12" s="43"/>
    </row>
    <row r="13" spans="1:16" ht="14.25">
      <c r="A13" s="43"/>
      <c r="B13" s="43"/>
      <c r="C13" s="43"/>
      <c r="D13" s="43"/>
      <c r="E13" s="44"/>
      <c r="F13" s="44"/>
      <c r="G13" s="49"/>
      <c r="H13" s="49"/>
      <c r="I13" s="50"/>
      <c r="J13" s="46"/>
      <c r="K13" s="46"/>
      <c r="L13" s="47"/>
      <c r="M13" s="51"/>
      <c r="N13" s="47"/>
      <c r="O13" s="52"/>
      <c r="P13" s="43"/>
    </row>
    <row r="14" spans="1:16" ht="14.25">
      <c r="A14" s="43" t="s">
        <v>21</v>
      </c>
      <c r="B14" s="43"/>
      <c r="C14" s="43"/>
      <c r="D14" s="43"/>
      <c r="E14" s="44"/>
      <c r="F14" s="44"/>
      <c r="G14" s="172">
        <v>39356</v>
      </c>
      <c r="H14" s="173"/>
      <c r="I14" s="70">
        <v>-832</v>
      </c>
      <c r="J14" s="46"/>
      <c r="K14" s="46"/>
      <c r="L14" s="47"/>
      <c r="M14" s="46"/>
      <c r="N14" s="46"/>
      <c r="O14" s="46"/>
      <c r="P14" s="43"/>
    </row>
    <row r="15" spans="1:16" ht="14.25">
      <c r="A15" s="43"/>
      <c r="B15" s="43"/>
      <c r="C15" s="43"/>
      <c r="D15" s="43"/>
      <c r="E15" s="44"/>
      <c r="F15" s="44"/>
      <c r="G15" s="172"/>
      <c r="H15" s="173"/>
      <c r="I15" s="172"/>
      <c r="J15" s="46"/>
      <c r="K15" s="46"/>
      <c r="L15" s="47"/>
      <c r="M15" s="46"/>
      <c r="N15" s="46"/>
      <c r="O15" s="46"/>
      <c r="P15" s="43"/>
    </row>
    <row r="16" spans="1:16" ht="14.25">
      <c r="A16" s="43" t="s">
        <v>22</v>
      </c>
      <c r="B16" s="43"/>
      <c r="C16" s="43"/>
      <c r="D16" s="43"/>
      <c r="E16" s="44"/>
      <c r="F16" s="44"/>
      <c r="G16" s="172">
        <v>-34</v>
      </c>
      <c r="H16" s="173"/>
      <c r="I16" s="172">
        <v>-3926</v>
      </c>
      <c r="J16" s="46"/>
      <c r="K16" s="46"/>
      <c r="L16" s="47"/>
      <c r="M16" s="46"/>
      <c r="N16" s="46"/>
      <c r="O16" s="46"/>
      <c r="P16" s="43"/>
    </row>
    <row r="17" spans="1:16" ht="14.25">
      <c r="A17" s="43"/>
      <c r="B17" s="43"/>
      <c r="C17" s="43"/>
      <c r="D17" s="43"/>
      <c r="E17" s="44"/>
      <c r="F17" s="44"/>
      <c r="G17" s="172"/>
      <c r="H17" s="173"/>
      <c r="I17" s="172"/>
      <c r="J17" s="46"/>
      <c r="K17" s="46"/>
      <c r="L17" s="47"/>
      <c r="M17" s="53"/>
      <c r="N17" s="46"/>
      <c r="O17" s="53"/>
      <c r="P17" s="43"/>
    </row>
    <row r="18" spans="1:16" ht="14.25">
      <c r="A18" s="43" t="s">
        <v>23</v>
      </c>
      <c r="B18" s="43"/>
      <c r="C18" s="43"/>
      <c r="D18" s="43"/>
      <c r="E18" s="44"/>
      <c r="F18" s="44"/>
      <c r="G18" s="174">
        <v>-40445</v>
      </c>
      <c r="H18" s="173"/>
      <c r="I18" s="174">
        <v>33823</v>
      </c>
      <c r="J18" s="46"/>
      <c r="K18" s="46"/>
      <c r="L18" s="47"/>
      <c r="M18" s="54"/>
      <c r="N18" s="46"/>
      <c r="O18" s="46"/>
      <c r="P18" s="43"/>
    </row>
    <row r="19" spans="1:16" ht="7.5" customHeight="1">
      <c r="A19" s="43"/>
      <c r="B19" s="43"/>
      <c r="C19" s="43"/>
      <c r="D19" s="43"/>
      <c r="E19" s="44"/>
      <c r="F19" s="44"/>
      <c r="G19" s="172"/>
      <c r="H19" s="173"/>
      <c r="I19" s="175"/>
      <c r="J19" s="46"/>
      <c r="K19" s="46"/>
      <c r="L19" s="47"/>
      <c r="M19" s="46"/>
      <c r="N19" s="46"/>
      <c r="O19" s="46"/>
      <c r="P19" s="43"/>
    </row>
    <row r="20" spans="1:16" ht="15">
      <c r="A20" s="56" t="s">
        <v>24</v>
      </c>
      <c r="B20" s="43"/>
      <c r="C20" s="43"/>
      <c r="D20" s="43"/>
      <c r="E20" s="44"/>
      <c r="F20" s="44"/>
      <c r="G20" s="172">
        <f>SUM(G14:G18)</f>
        <v>-1123</v>
      </c>
      <c r="H20" s="173"/>
      <c r="I20" s="172">
        <f>SUM(I14:I18)</f>
        <v>29065</v>
      </c>
      <c r="J20" s="46"/>
      <c r="K20" s="46"/>
      <c r="L20" s="47"/>
      <c r="M20" s="46"/>
      <c r="N20" s="46"/>
      <c r="O20" s="46"/>
      <c r="P20" s="43"/>
    </row>
    <row r="21" spans="1:16" ht="14.25">
      <c r="A21" s="43"/>
      <c r="B21" s="43"/>
      <c r="C21" s="43"/>
      <c r="D21" s="43"/>
      <c r="E21" s="44"/>
      <c r="F21" s="44"/>
      <c r="G21" s="172"/>
      <c r="H21" s="173"/>
      <c r="I21" s="175"/>
      <c r="J21" s="46"/>
      <c r="K21" s="46"/>
      <c r="L21" s="46"/>
      <c r="M21" s="46"/>
      <c r="N21" s="46"/>
      <c r="O21" s="46"/>
      <c r="P21" s="43"/>
    </row>
    <row r="22" spans="1:16" ht="15">
      <c r="A22" s="56" t="s">
        <v>25</v>
      </c>
      <c r="B22" s="43"/>
      <c r="C22" s="43"/>
      <c r="D22" s="43"/>
      <c r="E22" s="44"/>
      <c r="F22" s="44"/>
      <c r="G22" s="172">
        <v>19699</v>
      </c>
      <c r="H22" s="173"/>
      <c r="I22" s="172">
        <v>679</v>
      </c>
      <c r="J22" s="46"/>
      <c r="K22" s="46"/>
      <c r="L22" s="47"/>
      <c r="M22" s="46"/>
      <c r="N22" s="46"/>
      <c r="O22" s="46"/>
      <c r="P22" s="43"/>
    </row>
    <row r="23" spans="1:16" ht="9" customHeight="1">
      <c r="A23" s="43"/>
      <c r="C23" s="43"/>
      <c r="D23" s="43"/>
      <c r="E23" s="44"/>
      <c r="F23" s="44"/>
      <c r="G23" s="172"/>
      <c r="H23" s="173"/>
      <c r="I23" s="172"/>
      <c r="J23" s="46"/>
      <c r="K23" s="46"/>
      <c r="L23" s="47"/>
      <c r="M23" s="46"/>
      <c r="N23" s="46"/>
      <c r="O23" s="46"/>
      <c r="P23" s="43"/>
    </row>
    <row r="24" spans="1:16" ht="21" customHeight="1" thickBot="1">
      <c r="A24" s="56" t="s">
        <v>26</v>
      </c>
      <c r="C24" s="43"/>
      <c r="D24" s="43"/>
      <c r="E24" s="44"/>
      <c r="F24" s="44"/>
      <c r="G24" s="176">
        <f>SUM(G20:G22)</f>
        <v>18576</v>
      </c>
      <c r="H24" s="173"/>
      <c r="I24" s="176">
        <f>SUM(I20:I22)</f>
        <v>29744</v>
      </c>
      <c r="J24" s="46"/>
      <c r="K24" s="46"/>
      <c r="L24" s="47"/>
      <c r="M24" s="46"/>
      <c r="N24" s="46"/>
      <c r="O24" s="46"/>
      <c r="P24" s="43"/>
    </row>
    <row r="25" spans="1:16" ht="15" thickTop="1">
      <c r="A25" s="43"/>
      <c r="C25" s="43"/>
      <c r="D25" s="43"/>
      <c r="E25" s="44"/>
      <c r="F25" s="44"/>
      <c r="G25" s="50"/>
      <c r="H25" s="49"/>
      <c r="I25" s="50"/>
      <c r="J25" s="46"/>
      <c r="K25" s="46"/>
      <c r="L25" s="47"/>
      <c r="M25" s="53"/>
      <c r="N25" s="46"/>
      <c r="O25" s="53"/>
      <c r="P25" s="43"/>
    </row>
    <row r="26" spans="1:16" ht="14.25">
      <c r="A26" s="43"/>
      <c r="C26" s="43"/>
      <c r="D26" s="43"/>
      <c r="E26" s="44"/>
      <c r="F26" s="44"/>
      <c r="G26" s="50"/>
      <c r="H26" s="49"/>
      <c r="I26" s="50"/>
      <c r="J26" s="46"/>
      <c r="K26" s="46"/>
      <c r="L26" s="47"/>
      <c r="M26" s="53"/>
      <c r="N26" s="46"/>
      <c r="O26" s="53"/>
      <c r="P26" s="43"/>
    </row>
    <row r="27" spans="1:16" ht="14.25">
      <c r="A27" s="43"/>
      <c r="C27" s="43"/>
      <c r="D27" s="43"/>
      <c r="E27" s="44"/>
      <c r="F27" s="44"/>
      <c r="G27" s="50"/>
      <c r="H27" s="49"/>
      <c r="I27" s="50"/>
      <c r="J27" s="46"/>
      <c r="K27" s="46"/>
      <c r="L27" s="47"/>
      <c r="M27" s="53"/>
      <c r="N27" s="46"/>
      <c r="O27" s="53"/>
      <c r="P27" s="43"/>
    </row>
    <row r="28" spans="1:16" ht="14.25">
      <c r="A28" s="43" t="s">
        <v>27</v>
      </c>
      <c r="C28" s="43"/>
      <c r="D28" s="43"/>
      <c r="E28" s="44"/>
      <c r="F28" s="44"/>
      <c r="G28" s="50"/>
      <c r="H28" s="49"/>
      <c r="I28" s="55"/>
      <c r="J28" s="46"/>
      <c r="K28" s="46"/>
      <c r="L28" s="47"/>
      <c r="M28" s="57"/>
      <c r="N28" s="46"/>
      <c r="O28" s="57"/>
      <c r="P28" s="43"/>
    </row>
    <row r="29" spans="1:16" ht="14.25">
      <c r="A29" s="43"/>
      <c r="B29" s="43"/>
      <c r="C29" s="43"/>
      <c r="D29" s="43"/>
      <c r="E29" s="44"/>
      <c r="F29" s="44"/>
      <c r="G29" s="50"/>
      <c r="H29" s="49"/>
      <c r="I29" s="55"/>
      <c r="J29" s="46"/>
      <c r="K29" s="46"/>
      <c r="L29" s="47"/>
      <c r="M29" s="46"/>
      <c r="N29" s="46"/>
      <c r="O29" s="46"/>
      <c r="P29" s="43"/>
    </row>
    <row r="30" spans="1:16" ht="14.25">
      <c r="A30" s="43" t="s">
        <v>28</v>
      </c>
      <c r="B30" s="43"/>
      <c r="C30" s="43"/>
      <c r="D30" s="43"/>
      <c r="E30" s="44"/>
      <c r="F30" s="44"/>
      <c r="G30" s="45">
        <v>0</v>
      </c>
      <c r="H30" s="173"/>
      <c r="I30" s="175">
        <v>-1193</v>
      </c>
      <c r="J30" s="46"/>
      <c r="K30" s="46"/>
      <c r="L30" s="47"/>
      <c r="M30" s="46"/>
      <c r="N30" s="46"/>
      <c r="O30" s="46"/>
      <c r="P30" s="43"/>
    </row>
    <row r="31" spans="1:16" ht="14.25">
      <c r="A31" s="43" t="s">
        <v>29</v>
      </c>
      <c r="B31" s="43"/>
      <c r="C31" s="43"/>
      <c r="D31" s="43"/>
      <c r="E31" s="44"/>
      <c r="F31" s="44"/>
      <c r="G31" s="145">
        <v>30949</v>
      </c>
      <c r="H31" s="173"/>
      <c r="I31" s="172">
        <v>41199</v>
      </c>
      <c r="J31" s="46"/>
      <c r="K31" s="46"/>
      <c r="L31" s="46"/>
      <c r="M31" s="46"/>
      <c r="N31" s="46"/>
      <c r="O31" s="46"/>
      <c r="P31" s="43"/>
    </row>
    <row r="32" spans="1:16" ht="14.25">
      <c r="A32" s="43" t="s">
        <v>30</v>
      </c>
      <c r="B32" s="43"/>
      <c r="C32" s="43"/>
      <c r="D32" s="43"/>
      <c r="E32" s="44"/>
      <c r="F32" s="44"/>
      <c r="G32" s="150">
        <v>7028</v>
      </c>
      <c r="H32" s="173"/>
      <c r="I32" s="174">
        <v>21525</v>
      </c>
      <c r="J32" s="46"/>
      <c r="K32" s="46"/>
      <c r="L32" s="47"/>
      <c r="M32" s="46"/>
      <c r="N32" s="46"/>
      <c r="O32" s="46"/>
      <c r="P32" s="43"/>
    </row>
    <row r="33" spans="1:16" ht="6" customHeight="1">
      <c r="A33" s="43"/>
      <c r="B33" s="43"/>
      <c r="C33" s="43"/>
      <c r="D33" s="43"/>
      <c r="E33" s="44"/>
      <c r="F33" s="44"/>
      <c r="G33" s="172"/>
      <c r="H33" s="173"/>
      <c r="I33" s="172"/>
      <c r="J33" s="46"/>
      <c r="K33" s="46"/>
      <c r="L33" s="47"/>
      <c r="M33" s="46"/>
      <c r="N33" s="46"/>
      <c r="O33" s="46"/>
      <c r="P33" s="43"/>
    </row>
    <row r="34" spans="1:16" ht="14.25">
      <c r="A34" s="43"/>
      <c r="B34" s="43"/>
      <c r="C34" s="43"/>
      <c r="D34" s="43"/>
      <c r="E34" s="44"/>
      <c r="F34" s="44"/>
      <c r="G34" s="172">
        <f>SUM(G30:G33)</f>
        <v>37977</v>
      </c>
      <c r="H34" s="173"/>
      <c r="I34" s="172">
        <f>SUM(I30:I33)</f>
        <v>61531</v>
      </c>
      <c r="J34" s="46"/>
      <c r="K34" s="46"/>
      <c r="L34" s="47"/>
      <c r="M34" s="46"/>
      <c r="N34" s="46"/>
      <c r="O34" s="46"/>
      <c r="P34" s="43"/>
    </row>
    <row r="35" spans="1:16" ht="14.25">
      <c r="A35" s="43"/>
      <c r="B35" s="43"/>
      <c r="C35" s="43"/>
      <c r="D35" s="43"/>
      <c r="E35" s="44"/>
      <c r="F35" s="44"/>
      <c r="G35" s="172"/>
      <c r="H35" s="173"/>
      <c r="I35" s="172"/>
      <c r="J35" s="46"/>
      <c r="K35" s="46"/>
      <c r="L35" s="47"/>
      <c r="M35" s="53"/>
      <c r="N35" s="46"/>
      <c r="O35" s="53"/>
      <c r="P35" s="43"/>
    </row>
    <row r="36" spans="1:16" ht="14.25">
      <c r="A36" s="43" t="s">
        <v>31</v>
      </c>
      <c r="C36" s="43"/>
      <c r="D36" s="43"/>
      <c r="E36" s="44"/>
      <c r="F36" s="44"/>
      <c r="G36" s="69">
        <v>-19401</v>
      </c>
      <c r="H36" s="173"/>
      <c r="I36" s="175">
        <v>-31787</v>
      </c>
      <c r="J36" s="46"/>
      <c r="K36" s="46"/>
      <c r="L36" s="47"/>
      <c r="M36" s="58"/>
      <c r="N36" s="46"/>
      <c r="O36" s="58"/>
      <c r="P36" s="43"/>
    </row>
    <row r="37" spans="1:16" ht="7.5" customHeight="1">
      <c r="A37" s="43"/>
      <c r="C37" s="43"/>
      <c r="D37" s="43"/>
      <c r="E37" s="44"/>
      <c r="F37" s="44"/>
      <c r="G37" s="175"/>
      <c r="H37" s="173"/>
      <c r="I37" s="175"/>
      <c r="J37" s="46"/>
      <c r="K37" s="46"/>
      <c r="L37" s="47"/>
      <c r="M37" s="58"/>
      <c r="N37" s="46"/>
      <c r="O37" s="58"/>
      <c r="P37" s="43"/>
    </row>
    <row r="38" spans="1:16" ht="20.25" customHeight="1" thickBot="1">
      <c r="A38" s="43"/>
      <c r="C38" s="43"/>
      <c r="D38" s="43"/>
      <c r="E38" s="44"/>
      <c r="F38" s="44"/>
      <c r="G38" s="176">
        <f>SUM(G34:G36)</f>
        <v>18576</v>
      </c>
      <c r="H38" s="173"/>
      <c r="I38" s="176">
        <f>SUM(I34:I36)</f>
        <v>29744</v>
      </c>
      <c r="J38" s="46"/>
      <c r="K38" s="46"/>
      <c r="L38" s="47"/>
      <c r="M38" s="53"/>
      <c r="N38" s="46"/>
      <c r="O38" s="53"/>
      <c r="P38" s="43"/>
    </row>
    <row r="39" spans="1:16" ht="15" thickTop="1">
      <c r="A39" s="43"/>
      <c r="C39" s="43"/>
      <c r="D39" s="43"/>
      <c r="E39" s="44"/>
      <c r="F39" s="44"/>
      <c r="G39" s="50"/>
      <c r="H39" s="49"/>
      <c r="I39" s="55"/>
      <c r="J39" s="46"/>
      <c r="K39" s="46"/>
      <c r="L39" s="47"/>
      <c r="M39" s="53"/>
      <c r="N39" s="46"/>
      <c r="O39" s="53"/>
      <c r="P39" s="43"/>
    </row>
    <row r="40" spans="1:16" ht="14.25">
      <c r="A40" s="59"/>
      <c r="I40" s="30"/>
      <c r="K40" s="54"/>
      <c r="L40" s="47"/>
      <c r="M40" s="60"/>
      <c r="N40" s="60"/>
      <c r="O40" s="60"/>
      <c r="P40" s="43"/>
    </row>
    <row r="41" spans="1:16" ht="14.25">
      <c r="A41" s="59"/>
      <c r="I41" s="30"/>
      <c r="K41" s="54"/>
      <c r="L41" s="47"/>
      <c r="M41" s="60"/>
      <c r="N41" s="60"/>
      <c r="O41" s="60"/>
      <c r="P41" s="43"/>
    </row>
    <row r="42" spans="1:16" ht="14.25">
      <c r="A42" s="59"/>
      <c r="I42" s="30"/>
      <c r="K42" s="54"/>
      <c r="L42" s="47"/>
      <c r="M42" s="60"/>
      <c r="N42" s="60"/>
      <c r="O42" s="60"/>
      <c r="P42" s="43"/>
    </row>
    <row r="43" spans="1:16" ht="14.25">
      <c r="A43" s="59"/>
      <c r="B43" s="43"/>
      <c r="C43" s="43"/>
      <c r="D43" s="43"/>
      <c r="E43" s="44"/>
      <c r="F43" s="44"/>
      <c r="G43" s="44"/>
      <c r="H43" s="44"/>
      <c r="I43" s="45"/>
      <c r="J43" s="46"/>
      <c r="K43" s="54"/>
      <c r="L43" s="47"/>
      <c r="M43" s="60"/>
      <c r="N43" s="60"/>
      <c r="O43" s="60"/>
      <c r="P43" s="43"/>
    </row>
    <row r="44" spans="1:16" ht="15">
      <c r="A44" s="227"/>
      <c r="B44" s="227"/>
      <c r="C44" s="227"/>
      <c r="D44" s="227"/>
      <c r="E44" s="227"/>
      <c r="F44" s="227"/>
      <c r="G44" s="227"/>
      <c r="H44" s="227"/>
      <c r="I44" s="227"/>
      <c r="J44" s="227"/>
      <c r="K44" s="54"/>
      <c r="L44" s="47"/>
      <c r="M44" s="60"/>
      <c r="N44" s="60"/>
      <c r="O44" s="60"/>
      <c r="P44" s="43"/>
    </row>
    <row r="45" spans="1:16" ht="14.25">
      <c r="A45" s="59"/>
      <c r="I45" s="30"/>
      <c r="K45" s="54"/>
      <c r="L45" s="47"/>
      <c r="M45" s="60"/>
      <c r="N45" s="60"/>
      <c r="O45" s="60"/>
      <c r="P45" s="43"/>
    </row>
    <row r="46" spans="1:16" ht="14.25">
      <c r="A46" s="59"/>
      <c r="I46" s="30"/>
      <c r="K46" s="54"/>
      <c r="L46" s="47"/>
      <c r="M46" s="60"/>
      <c r="N46" s="60"/>
      <c r="O46" s="60"/>
      <c r="P46" s="43"/>
    </row>
    <row r="47" spans="1:16" ht="14.25">
      <c r="A47" s="59"/>
      <c r="B47" s="43"/>
      <c r="C47" s="43"/>
      <c r="D47" s="43"/>
      <c r="E47" s="44"/>
      <c r="F47" s="44"/>
      <c r="G47" s="44"/>
      <c r="H47" s="44"/>
      <c r="I47" s="45"/>
      <c r="J47" s="46"/>
      <c r="K47" s="54"/>
      <c r="L47" s="47"/>
      <c r="M47" s="60"/>
      <c r="N47" s="60"/>
      <c r="O47" s="60"/>
      <c r="P47" s="43"/>
    </row>
    <row r="48" spans="1:16" ht="15">
      <c r="A48" s="227"/>
      <c r="B48" s="227"/>
      <c r="C48" s="227"/>
      <c r="D48" s="227"/>
      <c r="E48" s="227"/>
      <c r="F48" s="227"/>
      <c r="G48" s="227"/>
      <c r="H48" s="227"/>
      <c r="I48" s="227"/>
      <c r="J48" s="227"/>
      <c r="K48" s="54"/>
      <c r="L48" s="47"/>
      <c r="M48" s="60"/>
      <c r="N48" s="60"/>
      <c r="O48" s="60"/>
      <c r="P48" s="43"/>
    </row>
    <row r="49" spans="1:16" ht="14.25">
      <c r="A49" s="43"/>
      <c r="B49" s="43"/>
      <c r="C49" s="43"/>
      <c r="D49" s="43"/>
      <c r="E49" s="44"/>
      <c r="F49" s="44"/>
      <c r="G49" s="44"/>
      <c r="H49" s="44"/>
      <c r="I49" s="33"/>
      <c r="J49" s="46"/>
      <c r="K49" s="54"/>
      <c r="L49" s="47"/>
      <c r="M49" s="60"/>
      <c r="N49" s="60"/>
      <c r="O49" s="60"/>
      <c r="P49" s="43"/>
    </row>
    <row r="50" spans="1:16" s="48" customFormat="1" ht="14.25">
      <c r="A50" s="46"/>
      <c r="B50" s="47"/>
      <c r="C50" s="47"/>
      <c r="D50" s="47"/>
      <c r="E50" s="61"/>
      <c r="F50" s="61"/>
      <c r="G50" s="61"/>
      <c r="H50" s="61"/>
      <c r="I50" s="62"/>
      <c r="J50" s="63"/>
      <c r="K50" s="64"/>
      <c r="L50" s="65"/>
      <c r="M50" s="64"/>
      <c r="N50" s="63"/>
      <c r="O50" s="64"/>
      <c r="P50" s="47"/>
    </row>
    <row r="51" spans="1:16" s="48" customFormat="1" ht="14.25">
      <c r="A51" s="47"/>
      <c r="B51" s="47"/>
      <c r="C51" s="47"/>
      <c r="D51" s="47"/>
      <c r="E51" s="61"/>
      <c r="F51" s="61"/>
      <c r="G51" s="61"/>
      <c r="H51" s="61"/>
      <c r="I51" s="41"/>
      <c r="J51" s="66"/>
      <c r="K51" s="51"/>
      <c r="L51" s="47"/>
      <c r="M51" s="51"/>
      <c r="N51" s="47"/>
      <c r="O51" s="51"/>
      <c r="P51" s="47"/>
    </row>
    <row r="52" spans="1:16" s="48" customFormat="1" ht="14.25">
      <c r="A52" s="47"/>
      <c r="B52" s="47"/>
      <c r="C52" s="47"/>
      <c r="D52" s="47"/>
      <c r="E52" s="61"/>
      <c r="F52" s="61"/>
      <c r="G52" s="61"/>
      <c r="H52" s="61"/>
      <c r="I52" s="51"/>
      <c r="J52" s="66"/>
      <c r="K52" s="51"/>
      <c r="L52" s="47"/>
      <c r="M52" s="51"/>
      <c r="N52" s="47"/>
      <c r="O52" s="51"/>
      <c r="P52" s="47"/>
    </row>
    <row r="53" spans="5:15" s="48" customFormat="1" ht="14.25">
      <c r="E53" s="42"/>
      <c r="F53" s="42"/>
      <c r="G53" s="42"/>
      <c r="H53" s="42"/>
      <c r="I53" s="67"/>
      <c r="J53" s="29"/>
      <c r="K53" s="68"/>
      <c r="L53" s="29"/>
      <c r="M53" s="29"/>
      <c r="N53" s="29"/>
      <c r="O53" s="29"/>
    </row>
    <row r="54" spans="5:15" s="48" customFormat="1" ht="14.25">
      <c r="E54" s="42"/>
      <c r="F54" s="42"/>
      <c r="G54" s="42"/>
      <c r="H54" s="42"/>
      <c r="I54" s="67"/>
      <c r="J54" s="29"/>
      <c r="K54" s="68"/>
      <c r="L54" s="29"/>
      <c r="M54" s="29"/>
      <c r="N54" s="29"/>
      <c r="O54" s="29"/>
    </row>
    <row r="55" spans="1:16" s="48" customFormat="1" ht="14.25">
      <c r="A55" s="47"/>
      <c r="B55" s="47"/>
      <c r="C55" s="47"/>
      <c r="D55" s="47"/>
      <c r="E55" s="61"/>
      <c r="F55" s="61"/>
      <c r="G55" s="61"/>
      <c r="H55" s="61"/>
      <c r="I55" s="69"/>
      <c r="J55" s="46"/>
      <c r="K55" s="46"/>
      <c r="L55" s="47"/>
      <c r="M55" s="46"/>
      <c r="N55" s="46"/>
      <c r="O55" s="46"/>
      <c r="P55" s="47"/>
    </row>
    <row r="56" spans="1:16" s="48" customFormat="1" ht="14.25">
      <c r="A56" s="47"/>
      <c r="B56" s="47"/>
      <c r="C56" s="47"/>
      <c r="D56" s="47"/>
      <c r="E56" s="61"/>
      <c r="F56" s="61"/>
      <c r="G56" s="61"/>
      <c r="H56" s="61"/>
      <c r="I56" s="69"/>
      <c r="J56" s="46"/>
      <c r="K56" s="46"/>
      <c r="L56" s="47"/>
      <c r="M56" s="46"/>
      <c r="N56" s="46"/>
      <c r="O56" s="46"/>
      <c r="P56" s="47"/>
    </row>
    <row r="57" spans="1:16" s="48" customFormat="1" ht="14.25">
      <c r="A57" s="47"/>
      <c r="B57" s="47"/>
      <c r="C57" s="47"/>
      <c r="D57" s="47"/>
      <c r="E57" s="61"/>
      <c r="F57" s="61"/>
      <c r="G57" s="61"/>
      <c r="H57" s="61"/>
      <c r="I57" s="69"/>
      <c r="J57" s="46"/>
      <c r="K57" s="46"/>
      <c r="L57" s="47"/>
      <c r="M57" s="53"/>
      <c r="N57" s="53"/>
      <c r="O57" s="53"/>
      <c r="P57" s="47"/>
    </row>
    <row r="58" spans="1:16" s="48" customFormat="1" ht="14.25">
      <c r="A58" s="47"/>
      <c r="B58" s="47"/>
      <c r="C58" s="47"/>
      <c r="D58" s="47"/>
      <c r="E58" s="61"/>
      <c r="F58" s="61"/>
      <c r="G58" s="61"/>
      <c r="H58" s="61"/>
      <c r="I58" s="69"/>
      <c r="J58" s="46"/>
      <c r="K58" s="46"/>
      <c r="L58" s="47"/>
      <c r="M58" s="46"/>
      <c r="N58" s="46"/>
      <c r="O58" s="46"/>
      <c r="P58" s="47"/>
    </row>
    <row r="59" spans="1:16" s="48" customFormat="1" ht="14.25">
      <c r="A59" s="47"/>
      <c r="B59" s="47"/>
      <c r="C59" s="47"/>
      <c r="D59" s="47"/>
      <c r="E59" s="61"/>
      <c r="F59" s="61"/>
      <c r="G59" s="61"/>
      <c r="H59" s="61"/>
      <c r="I59" s="69"/>
      <c r="J59" s="46"/>
      <c r="K59" s="46"/>
      <c r="L59" s="47"/>
      <c r="M59" s="46"/>
      <c r="N59" s="46"/>
      <c r="O59" s="46"/>
      <c r="P59" s="47"/>
    </row>
    <row r="60" spans="1:16" ht="14.25">
      <c r="A60" s="43"/>
      <c r="B60" s="43"/>
      <c r="C60" s="43"/>
      <c r="D60" s="43"/>
      <c r="E60" s="44"/>
      <c r="F60" s="44"/>
      <c r="G60" s="44"/>
      <c r="H60" s="44"/>
      <c r="I60" s="69"/>
      <c r="J60" s="46"/>
      <c r="K60" s="46"/>
      <c r="L60" s="47"/>
      <c r="M60" s="46"/>
      <c r="N60" s="46"/>
      <c r="O60" s="46"/>
      <c r="P60" s="43"/>
    </row>
    <row r="61" spans="1:16" ht="14.25">
      <c r="A61" s="43"/>
      <c r="B61" s="43"/>
      <c r="C61" s="43"/>
      <c r="D61" s="43"/>
      <c r="E61" s="44"/>
      <c r="F61" s="44"/>
      <c r="G61" s="44"/>
      <c r="H61" s="44"/>
      <c r="I61" s="70"/>
      <c r="J61" s="46"/>
      <c r="K61" s="46"/>
      <c r="L61" s="47"/>
      <c r="M61" s="46"/>
      <c r="N61" s="46"/>
      <c r="O61" s="46"/>
      <c r="P61" s="43"/>
    </row>
    <row r="62" spans="1:16" ht="14.25">
      <c r="A62" s="43"/>
      <c r="B62" s="43"/>
      <c r="C62" s="43"/>
      <c r="D62" s="43"/>
      <c r="E62" s="44"/>
      <c r="F62" s="44"/>
      <c r="G62" s="44"/>
      <c r="H62" s="44"/>
      <c r="I62" s="70"/>
      <c r="J62" s="46"/>
      <c r="K62" s="46"/>
      <c r="L62" s="47"/>
      <c r="M62" s="46"/>
      <c r="N62" s="46"/>
      <c r="O62" s="46"/>
      <c r="P62" s="43"/>
    </row>
    <row r="63" spans="5:15" ht="14.25">
      <c r="E63" s="32"/>
      <c r="F63" s="32"/>
      <c r="G63" s="32"/>
      <c r="H63" s="32"/>
      <c r="I63" s="33"/>
      <c r="J63" s="28"/>
      <c r="K63" s="68"/>
      <c r="L63" s="28"/>
      <c r="M63" s="48"/>
      <c r="N63" s="29"/>
      <c r="O63" s="48"/>
    </row>
    <row r="64" spans="5:15" ht="14.25">
      <c r="E64" s="32"/>
      <c r="F64" s="32"/>
      <c r="G64" s="32"/>
      <c r="H64" s="32"/>
      <c r="I64" s="33"/>
      <c r="J64" s="28"/>
      <c r="K64" s="29"/>
      <c r="L64" s="28"/>
      <c r="M64" s="48"/>
      <c r="N64" s="29"/>
      <c r="O64" s="48"/>
    </row>
    <row r="65" spans="5:15" ht="14.25">
      <c r="E65" s="32"/>
      <c r="F65" s="32"/>
      <c r="G65" s="32"/>
      <c r="H65" s="32"/>
      <c r="I65" s="33"/>
      <c r="J65" s="28"/>
      <c r="K65" s="29"/>
      <c r="L65" s="28"/>
      <c r="M65" s="48"/>
      <c r="N65" s="29"/>
      <c r="O65" s="48"/>
    </row>
    <row r="66" spans="13:15" ht="14.25">
      <c r="M66" s="48"/>
      <c r="N66" s="48"/>
      <c r="O66" s="48"/>
    </row>
    <row r="67" spans="13:15" ht="14.25">
      <c r="M67" s="48"/>
      <c r="N67" s="48"/>
      <c r="O67" s="48"/>
    </row>
    <row r="68" spans="13:15" ht="14.25">
      <c r="M68" s="48"/>
      <c r="N68" s="48"/>
      <c r="O68" s="48"/>
    </row>
    <row r="69" spans="13:15" ht="14.25">
      <c r="M69" s="48"/>
      <c r="N69" s="48"/>
      <c r="O69" s="48"/>
    </row>
    <row r="70" spans="13:15" ht="14.25">
      <c r="M70" s="48"/>
      <c r="N70" s="48"/>
      <c r="O70" s="48"/>
    </row>
    <row r="71" spans="13:15" ht="14.25">
      <c r="M71" s="48"/>
      <c r="N71" s="48"/>
      <c r="O71" s="48"/>
    </row>
    <row r="72" spans="13:15" ht="14.25">
      <c r="M72" s="48"/>
      <c r="N72" s="48"/>
      <c r="O72" s="48"/>
    </row>
    <row r="73" spans="13:15" ht="14.25">
      <c r="M73" s="48"/>
      <c r="N73" s="48"/>
      <c r="O73" s="48"/>
    </row>
    <row r="74" spans="13:15" ht="14.25">
      <c r="M74" s="48"/>
      <c r="N74" s="48"/>
      <c r="O74" s="48"/>
    </row>
  </sheetData>
  <mergeCells count="2">
    <mergeCell ref="A44:J44"/>
    <mergeCell ref="A48:J48"/>
  </mergeCells>
  <printOptions/>
  <pageMargins left="0.75" right="0.75" top="1" bottom="1" header="0.5" footer="0.5"/>
  <pageSetup horizontalDpi="600" verticalDpi="600" orientation="portrait" paperSize="9" scale="80" r:id="rId2"/>
  <headerFooter alignWithMargins="0">
    <oddFooter>&amp;C4</oddFooter>
  </headerFooter>
  <drawing r:id="rId1"/>
</worksheet>
</file>

<file path=xl/worksheets/sheet3.xml><?xml version="1.0" encoding="utf-8"?>
<worksheet xmlns="http://schemas.openxmlformats.org/spreadsheetml/2006/main" xmlns:r="http://schemas.openxmlformats.org/officeDocument/2006/relationships">
  <dimension ref="A1:O143"/>
  <sheetViews>
    <sheetView view="pageBreakPreview" zoomScale="75" zoomScaleNormal="75" zoomScaleSheetLayoutView="75" workbookViewId="0" topLeftCell="A60">
      <selection activeCell="F85" sqref="F85"/>
    </sheetView>
  </sheetViews>
  <sheetFormatPr defaultColWidth="9.140625" defaultRowHeight="12.75"/>
  <cols>
    <col min="1" max="4" width="9.140625" style="30" customWidth="1"/>
    <col min="5" max="6" width="16.140625" style="30" customWidth="1"/>
    <col min="7" max="7" width="4.421875" style="30" customWidth="1"/>
    <col min="8" max="8" width="15.28125" style="32" customWidth="1"/>
    <col min="9" max="9" width="9.140625" style="30" customWidth="1"/>
    <col min="10" max="10" width="15.57421875" style="48" customWidth="1"/>
    <col min="11" max="16384" width="9.140625" style="30" customWidth="1"/>
  </cols>
  <sheetData>
    <row r="1" spans="1:14" ht="15">
      <c r="A1" s="25" t="s">
        <v>16</v>
      </c>
      <c r="B1" s="25"/>
      <c r="C1" s="25"/>
      <c r="D1" s="25"/>
      <c r="E1" s="26"/>
      <c r="F1" s="26"/>
      <c r="G1" s="26"/>
      <c r="H1" s="27"/>
      <c r="I1" s="28"/>
      <c r="J1" s="29"/>
      <c r="K1" s="28"/>
      <c r="L1" s="28"/>
      <c r="M1" s="28"/>
      <c r="N1" s="28"/>
    </row>
    <row r="2" spans="1:14" ht="15">
      <c r="A2" s="25"/>
      <c r="B2" s="25"/>
      <c r="C2" s="25"/>
      <c r="D2" s="25"/>
      <c r="E2" s="26"/>
      <c r="F2" s="26"/>
      <c r="G2" s="26"/>
      <c r="H2" s="27"/>
      <c r="I2" s="28"/>
      <c r="J2" s="29"/>
      <c r="K2" s="28"/>
      <c r="L2" s="28"/>
      <c r="M2" s="28"/>
      <c r="N2" s="28"/>
    </row>
    <row r="3" spans="1:14" ht="15">
      <c r="A3" s="25" t="s">
        <v>94</v>
      </c>
      <c r="B3" s="25"/>
      <c r="C3" s="25"/>
      <c r="D3" s="25"/>
      <c r="E3" s="26"/>
      <c r="F3" s="26"/>
      <c r="G3" s="26"/>
      <c r="H3" s="27"/>
      <c r="I3" s="28"/>
      <c r="J3" s="29"/>
      <c r="K3" s="28"/>
      <c r="L3" s="28"/>
      <c r="M3" s="28"/>
      <c r="N3" s="28"/>
    </row>
    <row r="4" spans="1:14" ht="15">
      <c r="A4" s="25" t="s">
        <v>164</v>
      </c>
      <c r="B4" s="25"/>
      <c r="C4" s="25"/>
      <c r="D4" s="25"/>
      <c r="E4" s="26"/>
      <c r="F4" s="26"/>
      <c r="G4" s="26"/>
      <c r="H4" s="27"/>
      <c r="I4" s="28"/>
      <c r="J4" s="29"/>
      <c r="K4" s="28"/>
      <c r="L4" s="28"/>
      <c r="M4" s="28"/>
      <c r="N4" s="28"/>
    </row>
    <row r="5" spans="5:14" ht="14.25">
      <c r="E5" s="32"/>
      <c r="F5" s="32"/>
      <c r="G5" s="32"/>
      <c r="H5" s="33"/>
      <c r="I5" s="28"/>
      <c r="J5" s="29"/>
      <c r="K5" s="28"/>
      <c r="L5" s="28"/>
      <c r="M5" s="28"/>
      <c r="N5" s="28"/>
    </row>
    <row r="6" spans="5:14" ht="14.25">
      <c r="E6" s="32"/>
      <c r="F6" s="33" t="s">
        <v>18</v>
      </c>
      <c r="G6" s="32"/>
      <c r="H6" s="33" t="s">
        <v>37</v>
      </c>
      <c r="I6" s="28"/>
      <c r="J6" s="29"/>
      <c r="K6" s="28"/>
      <c r="L6" s="28"/>
      <c r="M6" s="28"/>
      <c r="N6" s="28"/>
    </row>
    <row r="7" spans="5:14" ht="14.25">
      <c r="E7" s="32"/>
      <c r="F7" s="33" t="s">
        <v>19</v>
      </c>
      <c r="G7" s="32"/>
      <c r="H7" s="33" t="s">
        <v>19</v>
      </c>
      <c r="I7" s="28"/>
      <c r="J7" s="29"/>
      <c r="K7" s="28"/>
      <c r="L7" s="28"/>
      <c r="M7" s="28"/>
      <c r="N7" s="28"/>
    </row>
    <row r="8" spans="5:14" ht="14.25">
      <c r="E8" s="32"/>
      <c r="F8" s="33"/>
      <c r="G8" s="32"/>
      <c r="H8" s="33"/>
      <c r="I8" s="28"/>
      <c r="J8" s="29"/>
      <c r="K8" s="28"/>
      <c r="L8" s="28"/>
      <c r="M8" s="28"/>
      <c r="N8" s="28"/>
    </row>
    <row r="9" spans="5:14" ht="14.25">
      <c r="E9" s="32"/>
      <c r="F9" s="82" t="s">
        <v>157</v>
      </c>
      <c r="G9" s="32"/>
      <c r="H9" s="82" t="s">
        <v>156</v>
      </c>
      <c r="I9" s="35"/>
      <c r="J9" s="36"/>
      <c r="K9" s="37"/>
      <c r="L9" s="36"/>
      <c r="M9" s="38"/>
      <c r="N9" s="39"/>
    </row>
    <row r="10" spans="5:14" ht="14.25">
      <c r="E10" s="32"/>
      <c r="F10" s="40" t="s">
        <v>20</v>
      </c>
      <c r="G10" s="32"/>
      <c r="H10" s="40" t="s">
        <v>20</v>
      </c>
      <c r="I10" s="32"/>
      <c r="J10" s="41"/>
      <c r="K10" s="32"/>
      <c r="L10" s="42"/>
      <c r="M10" s="42"/>
      <c r="N10" s="42"/>
    </row>
    <row r="11" spans="1:15" ht="14.25">
      <c r="A11" s="43" t="s">
        <v>95</v>
      </c>
      <c r="B11" s="43"/>
      <c r="C11" s="43"/>
      <c r="D11" s="43"/>
      <c r="E11" s="44"/>
      <c r="F11" s="45"/>
      <c r="G11" s="44"/>
      <c r="H11" s="45"/>
      <c r="I11" s="46"/>
      <c r="J11" s="46"/>
      <c r="K11" s="47"/>
      <c r="L11" s="48"/>
      <c r="M11" s="48"/>
      <c r="N11" s="48"/>
      <c r="O11" s="43"/>
    </row>
    <row r="12" spans="1:15" ht="14.25">
      <c r="A12" s="43" t="s">
        <v>96</v>
      </c>
      <c r="B12" s="43"/>
      <c r="C12" s="43"/>
      <c r="D12" s="43"/>
      <c r="E12" s="44"/>
      <c r="F12" s="45"/>
      <c r="G12" s="44"/>
      <c r="H12" s="45"/>
      <c r="I12" s="46"/>
      <c r="J12" s="46"/>
      <c r="K12" s="47"/>
      <c r="L12" s="48"/>
      <c r="M12" s="48"/>
      <c r="N12" s="48"/>
      <c r="O12" s="43"/>
    </row>
    <row r="13" spans="1:15" ht="14.25">
      <c r="A13" s="43"/>
      <c r="B13" s="43"/>
      <c r="C13" s="43"/>
      <c r="D13" s="43"/>
      <c r="E13" s="44"/>
      <c r="F13" s="45"/>
      <c r="G13" s="44"/>
      <c r="H13" s="45"/>
      <c r="I13" s="46"/>
      <c r="J13" s="46"/>
      <c r="K13" s="47"/>
      <c r="L13" s="51"/>
      <c r="M13" s="47"/>
      <c r="N13" s="52"/>
      <c r="O13" s="43"/>
    </row>
    <row r="14" spans="1:15" ht="14.25">
      <c r="A14" s="43" t="s">
        <v>147</v>
      </c>
      <c r="B14" s="43"/>
      <c r="C14" s="43"/>
      <c r="D14" s="43"/>
      <c r="E14" s="44"/>
      <c r="F14" s="45">
        <v>-2410</v>
      </c>
      <c r="G14" s="44"/>
      <c r="H14" s="45">
        <v>784</v>
      </c>
      <c r="I14" s="46"/>
      <c r="J14" s="46"/>
      <c r="K14" s="47"/>
      <c r="L14" s="46"/>
      <c r="M14" s="46"/>
      <c r="N14" s="46"/>
      <c r="O14" s="43"/>
    </row>
    <row r="15" spans="1:15" ht="14.25">
      <c r="A15" s="43"/>
      <c r="B15" s="43"/>
      <c r="C15" s="43"/>
      <c r="D15" s="43"/>
      <c r="E15" s="44"/>
      <c r="F15" s="45"/>
      <c r="G15" s="44"/>
      <c r="H15" s="45"/>
      <c r="I15" s="46"/>
      <c r="J15" s="46"/>
      <c r="K15" s="47"/>
      <c r="L15" s="46"/>
      <c r="M15" s="46"/>
      <c r="N15" s="46"/>
      <c r="O15" s="43"/>
    </row>
    <row r="16" spans="1:15" ht="14.25">
      <c r="A16" s="43" t="s">
        <v>97</v>
      </c>
      <c r="B16" s="43"/>
      <c r="C16" s="43"/>
      <c r="D16" s="43"/>
      <c r="E16" s="44"/>
      <c r="F16" s="45"/>
      <c r="G16" s="44"/>
      <c r="H16" s="45"/>
      <c r="I16" s="46"/>
      <c r="J16" s="46"/>
      <c r="K16" s="47"/>
      <c r="L16" s="46"/>
      <c r="M16" s="46"/>
      <c r="N16" s="46"/>
      <c r="O16" s="43"/>
    </row>
    <row r="17" spans="1:15" ht="14.25">
      <c r="A17" s="43"/>
      <c r="B17" s="43"/>
      <c r="C17" s="43"/>
      <c r="D17" s="43"/>
      <c r="E17" s="44"/>
      <c r="F17" s="45"/>
      <c r="G17" s="44"/>
      <c r="H17" s="45"/>
      <c r="I17" s="46"/>
      <c r="J17" s="46"/>
      <c r="K17" s="47"/>
      <c r="L17" s="46"/>
      <c r="M17" s="46"/>
      <c r="N17" s="46"/>
      <c r="O17" s="43"/>
    </row>
    <row r="18" spans="1:15" ht="14.25">
      <c r="A18" s="43"/>
      <c r="B18" s="43" t="s">
        <v>98</v>
      </c>
      <c r="C18" s="43"/>
      <c r="D18" s="43"/>
      <c r="E18" s="44"/>
      <c r="F18" s="45">
        <v>1182</v>
      </c>
      <c r="G18" s="44"/>
      <c r="H18" s="45">
        <v>1223</v>
      </c>
      <c r="I18" s="46"/>
      <c r="J18" s="46"/>
      <c r="K18" s="47"/>
      <c r="L18" s="46"/>
      <c r="M18" s="46"/>
      <c r="N18" s="46"/>
      <c r="O18" s="43"/>
    </row>
    <row r="19" spans="1:15" ht="14.25">
      <c r="A19" s="43"/>
      <c r="B19" s="43" t="s">
        <v>99</v>
      </c>
      <c r="C19" s="43"/>
      <c r="D19" s="43"/>
      <c r="E19" s="44"/>
      <c r="F19" s="45">
        <v>1932</v>
      </c>
      <c r="G19" s="44"/>
      <c r="H19" s="45">
        <v>2706</v>
      </c>
      <c r="I19" s="46"/>
      <c r="J19" s="46"/>
      <c r="K19" s="47"/>
      <c r="L19" s="53"/>
      <c r="M19" s="46"/>
      <c r="N19" s="53"/>
      <c r="O19" s="43"/>
    </row>
    <row r="20" spans="1:15" ht="14.25">
      <c r="A20" s="43"/>
      <c r="B20" s="43" t="s">
        <v>100</v>
      </c>
      <c r="C20" s="43"/>
      <c r="D20" s="43"/>
      <c r="E20" s="44"/>
      <c r="F20" s="130">
        <v>-496</v>
      </c>
      <c r="G20" s="44"/>
      <c r="H20" s="130">
        <v>-1235</v>
      </c>
      <c r="I20" s="46"/>
      <c r="J20" s="46"/>
      <c r="K20" s="47"/>
      <c r="L20" s="54"/>
      <c r="M20" s="46"/>
      <c r="N20" s="46"/>
      <c r="O20" s="43"/>
    </row>
    <row r="21" spans="1:15" ht="14.25">
      <c r="A21" s="43"/>
      <c r="B21" s="43"/>
      <c r="C21" s="43"/>
      <c r="D21" s="43"/>
      <c r="E21" s="44"/>
      <c r="F21" s="70"/>
      <c r="G21" s="44"/>
      <c r="H21" s="70"/>
      <c r="I21" s="46"/>
      <c r="J21" s="46"/>
      <c r="K21" s="47"/>
      <c r="L21" s="46"/>
      <c r="M21" s="46"/>
      <c r="N21" s="46"/>
      <c r="O21" s="43"/>
    </row>
    <row r="22" spans="1:15" ht="14.25">
      <c r="A22" s="43" t="s">
        <v>101</v>
      </c>
      <c r="B22" s="43"/>
      <c r="C22" s="43"/>
      <c r="D22" s="43"/>
      <c r="E22" s="44"/>
      <c r="F22" s="45"/>
      <c r="G22" s="44"/>
      <c r="H22" s="45"/>
      <c r="I22" s="46"/>
      <c r="J22" s="46"/>
      <c r="K22" s="47"/>
      <c r="L22" s="46"/>
      <c r="M22" s="46"/>
      <c r="N22" s="46"/>
      <c r="O22" s="43"/>
    </row>
    <row r="23" spans="1:15" ht="14.25">
      <c r="A23" s="43" t="s">
        <v>102</v>
      </c>
      <c r="B23" s="43"/>
      <c r="C23" s="43"/>
      <c r="D23" s="43"/>
      <c r="E23" s="44"/>
      <c r="F23" s="70">
        <f>SUM(F14:F21)</f>
        <v>208</v>
      </c>
      <c r="G23" s="44"/>
      <c r="H23" s="70">
        <f>SUM(H14:H21)</f>
        <v>3478</v>
      </c>
      <c r="I23" s="46"/>
      <c r="J23" s="46"/>
      <c r="K23" s="46"/>
      <c r="L23" s="46"/>
      <c r="M23" s="46"/>
      <c r="N23" s="46"/>
      <c r="O23" s="43"/>
    </row>
    <row r="24" spans="1:15" ht="14.25">
      <c r="A24" s="43"/>
      <c r="B24" s="43"/>
      <c r="C24" s="43"/>
      <c r="D24" s="43"/>
      <c r="E24" s="44"/>
      <c r="F24" s="45"/>
      <c r="G24" s="44"/>
      <c r="H24" s="45"/>
      <c r="I24" s="46"/>
      <c r="J24" s="46"/>
      <c r="K24" s="47"/>
      <c r="L24" s="46"/>
      <c r="M24" s="46"/>
      <c r="N24" s="46"/>
      <c r="O24" s="43"/>
    </row>
    <row r="25" spans="1:15" ht="14.25">
      <c r="A25" s="43" t="s">
        <v>103</v>
      </c>
      <c r="C25" s="43"/>
      <c r="D25" s="43"/>
      <c r="E25" s="44"/>
      <c r="F25" s="157">
        <f>50900+113</f>
        <v>51013</v>
      </c>
      <c r="G25" s="44"/>
      <c r="H25" s="45">
        <v>45937</v>
      </c>
      <c r="I25" s="46"/>
      <c r="J25" s="46"/>
      <c r="K25" s="47"/>
      <c r="L25" s="46"/>
      <c r="M25" s="46"/>
      <c r="N25" s="46"/>
      <c r="O25" s="43"/>
    </row>
    <row r="26" spans="1:15" ht="14.25">
      <c r="A26" s="43" t="s">
        <v>321</v>
      </c>
      <c r="C26" s="43"/>
      <c r="D26" s="43"/>
      <c r="E26" s="44"/>
      <c r="F26" s="45"/>
      <c r="G26" s="44"/>
      <c r="H26" s="45"/>
      <c r="I26" s="46"/>
      <c r="J26" s="46"/>
      <c r="K26" s="47"/>
      <c r="L26" s="46"/>
      <c r="M26" s="46"/>
      <c r="N26" s="46"/>
      <c r="O26" s="43"/>
    </row>
    <row r="27" spans="1:15" ht="14.25">
      <c r="A27" s="43" t="s">
        <v>104</v>
      </c>
      <c r="C27" s="43"/>
      <c r="D27" s="43"/>
      <c r="E27" s="44"/>
      <c r="F27" s="45">
        <v>7437</v>
      </c>
      <c r="G27" s="44"/>
      <c r="H27" s="45">
        <v>-2416</v>
      </c>
      <c r="I27" s="46"/>
      <c r="J27" s="46"/>
      <c r="K27" s="47"/>
      <c r="L27" s="53"/>
      <c r="M27" s="46"/>
      <c r="N27" s="53"/>
      <c r="O27" s="43"/>
    </row>
    <row r="28" spans="1:15" ht="14.25">
      <c r="A28" s="43" t="s">
        <v>322</v>
      </c>
      <c r="C28" s="43"/>
      <c r="D28" s="43"/>
      <c r="E28" s="44"/>
      <c r="F28" s="45"/>
      <c r="G28" s="44"/>
      <c r="H28" s="45"/>
      <c r="I28" s="46"/>
      <c r="J28" s="46"/>
      <c r="K28" s="47"/>
      <c r="L28" s="53"/>
      <c r="M28" s="46"/>
      <c r="N28" s="53"/>
      <c r="O28" s="43"/>
    </row>
    <row r="29" spans="1:15" ht="14.25">
      <c r="A29" s="43" t="s">
        <v>105</v>
      </c>
      <c r="C29" s="43"/>
      <c r="D29" s="43"/>
      <c r="E29" s="44"/>
      <c r="F29" s="45">
        <v>-484</v>
      </c>
      <c r="G29" s="44"/>
      <c r="H29" s="45">
        <v>-22697</v>
      </c>
      <c r="I29" s="46"/>
      <c r="J29" s="46"/>
      <c r="K29" s="47"/>
      <c r="L29" s="53"/>
      <c r="M29" s="46"/>
      <c r="N29" s="53"/>
      <c r="O29" s="43"/>
    </row>
    <row r="30" spans="1:15" ht="14.25">
      <c r="A30" s="43" t="s">
        <v>106</v>
      </c>
      <c r="C30" s="43"/>
      <c r="D30" s="43"/>
      <c r="E30" s="44"/>
      <c r="F30" s="130">
        <v>-16172</v>
      </c>
      <c r="G30" s="44"/>
      <c r="H30" s="130">
        <f>-19744+1</f>
        <v>-19743</v>
      </c>
      <c r="I30" s="46"/>
      <c r="J30" s="46"/>
      <c r="K30" s="47"/>
      <c r="L30" s="57"/>
      <c r="M30" s="46"/>
      <c r="N30" s="57"/>
      <c r="O30" s="43"/>
    </row>
    <row r="31" spans="1:15" ht="14.25">
      <c r="A31" s="43"/>
      <c r="B31" s="43"/>
      <c r="C31" s="43"/>
      <c r="D31" s="43"/>
      <c r="E31" s="44"/>
      <c r="F31" s="70"/>
      <c r="G31" s="44"/>
      <c r="H31" s="70"/>
      <c r="I31" s="46"/>
      <c r="J31" s="46"/>
      <c r="K31" s="47"/>
      <c r="L31" s="46"/>
      <c r="M31" s="46"/>
      <c r="N31" s="46"/>
      <c r="O31" s="43"/>
    </row>
    <row r="32" spans="1:15" ht="14.25">
      <c r="A32" s="43" t="s">
        <v>107</v>
      </c>
      <c r="B32" s="43"/>
      <c r="C32" s="43"/>
      <c r="D32" s="43"/>
      <c r="E32" s="44"/>
      <c r="F32" s="70"/>
      <c r="G32" s="44"/>
      <c r="H32" s="70"/>
      <c r="I32" s="46"/>
      <c r="J32" s="46"/>
      <c r="K32" s="47"/>
      <c r="L32" s="46"/>
      <c r="M32" s="46"/>
      <c r="N32" s="46"/>
      <c r="O32" s="43"/>
    </row>
    <row r="33" spans="1:15" ht="14.25">
      <c r="A33" s="43" t="s">
        <v>108</v>
      </c>
      <c r="B33" s="43"/>
      <c r="C33" s="43"/>
      <c r="D33" s="43"/>
      <c r="E33" s="44"/>
      <c r="F33" s="45">
        <f>SUM(F23:F31)</f>
        <v>42002</v>
      </c>
      <c r="G33" s="44"/>
      <c r="H33" s="45">
        <f>SUM(H23:H31)</f>
        <v>4559</v>
      </c>
      <c r="I33" s="46"/>
      <c r="J33" s="46"/>
      <c r="K33" s="46"/>
      <c r="L33" s="46"/>
      <c r="M33" s="46"/>
      <c r="N33" s="46"/>
      <c r="O33" s="43"/>
    </row>
    <row r="34" spans="1:15" ht="14.25">
      <c r="A34" s="43"/>
      <c r="B34" s="43"/>
      <c r="C34" s="43"/>
      <c r="D34" s="43"/>
      <c r="E34" s="44"/>
      <c r="F34" s="45"/>
      <c r="G34" s="44"/>
      <c r="H34" s="45"/>
      <c r="I34" s="46"/>
      <c r="J34" s="46"/>
      <c r="K34" s="47"/>
      <c r="L34" s="46"/>
      <c r="M34" s="46"/>
      <c r="N34" s="46"/>
      <c r="O34" s="43"/>
    </row>
    <row r="35" spans="1:15" ht="14.25">
      <c r="A35" s="43" t="s">
        <v>109</v>
      </c>
      <c r="B35" s="43"/>
      <c r="C35" s="43"/>
      <c r="D35" s="43"/>
      <c r="E35" s="44"/>
      <c r="F35" s="45">
        <v>496</v>
      </c>
      <c r="G35" s="44"/>
      <c r="H35" s="45">
        <f>-H20</f>
        <v>1235</v>
      </c>
      <c r="I35" s="46"/>
      <c r="J35" s="46"/>
      <c r="K35" s="47"/>
      <c r="L35" s="46"/>
      <c r="M35" s="46"/>
      <c r="N35" s="46"/>
      <c r="O35" s="43"/>
    </row>
    <row r="36" spans="1:15" ht="14.25">
      <c r="A36" s="43" t="s">
        <v>110</v>
      </c>
      <c r="B36" s="43"/>
      <c r="C36" s="43"/>
      <c r="D36" s="43"/>
      <c r="E36" s="44"/>
      <c r="F36" s="45">
        <v>-1932</v>
      </c>
      <c r="G36" s="44"/>
      <c r="H36" s="45">
        <f>-H19</f>
        <v>-2706</v>
      </c>
      <c r="I36" s="46"/>
      <c r="J36" s="46"/>
      <c r="K36" s="47"/>
      <c r="L36" s="53"/>
      <c r="M36" s="46"/>
      <c r="N36" s="53"/>
      <c r="O36" s="43"/>
    </row>
    <row r="37" spans="1:15" ht="14.25">
      <c r="A37" s="43" t="s">
        <v>111</v>
      </c>
      <c r="C37" s="43"/>
      <c r="D37" s="43"/>
      <c r="E37" s="44"/>
      <c r="F37" s="156">
        <v>-1210</v>
      </c>
      <c r="G37" s="44"/>
      <c r="H37" s="130">
        <v>-3920</v>
      </c>
      <c r="I37" s="46"/>
      <c r="J37" s="46"/>
      <c r="K37" s="47"/>
      <c r="L37" s="58"/>
      <c r="M37" s="46"/>
      <c r="N37" s="58"/>
      <c r="O37" s="43"/>
    </row>
    <row r="38" spans="1:15" ht="14.25">
      <c r="A38" s="43"/>
      <c r="C38" s="43"/>
      <c r="D38" s="43"/>
      <c r="E38" s="44"/>
      <c r="F38" s="70"/>
      <c r="G38" s="44"/>
      <c r="H38" s="70"/>
      <c r="I38" s="46"/>
      <c r="J38" s="46"/>
      <c r="K38" s="47"/>
      <c r="L38" s="53"/>
      <c r="M38" s="46"/>
      <c r="N38" s="53"/>
      <c r="O38" s="43"/>
    </row>
    <row r="39" spans="1:15" ht="14.25">
      <c r="A39" s="43" t="s">
        <v>112</v>
      </c>
      <c r="C39" s="43"/>
      <c r="D39" s="43"/>
      <c r="E39" s="44"/>
      <c r="F39" s="70"/>
      <c r="G39" s="44"/>
      <c r="H39" s="70"/>
      <c r="I39" s="46"/>
      <c r="J39" s="46"/>
      <c r="K39" s="47"/>
      <c r="L39" s="53"/>
      <c r="M39" s="46"/>
      <c r="N39" s="53"/>
      <c r="O39" s="43"/>
    </row>
    <row r="40" spans="1:15" ht="14.25">
      <c r="A40" s="43" t="s">
        <v>113</v>
      </c>
      <c r="B40" s="43"/>
      <c r="C40" s="43"/>
      <c r="D40" s="43"/>
      <c r="E40" s="44"/>
      <c r="F40" s="130">
        <f>SUM(F33:F38)</f>
        <v>39356</v>
      </c>
      <c r="G40" s="44"/>
      <c r="H40" s="130">
        <f>SUM(H33:H38)</f>
        <v>-832</v>
      </c>
      <c r="I40" s="46"/>
      <c r="J40" s="46"/>
      <c r="K40" s="46"/>
      <c r="L40" s="46"/>
      <c r="M40" s="46"/>
      <c r="N40" s="46"/>
      <c r="O40" s="43"/>
    </row>
    <row r="41" spans="1:15" ht="14.25">
      <c r="A41" s="59"/>
      <c r="B41" s="43"/>
      <c r="C41" s="43"/>
      <c r="D41" s="43"/>
      <c r="E41" s="44"/>
      <c r="F41" s="44"/>
      <c r="G41" s="44"/>
      <c r="H41" s="45"/>
      <c r="I41" s="46"/>
      <c r="J41" s="54"/>
      <c r="K41" s="47"/>
      <c r="L41" s="60"/>
      <c r="M41" s="60"/>
      <c r="N41" s="60"/>
      <c r="O41" s="43"/>
    </row>
    <row r="42" spans="1:15" ht="14.25">
      <c r="A42" s="59"/>
      <c r="B42" s="43"/>
      <c r="C42" s="43"/>
      <c r="D42" s="43"/>
      <c r="E42" s="44"/>
      <c r="F42" s="44"/>
      <c r="G42" s="44"/>
      <c r="H42" s="45"/>
      <c r="I42" s="46"/>
      <c r="J42" s="54"/>
      <c r="K42" s="47"/>
      <c r="L42" s="60"/>
      <c r="M42" s="60"/>
      <c r="N42" s="60"/>
      <c r="O42" s="43"/>
    </row>
    <row r="43" spans="1:15" ht="14.25">
      <c r="A43"/>
      <c r="B43"/>
      <c r="C43"/>
      <c r="D43"/>
      <c r="E43"/>
      <c r="F43"/>
      <c r="G43"/>
      <c r="H43"/>
      <c r="J43" s="54"/>
      <c r="K43" s="47"/>
      <c r="L43" s="60"/>
      <c r="M43" s="60"/>
      <c r="N43" s="60"/>
      <c r="O43" s="43"/>
    </row>
    <row r="44" spans="1:15" ht="14.25">
      <c r="A44"/>
      <c r="B44"/>
      <c r="C44"/>
      <c r="D44"/>
      <c r="E44"/>
      <c r="F44"/>
      <c r="G44"/>
      <c r="H44"/>
      <c r="J44" s="54"/>
      <c r="K44" s="47"/>
      <c r="L44" s="60"/>
      <c r="M44" s="60"/>
      <c r="N44" s="60"/>
      <c r="O44" s="43"/>
    </row>
    <row r="45" spans="1:15" ht="14.25">
      <c r="A45"/>
      <c r="B45"/>
      <c r="C45"/>
      <c r="D45"/>
      <c r="E45"/>
      <c r="F45"/>
      <c r="G45"/>
      <c r="H45"/>
      <c r="J45" s="54"/>
      <c r="K45" s="47"/>
      <c r="L45" s="60"/>
      <c r="M45" s="60"/>
      <c r="N45" s="60"/>
      <c r="O45" s="43"/>
    </row>
    <row r="46" spans="1:15" ht="14.25">
      <c r="A46" s="59"/>
      <c r="H46" s="30"/>
      <c r="J46" s="54"/>
      <c r="K46" s="47"/>
      <c r="L46" s="60"/>
      <c r="M46" s="60"/>
      <c r="N46" s="60"/>
      <c r="O46" s="43"/>
    </row>
    <row r="47" spans="1:15" ht="14.25">
      <c r="A47" s="59"/>
      <c r="H47" s="30"/>
      <c r="J47" s="54"/>
      <c r="K47" s="47"/>
      <c r="L47" s="60"/>
      <c r="M47" s="60"/>
      <c r="N47" s="60"/>
      <c r="O47" s="43"/>
    </row>
    <row r="48" spans="1:15" ht="14.25">
      <c r="A48" s="59"/>
      <c r="B48" s="43"/>
      <c r="C48" s="43"/>
      <c r="D48" s="43"/>
      <c r="E48" s="44"/>
      <c r="F48" s="44"/>
      <c r="G48" s="44"/>
      <c r="H48" s="45"/>
      <c r="I48" s="46"/>
      <c r="J48" s="54"/>
      <c r="K48" s="47"/>
      <c r="L48" s="60"/>
      <c r="M48" s="60"/>
      <c r="N48" s="60"/>
      <c r="O48" s="43"/>
    </row>
    <row r="49" spans="1:15" ht="15">
      <c r="A49" s="227"/>
      <c r="B49" s="227"/>
      <c r="C49" s="227"/>
      <c r="D49" s="227"/>
      <c r="E49" s="227"/>
      <c r="F49" s="227"/>
      <c r="G49" s="227"/>
      <c r="H49" s="227"/>
      <c r="I49" s="227"/>
      <c r="J49" s="54"/>
      <c r="K49" s="47"/>
      <c r="L49" s="60"/>
      <c r="M49" s="60"/>
      <c r="N49" s="60"/>
      <c r="O49" s="43"/>
    </row>
    <row r="50" spans="1:15" ht="15">
      <c r="A50" s="227"/>
      <c r="B50" s="227"/>
      <c r="C50" s="227"/>
      <c r="D50" s="227"/>
      <c r="E50" s="227"/>
      <c r="F50" s="227"/>
      <c r="G50" s="227"/>
      <c r="H50" s="227"/>
      <c r="I50" s="227"/>
      <c r="J50" s="54"/>
      <c r="K50" s="47"/>
      <c r="L50" s="60"/>
      <c r="M50" s="60"/>
      <c r="N50" s="60"/>
      <c r="O50" s="43"/>
    </row>
    <row r="51" spans="1:15" ht="15">
      <c r="A51" s="227"/>
      <c r="B51" s="227"/>
      <c r="C51" s="227"/>
      <c r="D51" s="227"/>
      <c r="E51" s="227"/>
      <c r="F51" s="227"/>
      <c r="G51" s="227"/>
      <c r="H51" s="227"/>
      <c r="I51" s="227"/>
      <c r="J51" s="54"/>
      <c r="K51" s="47"/>
      <c r="L51" s="60"/>
      <c r="M51" s="60"/>
      <c r="N51" s="60"/>
      <c r="O51" s="43"/>
    </row>
    <row r="52" spans="1:15" ht="15">
      <c r="A52" s="56" t="s">
        <v>114</v>
      </c>
      <c r="B52" s="56"/>
      <c r="C52" s="56"/>
      <c r="D52" s="56"/>
      <c r="E52" s="131"/>
      <c r="F52" s="131"/>
      <c r="G52" s="131"/>
      <c r="H52" s="132"/>
      <c r="I52" s="46"/>
      <c r="J52" s="54"/>
      <c r="K52" s="47"/>
      <c r="L52" s="60"/>
      <c r="M52" s="60"/>
      <c r="N52" s="60"/>
      <c r="O52" s="43"/>
    </row>
    <row r="53" spans="1:15" ht="15">
      <c r="A53" s="25" t="s">
        <v>146</v>
      </c>
      <c r="B53" s="56"/>
      <c r="C53" s="56"/>
      <c r="D53" s="56"/>
      <c r="E53" s="131"/>
      <c r="F53" s="131"/>
      <c r="G53" s="131"/>
      <c r="H53" s="132"/>
      <c r="I53" s="46"/>
      <c r="J53" s="54"/>
      <c r="K53" s="47"/>
      <c r="L53" s="60"/>
      <c r="M53" s="60"/>
      <c r="N53" s="60"/>
      <c r="O53" s="43"/>
    </row>
    <row r="54" spans="1:15" ht="14.25">
      <c r="A54" s="43"/>
      <c r="B54" s="43"/>
      <c r="C54" s="43"/>
      <c r="D54" s="43"/>
      <c r="E54" s="44"/>
      <c r="F54" s="44"/>
      <c r="G54" s="44"/>
      <c r="H54" s="45"/>
      <c r="I54" s="46"/>
      <c r="J54" s="54"/>
      <c r="K54" s="47"/>
      <c r="L54" s="60"/>
      <c r="M54" s="60"/>
      <c r="N54" s="60"/>
      <c r="O54" s="43"/>
    </row>
    <row r="55" spans="1:15" ht="14.25">
      <c r="A55" s="43"/>
      <c r="B55" s="43"/>
      <c r="C55" s="43"/>
      <c r="D55" s="43"/>
      <c r="E55" s="44"/>
      <c r="F55" s="33" t="s">
        <v>18</v>
      </c>
      <c r="G55" s="44"/>
      <c r="H55" s="33" t="s">
        <v>18</v>
      </c>
      <c r="I55" s="63"/>
      <c r="J55" s="64"/>
      <c r="K55" s="65"/>
      <c r="L55" s="64"/>
      <c r="M55" s="63"/>
      <c r="N55" s="64"/>
      <c r="O55" s="43"/>
    </row>
    <row r="56" spans="1:15" ht="14.25">
      <c r="A56" s="43"/>
      <c r="B56" s="43"/>
      <c r="C56" s="43"/>
      <c r="D56" s="43"/>
      <c r="E56" s="44"/>
      <c r="F56" s="33" t="s">
        <v>19</v>
      </c>
      <c r="G56" s="44"/>
      <c r="H56" s="33" t="s">
        <v>19</v>
      </c>
      <c r="I56" s="63"/>
      <c r="J56" s="64"/>
      <c r="K56" s="65"/>
      <c r="L56" s="64"/>
      <c r="M56" s="63"/>
      <c r="N56" s="64"/>
      <c r="O56" s="43"/>
    </row>
    <row r="57" spans="1:15" ht="14.25">
      <c r="A57" s="43"/>
      <c r="B57" s="43"/>
      <c r="C57" s="43"/>
      <c r="D57" s="43"/>
      <c r="E57" s="44"/>
      <c r="F57" s="33"/>
      <c r="G57" s="44"/>
      <c r="H57" s="33"/>
      <c r="I57" s="63"/>
      <c r="J57" s="64"/>
      <c r="K57" s="65"/>
      <c r="L57" s="64"/>
      <c r="M57" s="63"/>
      <c r="N57" s="64"/>
      <c r="O57" s="43"/>
    </row>
    <row r="58" spans="1:15" ht="14.25">
      <c r="A58" s="43"/>
      <c r="B58" s="43"/>
      <c r="C58" s="43"/>
      <c r="D58" s="43"/>
      <c r="E58" s="44"/>
      <c r="F58" s="82" t="s">
        <v>157</v>
      </c>
      <c r="G58" s="44"/>
      <c r="H58" s="82" t="s">
        <v>156</v>
      </c>
      <c r="I58" s="63"/>
      <c r="J58" s="64"/>
      <c r="K58" s="65"/>
      <c r="L58" s="64"/>
      <c r="M58" s="63"/>
      <c r="N58" s="64"/>
      <c r="O58" s="43"/>
    </row>
    <row r="59" spans="1:15" ht="14.25">
      <c r="A59" s="43"/>
      <c r="B59" s="43"/>
      <c r="C59" s="43"/>
      <c r="D59" s="43"/>
      <c r="E59" s="44"/>
      <c r="F59" s="40" t="s">
        <v>20</v>
      </c>
      <c r="G59" s="44"/>
      <c r="H59" s="40" t="s">
        <v>20</v>
      </c>
      <c r="I59" s="66"/>
      <c r="J59" s="51"/>
      <c r="K59" s="47"/>
      <c r="L59" s="51"/>
      <c r="M59" s="47"/>
      <c r="N59" s="51"/>
      <c r="O59" s="43"/>
    </row>
    <row r="60" spans="1:15" ht="14.25">
      <c r="A60" s="43" t="s">
        <v>115</v>
      </c>
      <c r="B60" s="43"/>
      <c r="C60" s="43"/>
      <c r="D60" s="43"/>
      <c r="E60" s="44"/>
      <c r="G60" s="44"/>
      <c r="H60" s="30"/>
      <c r="I60" s="46"/>
      <c r="J60" s="46"/>
      <c r="K60" s="47"/>
      <c r="L60" s="46"/>
      <c r="M60" s="46"/>
      <c r="N60" s="46"/>
      <c r="O60" s="43"/>
    </row>
    <row r="61" spans="1:15" ht="14.25">
      <c r="A61" s="43" t="s">
        <v>116</v>
      </c>
      <c r="B61" s="43"/>
      <c r="C61" s="43"/>
      <c r="D61" s="43"/>
      <c r="E61" s="44"/>
      <c r="G61" s="44"/>
      <c r="H61" s="30"/>
      <c r="I61" s="46"/>
      <c r="J61" s="46"/>
      <c r="K61" s="47"/>
      <c r="L61" s="46"/>
      <c r="M61" s="46"/>
      <c r="N61" s="46"/>
      <c r="O61" s="43"/>
    </row>
    <row r="62" spans="1:15" ht="14.25">
      <c r="A62" s="43"/>
      <c r="B62" s="43"/>
      <c r="C62" s="43"/>
      <c r="D62" s="43"/>
      <c r="E62" s="44"/>
      <c r="F62" s="133"/>
      <c r="G62" s="44"/>
      <c r="H62" s="133"/>
      <c r="I62" s="46"/>
      <c r="J62" s="46"/>
      <c r="K62" s="47"/>
      <c r="L62" s="46"/>
      <c r="M62" s="46"/>
      <c r="N62" s="46"/>
      <c r="O62" s="43"/>
    </row>
    <row r="63" spans="1:15" ht="14.25">
      <c r="A63" s="43" t="s">
        <v>117</v>
      </c>
      <c r="C63" s="43"/>
      <c r="D63" s="43"/>
      <c r="E63" s="44"/>
      <c r="F63" s="134"/>
      <c r="G63" s="44"/>
      <c r="H63" s="134"/>
      <c r="I63" s="46"/>
      <c r="J63" s="46"/>
      <c r="K63" s="47"/>
      <c r="L63" s="46"/>
      <c r="M63" s="46"/>
      <c r="N63" s="46"/>
      <c r="O63" s="43"/>
    </row>
    <row r="64" spans="1:15" ht="14.25">
      <c r="A64" s="43" t="s">
        <v>118</v>
      </c>
      <c r="C64" s="43"/>
      <c r="D64" s="43"/>
      <c r="E64" s="44"/>
      <c r="F64" s="155">
        <v>-95</v>
      </c>
      <c r="G64" s="44"/>
      <c r="H64" s="135">
        <v>-3926</v>
      </c>
      <c r="I64" s="46"/>
      <c r="J64" s="46"/>
      <c r="K64" s="47"/>
      <c r="L64" s="46"/>
      <c r="M64" s="46"/>
      <c r="N64" s="46"/>
      <c r="O64" s="43"/>
    </row>
    <row r="65" spans="1:15" ht="14.25">
      <c r="A65" s="43" t="s">
        <v>324</v>
      </c>
      <c r="C65" s="43"/>
      <c r="D65" s="43"/>
      <c r="E65" s="44"/>
      <c r="F65" s="155">
        <v>61</v>
      </c>
      <c r="G65" s="44"/>
      <c r="H65" s="135"/>
      <c r="I65" s="46"/>
      <c r="J65" s="46"/>
      <c r="K65" s="47"/>
      <c r="L65" s="46"/>
      <c r="M65" s="46"/>
      <c r="N65" s="46"/>
      <c r="O65" s="43"/>
    </row>
    <row r="66" spans="1:15" ht="14.25">
      <c r="A66" s="43" t="s">
        <v>325</v>
      </c>
      <c r="C66" s="43"/>
      <c r="D66" s="43"/>
      <c r="E66" s="44"/>
      <c r="F66" s="155"/>
      <c r="G66" s="44"/>
      <c r="H66" s="135"/>
      <c r="I66" s="46"/>
      <c r="J66" s="46"/>
      <c r="K66" s="47"/>
      <c r="L66" s="46"/>
      <c r="M66" s="46"/>
      <c r="N66" s="46"/>
      <c r="O66" s="43"/>
    </row>
    <row r="67" spans="1:15" ht="14.25">
      <c r="A67" s="43"/>
      <c r="C67" s="43"/>
      <c r="D67" s="43"/>
      <c r="E67" s="44"/>
      <c r="F67" s="136"/>
      <c r="G67" s="44"/>
      <c r="H67" s="136"/>
      <c r="I67" s="46"/>
      <c r="J67" s="46"/>
      <c r="K67" s="47"/>
      <c r="L67" s="46"/>
      <c r="M67" s="46"/>
      <c r="N67" s="46"/>
      <c r="O67" s="43"/>
    </row>
    <row r="68" spans="1:15" ht="14.25">
      <c r="A68" s="43" t="s">
        <v>119</v>
      </c>
      <c r="B68" s="43"/>
      <c r="C68" s="43"/>
      <c r="D68" s="43"/>
      <c r="E68" s="44"/>
      <c r="F68" s="137">
        <f>SUM(F63:F66)</f>
        <v>-34</v>
      </c>
      <c r="G68" s="44"/>
      <c r="H68" s="137">
        <f>SUM(H63:H64)</f>
        <v>-3926</v>
      </c>
      <c r="I68" s="46"/>
      <c r="J68" s="46"/>
      <c r="K68" s="47"/>
      <c r="L68" s="46"/>
      <c r="M68" s="46"/>
      <c r="N68" s="46"/>
      <c r="O68" s="43"/>
    </row>
    <row r="69" spans="1:15" ht="14.25">
      <c r="A69" s="43"/>
      <c r="B69" s="43"/>
      <c r="C69" s="43"/>
      <c r="D69" s="43"/>
      <c r="E69" s="44"/>
      <c r="F69" s="70"/>
      <c r="G69" s="44"/>
      <c r="H69" s="70"/>
      <c r="I69" s="46"/>
      <c r="J69" s="46"/>
      <c r="K69" s="47"/>
      <c r="L69" s="46"/>
      <c r="M69" s="46"/>
      <c r="N69" s="46"/>
      <c r="O69" s="43"/>
    </row>
    <row r="70" spans="1:15" ht="14.25">
      <c r="A70" s="43" t="s">
        <v>95</v>
      </c>
      <c r="B70" s="43"/>
      <c r="C70" s="43"/>
      <c r="D70" s="43"/>
      <c r="E70" s="44"/>
      <c r="F70" s="45"/>
      <c r="G70" s="44"/>
      <c r="H70" s="45"/>
      <c r="I70" s="46"/>
      <c r="J70" s="46"/>
      <c r="K70" s="47"/>
      <c r="L70" s="60"/>
      <c r="M70" s="60"/>
      <c r="N70" s="60"/>
      <c r="O70" s="43"/>
    </row>
    <row r="71" spans="1:15" ht="14.25">
      <c r="A71" s="43" t="s">
        <v>120</v>
      </c>
      <c r="B71" s="43"/>
      <c r="C71" s="43"/>
      <c r="D71" s="43"/>
      <c r="E71" s="44"/>
      <c r="F71" s="45"/>
      <c r="G71" s="44"/>
      <c r="H71" s="45"/>
      <c r="I71" s="46"/>
      <c r="J71" s="46"/>
      <c r="K71" s="47"/>
      <c r="L71" s="60"/>
      <c r="M71" s="60"/>
      <c r="N71" s="60"/>
      <c r="O71" s="43"/>
    </row>
    <row r="72" spans="1:15" ht="14.25">
      <c r="A72" s="43"/>
      <c r="B72" s="43"/>
      <c r="C72" s="43"/>
      <c r="D72" s="43"/>
      <c r="E72" s="44"/>
      <c r="F72" s="130"/>
      <c r="G72" s="44"/>
      <c r="H72" s="130"/>
      <c r="I72" s="46"/>
      <c r="J72" s="46"/>
      <c r="K72" s="47"/>
      <c r="L72" s="60"/>
      <c r="M72" s="60"/>
      <c r="N72" s="60"/>
      <c r="O72" s="43"/>
    </row>
    <row r="73" spans="1:15" ht="14.25">
      <c r="A73" s="43"/>
      <c r="B73" s="43"/>
      <c r="C73" s="43"/>
      <c r="D73" s="43"/>
      <c r="E73" s="44"/>
      <c r="F73" s="136"/>
      <c r="G73" s="44"/>
      <c r="H73" s="138"/>
      <c r="I73" s="139"/>
      <c r="J73" s="46"/>
      <c r="K73" s="47"/>
      <c r="L73" s="60"/>
      <c r="M73" s="60"/>
      <c r="N73" s="60"/>
      <c r="O73" s="43"/>
    </row>
    <row r="74" spans="1:15" ht="14.25">
      <c r="A74" s="43" t="s">
        <v>154</v>
      </c>
      <c r="B74" s="43"/>
      <c r="C74" s="43"/>
      <c r="D74" s="43"/>
      <c r="E74" s="44"/>
      <c r="F74" s="135">
        <v>0</v>
      </c>
      <c r="G74" s="44"/>
      <c r="H74" s="135">
        <v>77312</v>
      </c>
      <c r="I74" s="139"/>
      <c r="J74" s="46"/>
      <c r="K74" s="47"/>
      <c r="L74" s="60"/>
      <c r="M74" s="60"/>
      <c r="N74" s="60"/>
      <c r="O74" s="43"/>
    </row>
    <row r="75" spans="1:15" ht="14.25">
      <c r="A75" s="43" t="s">
        <v>121</v>
      </c>
      <c r="B75" s="43"/>
      <c r="C75" s="43"/>
      <c r="D75" s="43"/>
      <c r="E75" s="44"/>
      <c r="F75" s="135"/>
      <c r="G75" s="44"/>
      <c r="H75" s="135"/>
      <c r="I75" s="46"/>
      <c r="J75" s="46"/>
      <c r="K75" s="47"/>
      <c r="L75" s="60"/>
      <c r="M75" s="60"/>
      <c r="N75" s="60"/>
      <c r="O75" s="43"/>
    </row>
    <row r="76" spans="1:15" ht="14.25">
      <c r="A76" s="43" t="s">
        <v>122</v>
      </c>
      <c r="C76" s="43"/>
      <c r="D76" s="43"/>
      <c r="E76" s="44"/>
      <c r="F76" s="135">
        <v>-395</v>
      </c>
      <c r="G76" s="44"/>
      <c r="H76" s="135">
        <v>-362</v>
      </c>
      <c r="I76" s="46"/>
      <c r="J76" s="46"/>
      <c r="K76" s="47"/>
      <c r="L76" s="140"/>
      <c r="M76" s="46"/>
      <c r="N76" s="53"/>
      <c r="O76" s="43"/>
    </row>
    <row r="77" spans="1:15" ht="14.25">
      <c r="A77" s="43" t="s">
        <v>163</v>
      </c>
      <c r="C77" s="43"/>
      <c r="D77" s="43"/>
      <c r="E77" s="44"/>
      <c r="F77" s="135">
        <v>0</v>
      </c>
      <c r="G77" s="44"/>
      <c r="H77" s="135">
        <v>-4500</v>
      </c>
      <c r="I77" s="46"/>
      <c r="J77" s="46"/>
      <c r="K77" s="47"/>
      <c r="L77" s="140"/>
      <c r="M77" s="46"/>
      <c r="N77" s="53"/>
      <c r="O77" s="43"/>
    </row>
    <row r="78" spans="1:15" ht="14.25">
      <c r="A78" s="43" t="s">
        <v>123</v>
      </c>
      <c r="C78" s="43"/>
      <c r="D78" s="43"/>
      <c r="E78" s="44"/>
      <c r="F78" s="135">
        <f>-5555-3778</f>
        <v>-9333</v>
      </c>
      <c r="G78" s="44"/>
      <c r="H78" s="135">
        <f>-18608+18608-22502-567+4500+4</f>
        <v>-18565</v>
      </c>
      <c r="I78" s="46"/>
      <c r="J78" s="46"/>
      <c r="K78" s="47"/>
      <c r="L78" s="53"/>
      <c r="M78" s="46"/>
      <c r="N78" s="53"/>
      <c r="O78" s="43"/>
    </row>
    <row r="79" spans="1:15" ht="14.25">
      <c r="A79" s="43" t="s">
        <v>152</v>
      </c>
      <c r="C79" s="43"/>
      <c r="D79" s="43"/>
      <c r="E79" s="44"/>
      <c r="F79" s="135"/>
      <c r="G79" s="44"/>
      <c r="H79" s="135"/>
      <c r="I79" s="46"/>
      <c r="J79" s="46"/>
      <c r="K79" s="47"/>
      <c r="L79" s="53"/>
      <c r="M79" s="46"/>
      <c r="N79" s="53"/>
      <c r="O79" s="43"/>
    </row>
    <row r="80" spans="1:15" ht="14.25">
      <c r="A80" s="43" t="s">
        <v>151</v>
      </c>
      <c r="C80" s="43"/>
      <c r="D80" s="43"/>
      <c r="E80" s="44"/>
      <c r="F80" s="135">
        <v>-36000</v>
      </c>
      <c r="G80" s="44"/>
      <c r="H80" s="135">
        <v>0</v>
      </c>
      <c r="I80" s="46"/>
      <c r="J80" s="46"/>
      <c r="K80" s="47"/>
      <c r="L80" s="53"/>
      <c r="M80" s="46"/>
      <c r="N80" s="53"/>
      <c r="O80" s="43"/>
    </row>
    <row r="81" spans="1:15" ht="14.25">
      <c r="A81" s="43" t="s">
        <v>124</v>
      </c>
      <c r="C81" s="43"/>
      <c r="D81" s="43"/>
      <c r="E81" s="44"/>
      <c r="F81" s="135"/>
      <c r="G81" s="44"/>
      <c r="H81" s="135"/>
      <c r="I81" s="46"/>
      <c r="J81" s="46"/>
      <c r="K81" s="47"/>
      <c r="L81" s="46"/>
      <c r="M81" s="46"/>
      <c r="N81" s="46"/>
      <c r="O81" s="43"/>
    </row>
    <row r="82" spans="1:15" ht="14.25">
      <c r="A82" s="43" t="s">
        <v>125</v>
      </c>
      <c r="C82" s="43"/>
      <c r="D82" s="43"/>
      <c r="E82" s="44"/>
      <c r="F82" s="135"/>
      <c r="G82" s="44"/>
      <c r="H82" s="135"/>
      <c r="I82" s="46"/>
      <c r="J82" s="46"/>
      <c r="K82" s="47"/>
      <c r="L82" s="46"/>
      <c r="M82" s="46"/>
      <c r="N82" s="46"/>
      <c r="O82" s="43"/>
    </row>
    <row r="83" spans="1:15" ht="14.25">
      <c r="A83" s="43" t="s">
        <v>126</v>
      </c>
      <c r="C83" s="43"/>
      <c r="D83" s="43"/>
      <c r="E83" s="44"/>
      <c r="F83" s="135">
        <v>5283</v>
      </c>
      <c r="G83" s="44"/>
      <c r="H83" s="137">
        <v>-20062</v>
      </c>
      <c r="I83" s="46"/>
      <c r="J83" s="46"/>
      <c r="K83" s="47"/>
      <c r="L83" s="53"/>
      <c r="M83" s="46"/>
      <c r="N83" s="53"/>
      <c r="O83" s="43"/>
    </row>
    <row r="84" spans="1:15" ht="14.25">
      <c r="A84" s="43" t="s">
        <v>127</v>
      </c>
      <c r="C84" s="43"/>
      <c r="D84" s="43"/>
      <c r="E84" s="44"/>
      <c r="F84" s="136"/>
      <c r="G84" s="44"/>
      <c r="H84" s="136"/>
      <c r="I84" s="46"/>
      <c r="J84" s="46"/>
      <c r="K84" s="47"/>
      <c r="L84" s="46"/>
      <c r="M84" s="46"/>
      <c r="N84" s="46"/>
      <c r="O84" s="43"/>
    </row>
    <row r="85" spans="1:15" ht="14.25">
      <c r="A85" s="43" t="s">
        <v>128</v>
      </c>
      <c r="B85" s="43"/>
      <c r="C85" s="43"/>
      <c r="D85" s="43"/>
      <c r="E85" s="44"/>
      <c r="F85" s="137">
        <f>SUM(F74:F83)</f>
        <v>-40445</v>
      </c>
      <c r="G85" s="44"/>
      <c r="H85" s="137">
        <f>SUM(H74:H83)</f>
        <v>33823</v>
      </c>
      <c r="I85" s="46"/>
      <c r="J85" s="46"/>
      <c r="K85" s="47"/>
      <c r="L85" s="46"/>
      <c r="M85" s="46"/>
      <c r="N85" s="46"/>
      <c r="O85" s="43"/>
    </row>
    <row r="86" spans="1:15" ht="14.25">
      <c r="A86" s="43"/>
      <c r="B86" s="43"/>
      <c r="C86" s="43"/>
      <c r="D86" s="43"/>
      <c r="E86" s="44"/>
      <c r="F86" s="45"/>
      <c r="G86" s="44"/>
      <c r="H86" s="45"/>
      <c r="I86" s="46"/>
      <c r="J86" s="46"/>
      <c r="K86" s="47"/>
      <c r="L86" s="46"/>
      <c r="M86" s="46"/>
      <c r="N86" s="46"/>
      <c r="O86" s="43"/>
    </row>
    <row r="87" spans="1:15" ht="14.25">
      <c r="A87" s="43" t="s">
        <v>129</v>
      </c>
      <c r="B87" s="43"/>
      <c r="C87" s="43"/>
      <c r="D87" s="43"/>
      <c r="E87" s="44"/>
      <c r="F87" s="45"/>
      <c r="G87" s="44"/>
      <c r="H87" s="45"/>
      <c r="I87" s="46"/>
      <c r="J87" s="46"/>
      <c r="K87" s="47"/>
      <c r="L87" s="46"/>
      <c r="M87" s="46"/>
      <c r="N87" s="46"/>
      <c r="O87" s="43"/>
    </row>
    <row r="88" spans="1:15" ht="14.25">
      <c r="A88" s="43" t="s">
        <v>130</v>
      </c>
      <c r="B88" s="43"/>
      <c r="C88" s="43"/>
      <c r="D88" s="43"/>
      <c r="E88" s="44"/>
      <c r="F88" s="45">
        <f>F85+F68+F40</f>
        <v>-1123</v>
      </c>
      <c r="G88" s="44"/>
      <c r="H88" s="45">
        <f>H85+H68+H40</f>
        <v>29065</v>
      </c>
      <c r="I88" s="46"/>
      <c r="J88" s="46"/>
      <c r="K88" s="46"/>
      <c r="L88" s="46"/>
      <c r="M88" s="46"/>
      <c r="N88" s="46"/>
      <c r="O88" s="43"/>
    </row>
    <row r="89" spans="1:15" ht="14.25">
      <c r="A89" s="43"/>
      <c r="B89" s="43"/>
      <c r="C89" s="43"/>
      <c r="D89" s="43"/>
      <c r="E89" s="44"/>
      <c r="F89" s="45"/>
      <c r="G89" s="44"/>
      <c r="H89" s="45"/>
      <c r="I89" s="46"/>
      <c r="J89" s="46"/>
      <c r="K89" s="47"/>
      <c r="L89" s="46"/>
      <c r="M89" s="46"/>
      <c r="N89" s="46"/>
      <c r="O89" s="43"/>
    </row>
    <row r="90" spans="1:15" ht="14.25">
      <c r="A90" s="43" t="s">
        <v>131</v>
      </c>
      <c r="B90" s="43"/>
      <c r="C90" s="43"/>
      <c r="D90" s="43"/>
      <c r="E90" s="44"/>
      <c r="F90" s="45"/>
      <c r="G90" s="44"/>
      <c r="H90" s="45"/>
      <c r="I90" s="46"/>
      <c r="J90" s="46"/>
      <c r="K90" s="47"/>
      <c r="L90" s="46"/>
      <c r="M90" s="46"/>
      <c r="N90" s="46"/>
      <c r="O90" s="43"/>
    </row>
    <row r="91" spans="1:15" ht="14.25">
      <c r="A91" s="43" t="s">
        <v>132</v>
      </c>
      <c r="B91" s="43"/>
      <c r="C91" s="43"/>
      <c r="D91" s="43"/>
      <c r="E91" s="44"/>
      <c r="F91" s="45">
        <v>19699</v>
      </c>
      <c r="G91" s="44"/>
      <c r="H91" s="45">
        <v>679</v>
      </c>
      <c r="I91" s="46"/>
      <c r="J91" s="46"/>
      <c r="K91" s="46"/>
      <c r="L91" s="46"/>
      <c r="M91" s="46"/>
      <c r="N91" s="46"/>
      <c r="O91" s="43"/>
    </row>
    <row r="92" spans="1:15" ht="14.25">
      <c r="A92" s="43"/>
      <c r="B92" s="43"/>
      <c r="C92" s="43"/>
      <c r="D92" s="43"/>
      <c r="E92" s="44"/>
      <c r="F92" s="130"/>
      <c r="G92" s="44"/>
      <c r="H92" s="130"/>
      <c r="I92" s="46"/>
      <c r="J92" s="46"/>
      <c r="K92" s="47"/>
      <c r="L92" s="46"/>
      <c r="M92" s="46"/>
      <c r="N92" s="46"/>
      <c r="O92" s="43"/>
    </row>
    <row r="93" spans="1:15" ht="14.25">
      <c r="A93" s="43" t="s">
        <v>130</v>
      </c>
      <c r="B93" s="43"/>
      <c r="C93" s="43"/>
      <c r="D93" s="43"/>
      <c r="E93" s="44"/>
      <c r="F93" s="45"/>
      <c r="G93" s="44"/>
      <c r="H93" s="45"/>
      <c r="I93" s="46"/>
      <c r="J93" s="46"/>
      <c r="K93" s="47"/>
      <c r="L93" s="46"/>
      <c r="M93" s="46"/>
      <c r="N93" s="46"/>
      <c r="O93" s="43"/>
    </row>
    <row r="94" spans="1:15" ht="15" thickBot="1">
      <c r="A94" s="43" t="s">
        <v>323</v>
      </c>
      <c r="B94" s="43"/>
      <c r="C94" s="43"/>
      <c r="D94" s="43"/>
      <c r="E94" s="44"/>
      <c r="F94" s="141">
        <f>SUM(F88:F91)</f>
        <v>18576</v>
      </c>
      <c r="G94" s="44"/>
      <c r="H94" s="141">
        <f>SUM(H88:H91)</f>
        <v>29744</v>
      </c>
      <c r="I94" s="46"/>
      <c r="J94" s="46"/>
      <c r="K94" s="47"/>
      <c r="L94" s="46"/>
      <c r="M94" s="46"/>
      <c r="N94" s="46"/>
      <c r="O94" s="43"/>
    </row>
    <row r="95" spans="1:15" ht="15" thickTop="1">
      <c r="A95" s="59"/>
      <c r="B95" s="43"/>
      <c r="C95" s="43"/>
      <c r="D95" s="43"/>
      <c r="E95" s="44"/>
      <c r="F95" s="44"/>
      <c r="G95" s="44"/>
      <c r="H95" s="45"/>
      <c r="I95" s="46"/>
      <c r="J95" s="142"/>
      <c r="K95" s="47"/>
      <c r="L95" s="142"/>
      <c r="M95" s="46"/>
      <c r="N95" s="46"/>
      <c r="O95" s="43"/>
    </row>
    <row r="96" spans="1:15" ht="14.25">
      <c r="A96"/>
      <c r="H96" s="30"/>
      <c r="J96" s="142"/>
      <c r="K96" s="47"/>
      <c r="L96" s="142"/>
      <c r="M96" s="46"/>
      <c r="N96" s="46"/>
      <c r="O96" s="43"/>
    </row>
    <row r="97" spans="1:15" ht="14.25">
      <c r="A97" s="59"/>
      <c r="H97" s="30"/>
      <c r="J97" s="54"/>
      <c r="K97" s="47"/>
      <c r="L97" s="60"/>
      <c r="M97" s="60"/>
      <c r="N97" s="60"/>
      <c r="O97" s="43"/>
    </row>
    <row r="98" spans="1:15" ht="14.25">
      <c r="A98" s="59"/>
      <c r="H98" s="30"/>
      <c r="J98" s="54"/>
      <c r="K98" s="47"/>
      <c r="L98" s="60"/>
      <c r="M98" s="60"/>
      <c r="N98" s="60"/>
      <c r="O98" s="43"/>
    </row>
    <row r="99" spans="1:15" ht="14.25">
      <c r="A99" s="59"/>
      <c r="H99" s="30"/>
      <c r="J99" s="54"/>
      <c r="K99" s="47"/>
      <c r="L99" s="60"/>
      <c r="M99" s="60"/>
      <c r="N99" s="60"/>
      <c r="O99" s="43"/>
    </row>
    <row r="100" spans="1:15" ht="14.25">
      <c r="A100" s="59"/>
      <c r="H100" s="30"/>
      <c r="J100" s="54"/>
      <c r="K100" s="47"/>
      <c r="L100" s="60"/>
      <c r="M100" s="60"/>
      <c r="N100" s="60"/>
      <c r="O100" s="43"/>
    </row>
    <row r="101" spans="1:15" ht="14.25">
      <c r="A101" s="59"/>
      <c r="B101" s="43"/>
      <c r="C101" s="43"/>
      <c r="D101" s="43"/>
      <c r="E101" s="44"/>
      <c r="F101" s="44"/>
      <c r="G101" s="44"/>
      <c r="H101" s="45"/>
      <c r="I101" s="46"/>
      <c r="J101" s="54"/>
      <c r="K101" s="47"/>
      <c r="L101" s="60"/>
      <c r="M101" s="60"/>
      <c r="N101" s="60"/>
      <c r="O101" s="43"/>
    </row>
    <row r="102" spans="1:15" ht="15">
      <c r="A102" s="227"/>
      <c r="B102" s="227"/>
      <c r="C102" s="227"/>
      <c r="D102" s="227"/>
      <c r="E102" s="227"/>
      <c r="F102" s="227"/>
      <c r="G102" s="227"/>
      <c r="H102" s="227"/>
      <c r="I102" s="227"/>
      <c r="J102" s="54"/>
      <c r="K102" s="47"/>
      <c r="L102" s="60"/>
      <c r="M102" s="60"/>
      <c r="N102" s="60"/>
      <c r="O102" s="43"/>
    </row>
    <row r="103" spans="1:15" ht="14.25">
      <c r="A103" s="43"/>
      <c r="B103" s="43"/>
      <c r="C103" s="43"/>
      <c r="D103" s="43"/>
      <c r="E103" s="44"/>
      <c r="F103" s="44"/>
      <c r="G103" s="44"/>
      <c r="H103" s="33"/>
      <c r="I103" s="46"/>
      <c r="J103" s="54"/>
      <c r="K103" s="47"/>
      <c r="L103" s="60"/>
      <c r="M103" s="60"/>
      <c r="N103" s="60"/>
      <c r="O103" s="43"/>
    </row>
    <row r="104" spans="1:15" ht="14.25">
      <c r="A104" s="43"/>
      <c r="B104" s="43"/>
      <c r="C104" s="43"/>
      <c r="D104" s="43"/>
      <c r="E104" s="44"/>
      <c r="F104" s="82" t="s">
        <v>157</v>
      </c>
      <c r="G104" s="44"/>
      <c r="H104" s="82" t="s">
        <v>156</v>
      </c>
      <c r="I104" s="63"/>
      <c r="J104" s="64"/>
      <c r="K104" s="65"/>
      <c r="L104" s="64"/>
      <c r="M104" s="63"/>
      <c r="N104" s="64"/>
      <c r="O104" s="43"/>
    </row>
    <row r="105" spans="1:15" ht="14.25">
      <c r="A105" s="43"/>
      <c r="B105" s="43"/>
      <c r="C105" s="43"/>
      <c r="D105" s="43"/>
      <c r="E105" s="44"/>
      <c r="F105" s="40" t="s">
        <v>20</v>
      </c>
      <c r="G105" s="44"/>
      <c r="H105" s="40" t="s">
        <v>20</v>
      </c>
      <c r="I105" s="66"/>
      <c r="J105" s="51"/>
      <c r="K105" s="47"/>
      <c r="L105" s="51"/>
      <c r="M105" s="47"/>
      <c r="N105" s="51"/>
      <c r="O105" s="43"/>
    </row>
    <row r="106" spans="1:15" ht="14.25">
      <c r="A106" s="43"/>
      <c r="B106" s="43"/>
      <c r="C106" s="43"/>
      <c r="D106" s="43"/>
      <c r="E106" s="44"/>
      <c r="F106" s="143"/>
      <c r="G106" s="44"/>
      <c r="H106" s="143"/>
      <c r="I106" s="66"/>
      <c r="J106" s="51"/>
      <c r="K106" s="47"/>
      <c r="L106" s="51"/>
      <c r="M106" s="47"/>
      <c r="N106" s="51"/>
      <c r="O106" s="43"/>
    </row>
    <row r="107" spans="1:15" ht="14.25">
      <c r="A107" s="43" t="s">
        <v>133</v>
      </c>
      <c r="B107" s="43" t="s">
        <v>134</v>
      </c>
      <c r="C107" s="43"/>
      <c r="D107" s="43"/>
      <c r="E107" s="44"/>
      <c r="F107" s="143"/>
      <c r="G107" s="44"/>
      <c r="H107" s="143"/>
      <c r="I107" s="66"/>
      <c r="J107" s="51"/>
      <c r="K107" s="47"/>
      <c r="L107" s="51"/>
      <c r="M107" s="47"/>
      <c r="N107" s="51"/>
      <c r="O107" s="43"/>
    </row>
    <row r="108" spans="1:15" ht="14.25">
      <c r="A108" s="43"/>
      <c r="B108" s="43" t="s">
        <v>135</v>
      </c>
      <c r="C108" s="43"/>
      <c r="D108" s="43"/>
      <c r="E108" s="44"/>
      <c r="F108" s="143"/>
      <c r="G108" s="44"/>
      <c r="H108" s="143"/>
      <c r="I108" s="66"/>
      <c r="J108" s="51"/>
      <c r="K108" s="47"/>
      <c r="L108" s="51"/>
      <c r="M108" s="47"/>
      <c r="N108" s="51"/>
      <c r="O108" s="43"/>
    </row>
    <row r="109" spans="1:15" ht="14.25">
      <c r="A109" s="43"/>
      <c r="B109" s="43" t="s">
        <v>136</v>
      </c>
      <c r="C109" s="43"/>
      <c r="D109" s="43"/>
      <c r="E109" s="44"/>
      <c r="F109" s="143"/>
      <c r="G109" s="44"/>
      <c r="H109" s="143"/>
      <c r="I109" s="66"/>
      <c r="J109" s="51"/>
      <c r="K109" s="47"/>
      <c r="L109" s="51"/>
      <c r="M109" s="47"/>
      <c r="N109" s="51"/>
      <c r="O109" s="43"/>
    </row>
    <row r="110" spans="1:15" ht="14.25">
      <c r="A110" s="43"/>
      <c r="B110" s="43"/>
      <c r="C110" s="43"/>
      <c r="D110" s="43"/>
      <c r="E110" s="44"/>
      <c r="F110" s="143"/>
      <c r="G110" s="44"/>
      <c r="H110" s="143"/>
      <c r="I110" s="66"/>
      <c r="J110" s="51"/>
      <c r="K110" s="47"/>
      <c r="L110" s="51"/>
      <c r="M110" s="47"/>
      <c r="N110" s="51"/>
      <c r="O110" s="43"/>
    </row>
    <row r="111" spans="1:15" ht="14.25">
      <c r="A111" s="43"/>
      <c r="B111" s="144" t="s">
        <v>137</v>
      </c>
      <c r="E111" s="32"/>
      <c r="F111" s="145">
        <v>0</v>
      </c>
      <c r="G111" s="32"/>
      <c r="H111" s="145">
        <v>0</v>
      </c>
      <c r="I111" s="146"/>
      <c r="J111" s="147"/>
      <c r="K111" s="146"/>
      <c r="L111" s="148"/>
      <c r="M111" s="149"/>
      <c r="N111" s="149"/>
      <c r="O111" s="43"/>
    </row>
    <row r="112" spans="1:15" ht="14.25">
      <c r="A112" s="43"/>
      <c r="B112" s="144" t="s">
        <v>138</v>
      </c>
      <c r="E112" s="32"/>
      <c r="F112" s="150">
        <v>0</v>
      </c>
      <c r="G112" s="32"/>
      <c r="H112" s="150">
        <v>0</v>
      </c>
      <c r="I112" s="28"/>
      <c r="J112" s="68"/>
      <c r="K112" s="28"/>
      <c r="L112" s="151"/>
      <c r="M112" s="29"/>
      <c r="N112" s="29"/>
      <c r="O112" s="43"/>
    </row>
    <row r="113" spans="1:15" ht="14.25">
      <c r="A113" s="43"/>
      <c r="E113" s="32"/>
      <c r="F113" s="33"/>
      <c r="G113" s="32"/>
      <c r="H113" s="33"/>
      <c r="I113" s="28"/>
      <c r="J113" s="68"/>
      <c r="K113" s="28"/>
      <c r="L113" s="29"/>
      <c r="M113" s="29"/>
      <c r="N113" s="29"/>
      <c r="O113" s="43"/>
    </row>
    <row r="114" spans="1:15" ht="15" thickBot="1">
      <c r="A114" s="43"/>
      <c r="B114" s="43"/>
      <c r="C114" s="43"/>
      <c r="D114" s="43"/>
      <c r="E114" s="44"/>
      <c r="F114" s="141">
        <f>SUM(F110:F112)</f>
        <v>0</v>
      </c>
      <c r="G114" s="44"/>
      <c r="H114" s="141">
        <f>SUM(H110:H112)</f>
        <v>0</v>
      </c>
      <c r="I114" s="46"/>
      <c r="J114" s="46"/>
      <c r="K114" s="47"/>
      <c r="L114" s="46"/>
      <c r="M114" s="46"/>
      <c r="N114" s="46"/>
      <c r="O114" s="43"/>
    </row>
    <row r="115" spans="1:15" ht="15" thickTop="1">
      <c r="A115" s="43"/>
      <c r="B115" s="43"/>
      <c r="C115" s="43"/>
      <c r="D115" s="43"/>
      <c r="E115" s="44"/>
      <c r="F115" s="143"/>
      <c r="G115" s="44"/>
      <c r="H115" s="143"/>
      <c r="I115" s="66"/>
      <c r="J115" s="51"/>
      <c r="K115" s="47"/>
      <c r="L115" s="51"/>
      <c r="M115" s="47"/>
      <c r="N115" s="51"/>
      <c r="O115" s="43"/>
    </row>
    <row r="116" spans="1:15" ht="14.25">
      <c r="A116" s="43"/>
      <c r="B116" s="43"/>
      <c r="C116" s="43"/>
      <c r="D116" s="43"/>
      <c r="E116" s="44"/>
      <c r="F116" s="143"/>
      <c r="G116" s="44"/>
      <c r="H116" s="143"/>
      <c r="I116" s="66"/>
      <c r="J116" s="51"/>
      <c r="K116" s="47"/>
      <c r="L116" s="51"/>
      <c r="M116" s="47"/>
      <c r="N116" s="51"/>
      <c r="O116" s="43"/>
    </row>
    <row r="117" spans="1:15" ht="14.25">
      <c r="A117" s="43" t="s">
        <v>139</v>
      </c>
      <c r="B117" s="43" t="s">
        <v>140</v>
      </c>
      <c r="C117" s="43"/>
      <c r="D117" s="43"/>
      <c r="E117" s="44"/>
      <c r="F117" s="45"/>
      <c r="G117" s="44"/>
      <c r="H117" s="45"/>
      <c r="I117" s="46"/>
      <c r="J117" s="46"/>
      <c r="K117" s="47"/>
      <c r="L117" s="46"/>
      <c r="M117" s="46"/>
      <c r="N117" s="46"/>
      <c r="O117" s="43"/>
    </row>
    <row r="118" spans="1:15" ht="14.25">
      <c r="A118" s="43"/>
      <c r="B118" s="43" t="s">
        <v>141</v>
      </c>
      <c r="C118" s="43"/>
      <c r="D118" s="43"/>
      <c r="E118" s="44"/>
      <c r="F118" s="45"/>
      <c r="G118" s="44"/>
      <c r="H118" s="45"/>
      <c r="I118" s="46"/>
      <c r="J118" s="46"/>
      <c r="K118" s="47"/>
      <c r="L118" s="46"/>
      <c r="M118" s="46"/>
      <c r="N118" s="46"/>
      <c r="O118" s="43"/>
    </row>
    <row r="119" spans="1:15" ht="14.25">
      <c r="A119" s="43"/>
      <c r="B119" s="43"/>
      <c r="C119" s="43"/>
      <c r="D119" s="43"/>
      <c r="E119" s="44"/>
      <c r="F119" s="45"/>
      <c r="G119" s="44"/>
      <c r="H119" s="45"/>
      <c r="I119" s="46"/>
      <c r="J119" s="46"/>
      <c r="K119" s="47"/>
      <c r="L119" s="46"/>
      <c r="M119" s="46"/>
      <c r="N119" s="46"/>
      <c r="O119" s="43"/>
    </row>
    <row r="120" spans="1:15" ht="14.25">
      <c r="A120" s="43"/>
      <c r="B120" s="43" t="s">
        <v>142</v>
      </c>
      <c r="D120" s="43"/>
      <c r="E120" s="44"/>
      <c r="F120" s="45">
        <v>0</v>
      </c>
      <c r="G120" s="44"/>
      <c r="H120" s="175">
        <v>-1193</v>
      </c>
      <c r="I120" s="46"/>
      <c r="J120" s="46"/>
      <c r="K120" s="47"/>
      <c r="L120" s="53"/>
      <c r="M120" s="46"/>
      <c r="N120" s="53"/>
      <c r="O120" s="43"/>
    </row>
    <row r="121" spans="2:14" ht="14.25">
      <c r="B121" s="30" t="s">
        <v>143</v>
      </c>
      <c r="E121" s="32"/>
      <c r="F121" s="145">
        <v>30949</v>
      </c>
      <c r="G121" s="32"/>
      <c r="H121" s="172">
        <v>41199</v>
      </c>
      <c r="I121" s="146"/>
      <c r="J121" s="147"/>
      <c r="K121" s="146"/>
      <c r="L121" s="151"/>
      <c r="M121" s="149"/>
      <c r="N121" s="149"/>
    </row>
    <row r="122" spans="2:14" ht="14.25">
      <c r="B122" s="30" t="s">
        <v>30</v>
      </c>
      <c r="E122" s="32"/>
      <c r="F122" s="150">
        <v>7028</v>
      </c>
      <c r="G122" s="32"/>
      <c r="H122" s="174">
        <v>21525</v>
      </c>
      <c r="I122" s="28"/>
      <c r="J122" s="68"/>
      <c r="K122" s="28"/>
      <c r="L122" s="29"/>
      <c r="M122" s="29"/>
      <c r="N122" s="29"/>
    </row>
    <row r="123" spans="5:14" ht="14.25">
      <c r="E123" s="32"/>
      <c r="F123" s="145"/>
      <c r="G123" s="32"/>
      <c r="H123" s="145"/>
      <c r="I123" s="28"/>
      <c r="J123" s="68"/>
      <c r="K123" s="28"/>
      <c r="L123" s="29"/>
      <c r="M123" s="29"/>
      <c r="N123" s="29"/>
    </row>
    <row r="124" spans="1:15" ht="14.25">
      <c r="A124" s="43"/>
      <c r="B124" s="43"/>
      <c r="C124" s="43"/>
      <c r="D124" s="43"/>
      <c r="E124" s="44"/>
      <c r="F124" s="69">
        <f>SUM(F120:F122)</f>
        <v>37977</v>
      </c>
      <c r="G124" s="44"/>
      <c r="H124" s="69">
        <f>SUM(H120:H122)</f>
        <v>61531</v>
      </c>
      <c r="I124" s="46"/>
      <c r="J124" s="46"/>
      <c r="K124" s="47"/>
      <c r="L124" s="46"/>
      <c r="M124" s="46"/>
      <c r="N124" s="46"/>
      <c r="O124" s="43"/>
    </row>
    <row r="125" spans="1:15" ht="14.25">
      <c r="A125" s="43"/>
      <c r="B125" s="43" t="s">
        <v>144</v>
      </c>
      <c r="C125" s="43"/>
      <c r="D125" s="43"/>
      <c r="E125" s="44"/>
      <c r="F125" s="69"/>
      <c r="G125" s="44"/>
      <c r="H125" s="69"/>
      <c r="I125" s="46"/>
      <c r="J125" s="46"/>
      <c r="K125" s="47"/>
      <c r="L125" s="46"/>
      <c r="M125" s="46"/>
      <c r="N125" s="46"/>
      <c r="O125" s="43"/>
    </row>
    <row r="126" spans="1:15" ht="14.25">
      <c r="A126" s="43"/>
      <c r="B126" s="43"/>
      <c r="C126" s="43" t="s">
        <v>145</v>
      </c>
      <c r="D126" s="43"/>
      <c r="E126" s="44"/>
      <c r="F126" s="69">
        <v>-19401</v>
      </c>
      <c r="G126" s="44"/>
      <c r="H126" s="175">
        <v>-31787</v>
      </c>
      <c r="I126" s="46"/>
      <c r="J126" s="46"/>
      <c r="K126" s="47"/>
      <c r="L126" s="53"/>
      <c r="M126" s="53"/>
      <c r="N126" s="53"/>
      <c r="O126" s="43"/>
    </row>
    <row r="127" spans="1:15" ht="14.25">
      <c r="A127" s="43"/>
      <c r="B127" s="43"/>
      <c r="C127" s="43"/>
      <c r="D127" s="43"/>
      <c r="E127" s="44"/>
      <c r="F127" s="69"/>
      <c r="G127" s="44"/>
      <c r="H127" s="69"/>
      <c r="I127" s="46"/>
      <c r="J127" s="46"/>
      <c r="K127" s="47"/>
      <c r="L127" s="46"/>
      <c r="M127" s="46"/>
      <c r="N127" s="46"/>
      <c r="O127" s="43"/>
    </row>
    <row r="128" spans="1:15" ht="14.25">
      <c r="A128" s="43"/>
      <c r="B128" s="43"/>
      <c r="C128" s="43"/>
      <c r="D128" s="43"/>
      <c r="E128" s="44"/>
      <c r="F128" s="152"/>
      <c r="G128" s="44"/>
      <c r="H128" s="152"/>
      <c r="I128" s="46"/>
      <c r="J128" s="46"/>
      <c r="K128" s="47"/>
      <c r="L128" s="46"/>
      <c r="M128" s="46"/>
      <c r="N128" s="46"/>
      <c r="O128" s="43"/>
    </row>
    <row r="129" spans="1:15" ht="15" thickBot="1">
      <c r="A129" s="43"/>
      <c r="B129" s="43"/>
      <c r="C129" s="43"/>
      <c r="D129" s="43"/>
      <c r="E129" s="44"/>
      <c r="F129" s="153">
        <f>SUM(F124:F127)</f>
        <v>18576</v>
      </c>
      <c r="G129" s="44"/>
      <c r="H129" s="153">
        <f>SUM(H124:H127)</f>
        <v>29744</v>
      </c>
      <c r="I129" s="46"/>
      <c r="J129" s="46"/>
      <c r="K129" s="47"/>
      <c r="L129" s="46"/>
      <c r="M129" s="46"/>
      <c r="N129" s="46"/>
      <c r="O129" s="43"/>
    </row>
    <row r="130" spans="1:15" ht="15" thickTop="1">
      <c r="A130" s="43"/>
      <c r="B130" s="43"/>
      <c r="C130" s="43"/>
      <c r="D130" s="43"/>
      <c r="E130" s="44"/>
      <c r="F130" s="45">
        <f>F94-F129</f>
        <v>0</v>
      </c>
      <c r="G130" s="44"/>
      <c r="H130" s="70"/>
      <c r="I130" s="46"/>
      <c r="J130" s="46"/>
      <c r="K130" s="47"/>
      <c r="L130" s="46"/>
      <c r="M130" s="46"/>
      <c r="N130" s="46"/>
      <c r="O130" s="43"/>
    </row>
    <row r="131" spans="1:15" ht="14.25">
      <c r="A131" s="43"/>
      <c r="B131" s="43"/>
      <c r="C131" s="43"/>
      <c r="D131" s="43"/>
      <c r="E131" s="44"/>
      <c r="F131" s="154"/>
      <c r="G131" s="44"/>
      <c r="H131" s="70"/>
      <c r="I131" s="46"/>
      <c r="J131" s="46"/>
      <c r="K131" s="47"/>
      <c r="L131" s="46"/>
      <c r="M131" s="46"/>
      <c r="N131" s="46"/>
      <c r="O131" s="43"/>
    </row>
    <row r="132" spans="5:14" ht="14.25">
      <c r="E132" s="32"/>
      <c r="F132" s="32"/>
      <c r="G132" s="32"/>
      <c r="H132" s="33"/>
      <c r="I132" s="28"/>
      <c r="J132" s="68"/>
      <c r="K132" s="28"/>
      <c r="L132" s="48"/>
      <c r="M132" s="29"/>
      <c r="N132" s="48"/>
    </row>
    <row r="133" spans="5:14" ht="14.25">
      <c r="E133" s="32"/>
      <c r="F133" s="32"/>
      <c r="G133" s="32"/>
      <c r="H133" s="33"/>
      <c r="I133" s="28"/>
      <c r="J133" s="29"/>
      <c r="K133" s="28"/>
      <c r="L133" s="48"/>
      <c r="M133" s="29"/>
      <c r="N133" s="48"/>
    </row>
    <row r="134" spans="5:14" ht="14.25">
      <c r="E134" s="32"/>
      <c r="F134" s="32"/>
      <c r="G134" s="32"/>
      <c r="H134" s="33"/>
      <c r="I134" s="28"/>
      <c r="J134" s="29"/>
      <c r="K134" s="28"/>
      <c r="L134" s="48"/>
      <c r="M134" s="29"/>
      <c r="N134" s="48"/>
    </row>
    <row r="135" spans="12:14" ht="14.25">
      <c r="L135" s="48"/>
      <c r="M135" s="48"/>
      <c r="N135" s="48"/>
    </row>
    <row r="136" spans="12:14" ht="14.25">
      <c r="L136" s="48"/>
      <c r="M136" s="48"/>
      <c r="N136" s="48"/>
    </row>
    <row r="137" spans="12:14" ht="14.25">
      <c r="L137" s="48"/>
      <c r="M137" s="48"/>
      <c r="N137" s="48"/>
    </row>
    <row r="138" spans="12:14" ht="14.25">
      <c r="L138" s="48"/>
      <c r="M138" s="48"/>
      <c r="N138" s="48"/>
    </row>
    <row r="139" spans="12:14" ht="14.25">
      <c r="L139" s="48"/>
      <c r="M139" s="48"/>
      <c r="N139" s="48"/>
    </row>
    <row r="140" spans="12:14" ht="14.25">
      <c r="L140" s="48"/>
      <c r="M140" s="48"/>
      <c r="N140" s="48"/>
    </row>
    <row r="141" spans="12:14" ht="14.25">
      <c r="L141" s="48"/>
      <c r="M141" s="48"/>
      <c r="N141" s="48"/>
    </row>
    <row r="142" spans="12:14" ht="14.25">
      <c r="L142" s="48"/>
      <c r="M142" s="48"/>
      <c r="N142" s="48"/>
    </row>
    <row r="143" spans="12:14" ht="14.25">
      <c r="L143" s="48"/>
      <c r="M143" s="48"/>
      <c r="N143" s="48"/>
    </row>
  </sheetData>
  <mergeCells count="4">
    <mergeCell ref="A49:I49"/>
    <mergeCell ref="A50:I50"/>
    <mergeCell ref="A51:I51"/>
    <mergeCell ref="A102:I102"/>
  </mergeCells>
  <printOptions/>
  <pageMargins left="0.75" right="0.75" top="1" bottom="1" header="0.5" footer="0.5"/>
  <pageSetup horizontalDpi="600" verticalDpi="600" orientation="portrait" paperSize="9" scale="85" r:id="rId2"/>
  <rowBreaks count="2" manualBreakCount="2">
    <brk id="50" max="6" man="1"/>
    <brk id="102" max="6" man="1"/>
  </rowBreaks>
  <drawing r:id="rId1"/>
</worksheet>
</file>

<file path=xl/worksheets/sheet4.xml><?xml version="1.0" encoding="utf-8"?>
<worksheet xmlns="http://schemas.openxmlformats.org/spreadsheetml/2006/main" xmlns:r="http://schemas.openxmlformats.org/officeDocument/2006/relationships">
  <sheetPr>
    <pageSetUpPr fitToPage="1"/>
  </sheetPr>
  <dimension ref="A1:I46"/>
  <sheetViews>
    <sheetView zoomScale="75" zoomScaleNormal="75" workbookViewId="0" topLeftCell="A4">
      <selection activeCell="G33" sqref="G33"/>
    </sheetView>
  </sheetViews>
  <sheetFormatPr defaultColWidth="9.140625" defaultRowHeight="15.75" customHeight="1"/>
  <cols>
    <col min="1" max="1" width="40.28125" style="24" customWidth="1"/>
    <col min="2" max="2" width="3.57421875" style="24" customWidth="1"/>
    <col min="3" max="3" width="15.00390625" style="24" customWidth="1"/>
    <col min="4" max="4" width="2.57421875" style="24" customWidth="1"/>
    <col min="5" max="5" width="15.00390625" style="24" customWidth="1"/>
    <col min="6" max="6" width="2.7109375" style="24" customWidth="1"/>
    <col min="7" max="7" width="15.28125" style="24" customWidth="1"/>
    <col min="8" max="8" width="3.00390625" style="24" customWidth="1"/>
    <col min="9" max="9" width="15.140625" style="24" customWidth="1"/>
    <col min="10" max="10" width="10.57421875" style="24" customWidth="1"/>
    <col min="11" max="16384" width="10.28125" style="24" customWidth="1"/>
  </cols>
  <sheetData>
    <row r="1" spans="1:6" s="3" customFormat="1" ht="21.75" customHeight="1">
      <c r="A1" s="1" t="str">
        <f>'[1]dr'!A1</f>
        <v>EDARAN DIGITAL SYSTEMS BERHAD</v>
      </c>
      <c r="B1" s="1"/>
      <c r="C1" s="2"/>
      <c r="D1" s="2"/>
      <c r="E1" s="2"/>
      <c r="F1" s="2"/>
    </row>
    <row r="2" spans="1:6" s="3" customFormat="1" ht="9.75" customHeight="1">
      <c r="A2" s="2"/>
      <c r="B2" s="2"/>
      <c r="C2" s="2"/>
      <c r="D2" s="2"/>
      <c r="E2" s="2"/>
      <c r="F2" s="2"/>
    </row>
    <row r="3" spans="1:8" s="7" customFormat="1" ht="15.75" customHeight="1">
      <c r="A3" s="4" t="s">
        <v>0</v>
      </c>
      <c r="B3" s="4"/>
      <c r="C3" s="5"/>
      <c r="D3" s="5"/>
      <c r="E3" s="5"/>
      <c r="F3" s="5"/>
      <c r="G3" s="6"/>
      <c r="H3" s="6"/>
    </row>
    <row r="4" spans="1:8" s="7" customFormat="1" ht="15.75" customHeight="1">
      <c r="A4" s="4" t="s">
        <v>160</v>
      </c>
      <c r="B4" s="4"/>
      <c r="C4" s="5"/>
      <c r="D4" s="5"/>
      <c r="E4" s="5"/>
      <c r="F4" s="5"/>
      <c r="G4" s="6"/>
      <c r="H4" s="6"/>
    </row>
    <row r="5" spans="3:8" s="7" customFormat="1" ht="15.75" customHeight="1">
      <c r="C5" s="6"/>
      <c r="D5" s="6"/>
      <c r="E5" s="6"/>
      <c r="F5" s="6"/>
      <c r="G5" s="6"/>
      <c r="H5" s="6"/>
    </row>
    <row r="6" spans="1:9" s="7" customFormat="1" ht="15.75" customHeight="1">
      <c r="A6" s="8"/>
      <c r="B6" s="8"/>
      <c r="C6" s="228" t="s">
        <v>1</v>
      </c>
      <c r="D6" s="228"/>
      <c r="E6" s="228"/>
      <c r="F6" s="9"/>
      <c r="G6" s="9" t="s">
        <v>2</v>
      </c>
      <c r="H6" s="9"/>
      <c r="I6" s="8"/>
    </row>
    <row r="7" spans="1:9" s="7" customFormat="1" ht="9.75" customHeight="1">
      <c r="A7" s="8"/>
      <c r="B7" s="8"/>
      <c r="C7" s="10"/>
      <c r="D7" s="10"/>
      <c r="E7" s="10"/>
      <c r="F7" s="10"/>
      <c r="G7" s="11"/>
      <c r="H7" s="11"/>
      <c r="I7" s="12"/>
    </row>
    <row r="8" spans="1:9" s="7" customFormat="1" ht="15.75" customHeight="1">
      <c r="A8" s="8"/>
      <c r="B8" s="8"/>
      <c r="C8" s="10"/>
      <c r="D8" s="10"/>
      <c r="E8" s="10"/>
      <c r="F8" s="10"/>
      <c r="G8" s="11" t="s">
        <v>3</v>
      </c>
      <c r="H8" s="11"/>
      <c r="I8" s="12"/>
    </row>
    <row r="9" spans="1:9" s="7" customFormat="1" ht="15.75" customHeight="1">
      <c r="A9" s="8"/>
      <c r="B9" s="8"/>
      <c r="C9" s="10"/>
      <c r="D9" s="10"/>
      <c r="E9" s="10"/>
      <c r="F9" s="10"/>
      <c r="G9" s="11" t="s">
        <v>4</v>
      </c>
      <c r="H9" s="11"/>
      <c r="I9" s="12"/>
    </row>
    <row r="10" spans="1:9" s="7" customFormat="1" ht="15.75" customHeight="1">
      <c r="A10" s="13"/>
      <c r="B10" s="13"/>
      <c r="C10" s="11" t="s">
        <v>5</v>
      </c>
      <c r="D10" s="11"/>
      <c r="E10" s="12" t="s">
        <v>6</v>
      </c>
      <c r="F10" s="12"/>
      <c r="G10" s="12" t="s">
        <v>7</v>
      </c>
      <c r="H10" s="12"/>
      <c r="I10" s="12"/>
    </row>
    <row r="11" spans="1:9" s="7" customFormat="1" ht="15.75" customHeight="1">
      <c r="A11" s="13"/>
      <c r="B11" s="13"/>
      <c r="C11" s="11" t="s">
        <v>8</v>
      </c>
      <c r="D11" s="9"/>
      <c r="E11" s="12" t="s">
        <v>9</v>
      </c>
      <c r="F11" s="14"/>
      <c r="G11" s="12" t="s">
        <v>10</v>
      </c>
      <c r="H11" s="14"/>
      <c r="I11" s="12" t="s">
        <v>11</v>
      </c>
    </row>
    <row r="12" spans="1:9" s="7" customFormat="1" ht="15.75" customHeight="1">
      <c r="A12" s="13"/>
      <c r="B12" s="15"/>
      <c r="C12" s="11"/>
      <c r="D12" s="16"/>
      <c r="E12" s="11"/>
      <c r="F12" s="16"/>
      <c r="G12" s="11"/>
      <c r="H12" s="16"/>
      <c r="I12" s="11"/>
    </row>
    <row r="13" spans="1:9" s="7" customFormat="1" ht="15.75" customHeight="1">
      <c r="A13" s="13"/>
      <c r="B13" s="13"/>
      <c r="C13" s="17"/>
      <c r="D13" s="17"/>
      <c r="E13" s="18"/>
      <c r="F13" s="18"/>
      <c r="G13" s="17"/>
      <c r="H13" s="17"/>
      <c r="I13" s="17"/>
    </row>
    <row r="14" spans="1:9" s="7" customFormat="1" ht="15.75" customHeight="1">
      <c r="A14" s="8"/>
      <c r="B14" s="8"/>
      <c r="C14" s="19"/>
      <c r="D14" s="19"/>
      <c r="E14" s="19"/>
      <c r="F14" s="19"/>
      <c r="G14" s="19"/>
      <c r="H14" s="19"/>
      <c r="I14" s="19"/>
    </row>
    <row r="15" spans="1:9" s="7" customFormat="1" ht="19.5" customHeight="1">
      <c r="A15" s="8" t="s">
        <v>14</v>
      </c>
      <c r="B15" s="8"/>
      <c r="C15" s="177">
        <v>60000</v>
      </c>
      <c r="D15" s="177"/>
      <c r="E15" s="177">
        <v>8004</v>
      </c>
      <c r="F15" s="177"/>
      <c r="G15" s="177">
        <v>29834</v>
      </c>
      <c r="H15" s="177"/>
      <c r="I15" s="177">
        <v>97838</v>
      </c>
    </row>
    <row r="16" spans="1:9" s="7" customFormat="1" ht="10.5" customHeight="1">
      <c r="A16" s="8"/>
      <c r="B16" s="8"/>
      <c r="C16" s="177"/>
      <c r="D16" s="177"/>
      <c r="E16" s="177"/>
      <c r="F16" s="177"/>
      <c r="G16" s="177"/>
      <c r="H16" s="177"/>
      <c r="I16" s="177"/>
    </row>
    <row r="17" spans="1:9" s="7" customFormat="1" ht="15.75" customHeight="1">
      <c r="A17" s="13" t="s">
        <v>148</v>
      </c>
      <c r="B17" s="13"/>
      <c r="C17" s="177" t="s">
        <v>12</v>
      </c>
      <c r="D17" s="177"/>
      <c r="E17" s="177" t="s">
        <v>12</v>
      </c>
      <c r="F17" s="177"/>
      <c r="G17" s="177">
        <v>-38008</v>
      </c>
      <c r="H17" s="177"/>
      <c r="I17" s="177">
        <f>SUM(C17:G17)</f>
        <v>-38008</v>
      </c>
    </row>
    <row r="18" spans="1:9" s="7" customFormat="1" ht="15.75" customHeight="1">
      <c r="A18" s="13"/>
      <c r="B18" s="13"/>
      <c r="C18" s="177"/>
      <c r="D18" s="177"/>
      <c r="E18" s="177"/>
      <c r="F18" s="177"/>
      <c r="G18" s="177"/>
      <c r="H18" s="177"/>
      <c r="I18" s="177"/>
    </row>
    <row r="19" spans="1:9" s="7" customFormat="1" ht="15.75" customHeight="1">
      <c r="A19" s="13" t="s">
        <v>13</v>
      </c>
      <c r="B19" s="13"/>
      <c r="C19" s="177" t="s">
        <v>12</v>
      </c>
      <c r="D19" s="177"/>
      <c r="E19" s="177" t="s">
        <v>12</v>
      </c>
      <c r="F19" s="177"/>
      <c r="G19" s="178">
        <v>-4500</v>
      </c>
      <c r="H19" s="179"/>
      <c r="I19" s="178">
        <f>SUM(C19:G19)</f>
        <v>-4500</v>
      </c>
    </row>
    <row r="20" spans="1:9" s="7" customFormat="1" ht="9.75" customHeight="1">
      <c r="A20" s="13"/>
      <c r="B20" s="13"/>
      <c r="C20" s="180"/>
      <c r="D20" s="177"/>
      <c r="E20" s="180"/>
      <c r="F20" s="177"/>
      <c r="G20" s="180"/>
      <c r="H20" s="177"/>
      <c r="I20" s="180"/>
    </row>
    <row r="21" spans="1:9" s="7" customFormat="1" ht="15.75" customHeight="1">
      <c r="A21" s="13" t="s">
        <v>155</v>
      </c>
      <c r="B21" s="13"/>
      <c r="C21" s="181">
        <f>SUM(C15:C19)</f>
        <v>60000</v>
      </c>
      <c r="D21" s="177"/>
      <c r="E21" s="181">
        <f>SUM(E15:E19)</f>
        <v>8004</v>
      </c>
      <c r="F21" s="177"/>
      <c r="G21" s="181">
        <f>SUM(G15:G19)</f>
        <v>-12674</v>
      </c>
      <c r="H21" s="177"/>
      <c r="I21" s="181">
        <f>SUM(I15:I19)</f>
        <v>55330</v>
      </c>
    </row>
    <row r="22" spans="1:9" s="7" customFormat="1" ht="15.75" customHeight="1">
      <c r="A22" s="13"/>
      <c r="B22" s="13"/>
      <c r="C22" s="177"/>
      <c r="D22" s="177"/>
      <c r="E22" s="177"/>
      <c r="F22" s="177"/>
      <c r="G22" s="177"/>
      <c r="H22" s="177"/>
      <c r="I22" s="177"/>
    </row>
    <row r="23" spans="1:9" s="7" customFormat="1" ht="15.75" customHeight="1">
      <c r="A23" s="13" t="s">
        <v>149</v>
      </c>
      <c r="B23" s="13"/>
      <c r="C23" s="177">
        <f>C21</f>
        <v>60000</v>
      </c>
      <c r="D23" s="177"/>
      <c r="E23" s="177">
        <f>E21</f>
        <v>8004</v>
      </c>
      <c r="F23" s="177"/>
      <c r="G23" s="177">
        <f>G21</f>
        <v>-12674</v>
      </c>
      <c r="H23" s="177"/>
      <c r="I23" s="177">
        <f>I21</f>
        <v>55330</v>
      </c>
    </row>
    <row r="24" spans="1:9" s="7" customFormat="1" ht="12.75" customHeight="1">
      <c r="A24" s="13"/>
      <c r="B24" s="13"/>
      <c r="C24" s="177"/>
      <c r="D24" s="177"/>
      <c r="E24" s="177"/>
      <c r="F24" s="177"/>
      <c r="G24" s="177"/>
      <c r="H24" s="177"/>
      <c r="I24" s="177"/>
    </row>
    <row r="25" spans="1:9" s="7" customFormat="1" ht="15.75" customHeight="1">
      <c r="A25" s="13" t="s">
        <v>150</v>
      </c>
      <c r="B25" s="13"/>
      <c r="C25" s="177" t="s">
        <v>12</v>
      </c>
      <c r="D25" s="177"/>
      <c r="E25" s="177" t="s">
        <v>12</v>
      </c>
      <c r="F25" s="177"/>
      <c r="G25" s="177">
        <v>-3908</v>
      </c>
      <c r="H25" s="177"/>
      <c r="I25" s="177">
        <f>SUM(C25:G25)</f>
        <v>-3908</v>
      </c>
    </row>
    <row r="26" spans="1:9" s="7" customFormat="1" ht="9.75" customHeight="1">
      <c r="A26" s="13"/>
      <c r="B26" s="13"/>
      <c r="C26" s="177"/>
      <c r="D26" s="177"/>
      <c r="E26" s="177"/>
      <c r="F26" s="177"/>
      <c r="G26" s="177"/>
      <c r="H26" s="177"/>
      <c r="I26" s="177"/>
    </row>
    <row r="27" spans="1:9" s="7" customFormat="1" ht="22.5" customHeight="1" thickBot="1">
      <c r="A27" s="8" t="s">
        <v>161</v>
      </c>
      <c r="B27" s="8"/>
      <c r="C27" s="182">
        <f>SUM(C23:C26)</f>
        <v>60000</v>
      </c>
      <c r="D27" s="177"/>
      <c r="E27" s="182">
        <f>SUM(E23:E26)</f>
        <v>8004</v>
      </c>
      <c r="F27" s="177"/>
      <c r="G27" s="182">
        <f>SUM(G23:G26)</f>
        <v>-16582</v>
      </c>
      <c r="H27" s="177"/>
      <c r="I27" s="182">
        <f>SUM(I23:I26)</f>
        <v>51422</v>
      </c>
    </row>
    <row r="28" spans="1:9" s="7" customFormat="1" ht="15.75" customHeight="1" thickTop="1">
      <c r="A28" s="8"/>
      <c r="B28" s="8"/>
      <c r="C28" s="20"/>
      <c r="D28" s="20"/>
      <c r="E28" s="20"/>
      <c r="F28" s="20"/>
      <c r="G28" s="20"/>
      <c r="H28" s="20"/>
      <c r="I28" s="20"/>
    </row>
    <row r="29" spans="1:9" s="7" customFormat="1" ht="15.75" customHeight="1">
      <c r="A29" s="8"/>
      <c r="B29" s="8"/>
      <c r="C29" s="21"/>
      <c r="D29" s="21"/>
      <c r="E29" s="21"/>
      <c r="F29" s="21"/>
      <c r="G29" s="21"/>
      <c r="H29" s="21"/>
      <c r="I29" s="21"/>
    </row>
    <row r="30" spans="1:9" s="7" customFormat="1" ht="15.75" customHeight="1">
      <c r="A30" s="229" t="s">
        <v>15</v>
      </c>
      <c r="B30" s="230"/>
      <c r="C30" s="230"/>
      <c r="D30" s="230"/>
      <c r="E30" s="230"/>
      <c r="F30" s="230"/>
      <c r="G30" s="230"/>
      <c r="H30" s="230"/>
      <c r="I30" s="230"/>
    </row>
    <row r="31" spans="1:9" s="7" customFormat="1" ht="15.75" customHeight="1">
      <c r="A31" s="229" t="s">
        <v>91</v>
      </c>
      <c r="B31" s="229"/>
      <c r="C31" s="229"/>
      <c r="D31" s="229"/>
      <c r="E31" s="229"/>
      <c r="F31" s="229"/>
      <c r="G31" s="229"/>
      <c r="H31" s="229"/>
      <c r="I31" s="229"/>
    </row>
    <row r="32" spans="1:9" s="7" customFormat="1" ht="15.75" customHeight="1">
      <c r="A32" s="8"/>
      <c r="B32" s="8"/>
      <c r="C32" s="21"/>
      <c r="D32" s="21"/>
      <c r="E32" s="21"/>
      <c r="F32" s="21"/>
      <c r="G32" s="21"/>
      <c r="H32" s="21"/>
      <c r="I32" s="21"/>
    </row>
    <row r="33" spans="1:9" s="7" customFormat="1" ht="15.75" customHeight="1">
      <c r="A33" s="8"/>
      <c r="B33" s="8"/>
      <c r="C33" s="16"/>
      <c r="D33" s="16"/>
      <c r="E33" s="16"/>
      <c r="F33" s="16"/>
      <c r="G33" s="16"/>
      <c r="H33" s="16"/>
      <c r="I33" s="16"/>
    </row>
    <row r="34" spans="1:9" s="7" customFormat="1" ht="15.75" customHeight="1">
      <c r="A34" s="8"/>
      <c r="B34" s="8"/>
      <c r="C34" s="21"/>
      <c r="D34" s="21"/>
      <c r="E34" s="21"/>
      <c r="F34" s="21"/>
      <c r="G34" s="21"/>
      <c r="H34" s="21"/>
      <c r="I34" s="21"/>
    </row>
    <row r="35" spans="3:9" s="7" customFormat="1" ht="15.75" customHeight="1">
      <c r="C35" s="22"/>
      <c r="D35" s="22"/>
      <c r="E35" s="22"/>
      <c r="F35" s="22"/>
      <c r="G35" s="22"/>
      <c r="H35" s="22"/>
      <c r="I35" s="22"/>
    </row>
    <row r="36" spans="3:9" s="7" customFormat="1" ht="15.75" customHeight="1">
      <c r="C36" s="22"/>
      <c r="D36" s="22"/>
      <c r="E36" s="22"/>
      <c r="F36" s="22"/>
      <c r="G36" s="22"/>
      <c r="H36" s="22"/>
      <c r="I36" s="22"/>
    </row>
    <row r="37" spans="3:9" s="7" customFormat="1" ht="15.75" customHeight="1">
      <c r="C37" s="22"/>
      <c r="D37" s="22"/>
      <c r="E37" s="22"/>
      <c r="F37" s="22"/>
      <c r="G37" s="22"/>
      <c r="H37" s="22"/>
      <c r="I37" s="22"/>
    </row>
    <row r="38" spans="3:9" s="7" customFormat="1" ht="15.75" customHeight="1">
      <c r="C38" s="22"/>
      <c r="D38" s="22"/>
      <c r="E38" s="22"/>
      <c r="F38" s="22"/>
      <c r="G38" s="22"/>
      <c r="H38" s="22"/>
      <c r="I38" s="22"/>
    </row>
    <row r="39" spans="3:9" s="7" customFormat="1" ht="15.75" customHeight="1">
      <c r="C39" s="22"/>
      <c r="D39" s="22"/>
      <c r="E39" s="22"/>
      <c r="F39" s="22"/>
      <c r="G39" s="22"/>
      <c r="H39" s="22"/>
      <c r="I39" s="22"/>
    </row>
    <row r="40" spans="3:9" s="7" customFormat="1" ht="15.75" customHeight="1">
      <c r="C40" s="22"/>
      <c r="D40" s="22"/>
      <c r="E40" s="22"/>
      <c r="F40" s="22"/>
      <c r="G40" s="22"/>
      <c r="H40" s="22"/>
      <c r="I40" s="22"/>
    </row>
    <row r="41" spans="1:6" s="3" customFormat="1" ht="15.75" customHeight="1">
      <c r="A41" s="23"/>
      <c r="E41" s="6"/>
      <c r="F41" s="6"/>
    </row>
    <row r="42" spans="5:6" ht="15.75" customHeight="1">
      <c r="E42" s="6"/>
      <c r="F42" s="6"/>
    </row>
    <row r="43" spans="5:6" ht="15.75" customHeight="1">
      <c r="E43" s="6"/>
      <c r="F43" s="6"/>
    </row>
    <row r="44" spans="5:6" ht="15.75" customHeight="1">
      <c r="E44" s="6"/>
      <c r="F44" s="6"/>
    </row>
    <row r="45" spans="5:6" ht="15.75" customHeight="1">
      <c r="E45" s="6"/>
      <c r="F45" s="6"/>
    </row>
    <row r="46" spans="5:6" ht="15.75" customHeight="1">
      <c r="E46" s="6"/>
      <c r="F46" s="6"/>
    </row>
  </sheetData>
  <mergeCells count="3">
    <mergeCell ref="C6:E6"/>
    <mergeCell ref="A30:I30"/>
    <mergeCell ref="A31:I31"/>
  </mergeCells>
  <printOptions/>
  <pageMargins left="0.75" right="0.75" top="1" bottom="1" header="0.5" footer="0.5"/>
  <pageSetup fitToHeight="1" fitToWidth="1" horizontalDpi="600" verticalDpi="600" orientation="portrait" paperSize="9" scale="78" r:id="rId1"/>
  <headerFooter alignWithMargins="0">
    <oddFooter>&amp;C3</oddFooter>
  </headerFooter>
</worksheet>
</file>

<file path=xl/worksheets/sheet5.xml><?xml version="1.0" encoding="utf-8"?>
<worksheet xmlns="http://schemas.openxmlformats.org/spreadsheetml/2006/main" xmlns:r="http://schemas.openxmlformats.org/officeDocument/2006/relationships">
  <dimension ref="A1:F2014"/>
  <sheetViews>
    <sheetView zoomScale="75" zoomScaleNormal="75" workbookViewId="0" topLeftCell="A287">
      <selection activeCell="D259" sqref="D259"/>
    </sheetView>
  </sheetViews>
  <sheetFormatPr defaultColWidth="9.140625" defaultRowHeight="12.75"/>
  <cols>
    <col min="1" max="1" width="49.421875" style="194" customWidth="1"/>
    <col min="2" max="2" width="10.140625" style="194" bestFit="1" customWidth="1"/>
    <col min="3" max="3" width="15.57421875" style="216" bestFit="1" customWidth="1"/>
    <col min="4" max="4" width="15.8515625" style="216" customWidth="1"/>
    <col min="5" max="5" width="15.140625" style="216" customWidth="1"/>
    <col min="6" max="6" width="15.00390625" style="216" bestFit="1" customWidth="1"/>
  </cols>
  <sheetData>
    <row r="1" spans="1:2" ht="16.5">
      <c r="A1" s="195"/>
      <c r="B1" s="195"/>
    </row>
    <row r="2" spans="1:2" ht="15.75">
      <c r="A2" s="196" t="s">
        <v>16</v>
      </c>
      <c r="B2" s="196"/>
    </row>
    <row r="3" spans="1:2" ht="15.75">
      <c r="A3" s="196" t="s">
        <v>168</v>
      </c>
      <c r="B3" s="196"/>
    </row>
    <row r="4" spans="1:2" ht="15.75">
      <c r="A4" s="196" t="s">
        <v>169</v>
      </c>
      <c r="B4" s="196"/>
    </row>
    <row r="5" spans="1:2" ht="15.75">
      <c r="A5" s="197"/>
      <c r="B5" s="197"/>
    </row>
    <row r="6" spans="1:6" ht="15.75">
      <c r="A6" s="197"/>
      <c r="B6" s="198"/>
      <c r="F6" s="217" t="s">
        <v>165</v>
      </c>
    </row>
    <row r="7" spans="1:6" ht="15.75">
      <c r="A7" s="197"/>
      <c r="B7" s="199" t="s">
        <v>60</v>
      </c>
      <c r="C7" s="217" t="s">
        <v>157</v>
      </c>
      <c r="F7" s="217" t="s">
        <v>166</v>
      </c>
    </row>
    <row r="8" spans="1:6" ht="15.75">
      <c r="A8" s="197"/>
      <c r="B8" s="198"/>
      <c r="C8" s="221" t="s">
        <v>167</v>
      </c>
      <c r="D8" s="221" t="s">
        <v>319</v>
      </c>
      <c r="E8" s="221" t="s">
        <v>320</v>
      </c>
      <c r="F8" s="221" t="s">
        <v>167</v>
      </c>
    </row>
    <row r="9" spans="1:2" ht="15.75">
      <c r="A9" s="197"/>
      <c r="B9" s="200"/>
    </row>
    <row r="10" spans="1:6" ht="15.75">
      <c r="A10" s="201" t="s">
        <v>170</v>
      </c>
      <c r="B10" s="202">
        <v>1</v>
      </c>
      <c r="C10" s="216">
        <v>23088452.57</v>
      </c>
      <c r="F10" s="216">
        <v>24179244</v>
      </c>
    </row>
    <row r="11" spans="1:2" ht="15.75">
      <c r="A11" s="201"/>
      <c r="B11" s="202"/>
    </row>
    <row r="12" spans="1:6" ht="15.75">
      <c r="A12" s="201" t="s">
        <v>171</v>
      </c>
      <c r="B12" s="202"/>
      <c r="C12" s="216">
        <v>0</v>
      </c>
      <c r="F12" s="216">
        <v>0</v>
      </c>
    </row>
    <row r="13" spans="1:2" ht="15.75">
      <c r="A13" s="201"/>
      <c r="B13" s="202"/>
    </row>
    <row r="14" spans="1:6" ht="15.75">
      <c r="A14" s="201" t="s">
        <v>172</v>
      </c>
      <c r="B14" s="202">
        <v>2</v>
      </c>
      <c r="C14" s="216">
        <v>237080</v>
      </c>
      <c r="F14" s="216">
        <v>237080</v>
      </c>
    </row>
    <row r="15" spans="1:2" ht="15.75">
      <c r="A15" s="201"/>
      <c r="B15" s="202"/>
    </row>
    <row r="16" spans="1:6" ht="15.75">
      <c r="A16" s="201" t="s">
        <v>173</v>
      </c>
      <c r="B16" s="202">
        <v>3</v>
      </c>
      <c r="C16" s="216">
        <v>102002</v>
      </c>
      <c r="F16" s="216">
        <v>102002</v>
      </c>
    </row>
    <row r="17" spans="1:2" ht="15.75">
      <c r="A17" s="201"/>
      <c r="B17" s="202"/>
    </row>
    <row r="18" spans="1:6" ht="15.75">
      <c r="A18" s="201" t="s">
        <v>174</v>
      </c>
      <c r="B18" s="202"/>
      <c r="C18" s="216">
        <v>-0.3999999995826329</v>
      </c>
      <c r="F18" s="216">
        <v>0</v>
      </c>
    </row>
    <row r="19" spans="1:2" ht="15.75">
      <c r="A19" s="201"/>
      <c r="B19" s="202"/>
    </row>
    <row r="20" spans="1:6" ht="15.75">
      <c r="A20" s="201" t="s">
        <v>175</v>
      </c>
      <c r="B20" s="202"/>
      <c r="C20" s="216">
        <v>0</v>
      </c>
      <c r="F20" s="216">
        <v>0</v>
      </c>
    </row>
    <row r="21" spans="1:2" ht="15.75">
      <c r="A21" s="201"/>
      <c r="B21" s="202"/>
    </row>
    <row r="22" spans="1:2" ht="15.75">
      <c r="A22" s="203" t="s">
        <v>65</v>
      </c>
      <c r="B22" s="202"/>
    </row>
    <row r="23" spans="1:6" ht="15.75">
      <c r="A23" s="201" t="s">
        <v>176</v>
      </c>
      <c r="B23" s="202"/>
      <c r="C23" s="216">
        <v>2994336.87</v>
      </c>
      <c r="F23" s="216">
        <v>10431306</v>
      </c>
    </row>
    <row r="24" spans="1:6" ht="15.75">
      <c r="A24" s="201" t="s">
        <v>177</v>
      </c>
      <c r="B24" s="202"/>
      <c r="C24" s="216">
        <v>0</v>
      </c>
      <c r="F24" s="216">
        <v>5904</v>
      </c>
    </row>
    <row r="25" spans="1:6" ht="15.75">
      <c r="A25" s="201" t="s">
        <v>178</v>
      </c>
      <c r="B25" s="202">
        <v>4</v>
      </c>
      <c r="C25" s="216">
        <v>31322590.259999998</v>
      </c>
      <c r="F25" s="216">
        <v>82223262</v>
      </c>
    </row>
    <row r="26" spans="1:6" ht="15.75">
      <c r="A26" s="201" t="s">
        <v>179</v>
      </c>
      <c r="B26" s="202">
        <v>5</v>
      </c>
      <c r="C26" s="216">
        <v>6556240.98</v>
      </c>
      <c r="F26" s="216">
        <v>6669203</v>
      </c>
    </row>
    <row r="27" spans="1:6" ht="15.75">
      <c r="A27" s="201" t="s">
        <v>180</v>
      </c>
      <c r="B27" s="202">
        <v>6</v>
      </c>
      <c r="C27" s="216">
        <v>30949448.239999995</v>
      </c>
      <c r="F27" s="216">
        <v>28185955.24</v>
      </c>
    </row>
    <row r="28" spans="1:6" ht="15.75">
      <c r="A28" s="201" t="s">
        <v>181</v>
      </c>
      <c r="B28" s="202">
        <v>7</v>
      </c>
      <c r="C28" s="216">
        <v>7027916.320000001</v>
      </c>
      <c r="F28" s="216">
        <v>20466394.54</v>
      </c>
    </row>
    <row r="29" spans="1:6" ht="15.75">
      <c r="A29" s="201" t="s">
        <v>182</v>
      </c>
      <c r="B29" s="202"/>
      <c r="C29" s="216">
        <v>78850532.67</v>
      </c>
      <c r="F29" s="216">
        <v>147982024.78</v>
      </c>
    </row>
    <row r="30" spans="1:2" ht="15.75">
      <c r="A30" s="201"/>
      <c r="B30" s="202"/>
    </row>
    <row r="31" spans="1:2" ht="15.75">
      <c r="A31" s="203" t="s">
        <v>72</v>
      </c>
      <c r="B31" s="202"/>
    </row>
    <row r="32" spans="1:6" ht="15.75">
      <c r="A32" s="201" t="s">
        <v>183</v>
      </c>
      <c r="B32" s="202"/>
      <c r="C32" s="216">
        <v>3379672.99</v>
      </c>
      <c r="F32" s="216">
        <v>3863530</v>
      </c>
    </row>
    <row r="33" spans="1:6" ht="15.75">
      <c r="A33" s="201" t="s">
        <v>184</v>
      </c>
      <c r="B33" s="202"/>
      <c r="C33" s="216">
        <v>15975755.7</v>
      </c>
      <c r="F33" s="216">
        <v>32205184</v>
      </c>
    </row>
    <row r="34" spans="1:6" ht="15.75">
      <c r="A34" s="201" t="s">
        <v>185</v>
      </c>
      <c r="B34" s="202">
        <v>8</v>
      </c>
      <c r="C34" s="216">
        <v>1741024.78</v>
      </c>
      <c r="F34" s="216">
        <v>1684202</v>
      </c>
    </row>
    <row r="35" spans="1:6" ht="15.75">
      <c r="A35" s="201" t="s">
        <v>76</v>
      </c>
      <c r="B35" s="202">
        <v>9</v>
      </c>
      <c r="C35" s="216">
        <v>4365076.64</v>
      </c>
      <c r="F35" s="216">
        <v>53748029</v>
      </c>
    </row>
    <row r="36" spans="1:6" ht="15.75">
      <c r="A36" s="201" t="s">
        <v>186</v>
      </c>
      <c r="B36" s="202">
        <v>10</v>
      </c>
      <c r="C36" s="216">
        <v>506707</v>
      </c>
      <c r="F36" s="216">
        <v>470619</v>
      </c>
    </row>
    <row r="37" spans="1:6" ht="15.75">
      <c r="A37" s="201" t="s">
        <v>187</v>
      </c>
      <c r="B37" s="202"/>
      <c r="C37" s="216">
        <v>0</v>
      </c>
      <c r="F37" s="216">
        <v>0</v>
      </c>
    </row>
    <row r="38" spans="1:6" ht="15.75">
      <c r="A38" s="201" t="s">
        <v>188</v>
      </c>
      <c r="B38" s="202"/>
      <c r="C38" s="216">
        <v>0</v>
      </c>
      <c r="F38" s="216">
        <v>0</v>
      </c>
    </row>
    <row r="39" spans="1:6" ht="15.75">
      <c r="A39" s="201" t="s">
        <v>189</v>
      </c>
      <c r="B39" s="202"/>
      <c r="C39" s="216">
        <v>25968237.11</v>
      </c>
      <c r="F39" s="216">
        <v>91971564</v>
      </c>
    </row>
    <row r="40" spans="1:2" ht="15.75">
      <c r="A40" s="201"/>
      <c r="B40" s="202"/>
    </row>
    <row r="41" spans="1:6" ht="15.75">
      <c r="A41" s="201" t="s">
        <v>190</v>
      </c>
      <c r="B41" s="202"/>
      <c r="C41" s="216">
        <v>52882295.56</v>
      </c>
      <c r="F41" s="216">
        <v>56010460.78</v>
      </c>
    </row>
    <row r="42" spans="1:2" ht="15.75">
      <c r="A42" s="201"/>
      <c r="B42" s="202"/>
    </row>
    <row r="43" spans="1:6" ht="16.5" thickBot="1">
      <c r="A43" s="201" t="s">
        <v>191</v>
      </c>
      <c r="B43" s="202"/>
      <c r="C43" s="218">
        <v>76309829.73</v>
      </c>
      <c r="F43" s="218">
        <v>80528786.78</v>
      </c>
    </row>
    <row r="44" spans="1:2" ht="15.75">
      <c r="A44" s="201"/>
      <c r="B44" s="202"/>
    </row>
    <row r="45" spans="1:2" ht="15.75">
      <c r="A45" s="203" t="s">
        <v>192</v>
      </c>
      <c r="B45" s="202"/>
    </row>
    <row r="46" spans="1:6" ht="15.75">
      <c r="A46" s="201" t="s">
        <v>193</v>
      </c>
      <c r="B46" s="202"/>
      <c r="C46" s="216">
        <v>100000000</v>
      </c>
      <c r="F46" s="216">
        <v>100000000</v>
      </c>
    </row>
    <row r="47" spans="1:6" ht="15.75">
      <c r="A47" s="201" t="s">
        <v>194</v>
      </c>
      <c r="B47" s="202"/>
      <c r="C47" s="216">
        <v>60000000</v>
      </c>
      <c r="F47" s="216">
        <v>60000000</v>
      </c>
    </row>
    <row r="48" spans="1:6" ht="15.75">
      <c r="A48" s="201" t="s">
        <v>195</v>
      </c>
      <c r="B48" s="202"/>
      <c r="C48" s="216">
        <v>8004348</v>
      </c>
      <c r="F48" s="216">
        <v>8004347</v>
      </c>
    </row>
    <row r="49" spans="1:6" ht="15.75">
      <c r="A49" s="201" t="s">
        <v>196</v>
      </c>
      <c r="B49" s="202"/>
      <c r="C49" s="216">
        <v>-12674319.11</v>
      </c>
      <c r="F49" s="216">
        <v>-12674226</v>
      </c>
    </row>
    <row r="50" spans="1:6" ht="15.75">
      <c r="A50" s="201" t="s">
        <v>197</v>
      </c>
      <c r="B50" s="202"/>
      <c r="C50" s="216">
        <v>0</v>
      </c>
      <c r="F50" s="216">
        <v>0</v>
      </c>
    </row>
    <row r="51" spans="1:6" ht="15.75">
      <c r="A51" s="201" t="s">
        <v>198</v>
      </c>
      <c r="B51" s="202"/>
      <c r="C51" s="216">
        <v>-3605742.7900000094</v>
      </c>
      <c r="F51" s="216">
        <v>0</v>
      </c>
    </row>
    <row r="52" spans="1:6" ht="15.75">
      <c r="A52" s="201" t="s">
        <v>199</v>
      </c>
      <c r="B52" s="202"/>
      <c r="C52" s="216">
        <v>0</v>
      </c>
      <c r="F52" s="216">
        <v>0</v>
      </c>
    </row>
    <row r="53" spans="1:6" ht="15.75">
      <c r="A53" s="201" t="s">
        <v>200</v>
      </c>
      <c r="B53" s="202"/>
      <c r="C53" s="222">
        <v>0</v>
      </c>
      <c r="F53" s="222">
        <v>0</v>
      </c>
    </row>
    <row r="54" spans="1:6" ht="15.75">
      <c r="A54" s="201"/>
      <c r="B54" s="202"/>
      <c r="C54" s="216">
        <v>51724286.099999994</v>
      </c>
      <c r="F54" s="216">
        <v>55330121</v>
      </c>
    </row>
    <row r="55" spans="1:2" ht="15.75">
      <c r="A55" s="201"/>
      <c r="B55" s="202"/>
    </row>
    <row r="56" spans="1:2" ht="15.75">
      <c r="A56" s="203" t="s">
        <v>201</v>
      </c>
      <c r="B56" s="202"/>
    </row>
    <row r="57" spans="1:6" ht="15.75">
      <c r="A57" s="201" t="s">
        <v>186</v>
      </c>
      <c r="B57" s="202">
        <v>10</v>
      </c>
      <c r="C57" s="216">
        <v>559370.97</v>
      </c>
      <c r="F57" s="216">
        <v>924592</v>
      </c>
    </row>
    <row r="58" spans="1:6" ht="15.75">
      <c r="A58" s="201" t="s">
        <v>76</v>
      </c>
      <c r="B58" s="202">
        <v>9</v>
      </c>
      <c r="C58" s="216">
        <v>23946413</v>
      </c>
      <c r="F58" s="216">
        <v>24194314</v>
      </c>
    </row>
    <row r="59" spans="1:6" ht="15.75">
      <c r="A59" s="201" t="s">
        <v>202</v>
      </c>
      <c r="B59" s="202"/>
      <c r="C59" s="216">
        <v>79759.53</v>
      </c>
      <c r="F59" s="216">
        <v>79760</v>
      </c>
    </row>
    <row r="60" spans="1:6" ht="16.5" thickBot="1">
      <c r="A60" s="201"/>
      <c r="B60" s="202"/>
      <c r="C60" s="218">
        <v>76309829.6</v>
      </c>
      <c r="F60" s="218">
        <v>80528787</v>
      </c>
    </row>
    <row r="61" spans="1:6" ht="15.75">
      <c r="A61" s="201"/>
      <c r="B61" s="202"/>
      <c r="C61" s="220"/>
      <c r="F61" s="220"/>
    </row>
    <row r="62" spans="1:6" ht="15.75">
      <c r="A62" s="201"/>
      <c r="B62" s="202"/>
      <c r="C62" s="220"/>
      <c r="F62" s="220"/>
    </row>
    <row r="63" spans="1:6" ht="15.75">
      <c r="A63" s="201"/>
      <c r="B63" s="202"/>
      <c r="C63" s="220"/>
      <c r="F63" s="220"/>
    </row>
    <row r="64" spans="1:6" ht="15.75">
      <c r="A64" s="201"/>
      <c r="B64" s="202"/>
      <c r="C64" s="220"/>
      <c r="F64" s="220"/>
    </row>
    <row r="65" spans="1:6" ht="15.75">
      <c r="A65" s="201"/>
      <c r="B65" s="202"/>
      <c r="C65" s="220"/>
      <c r="F65" s="220"/>
    </row>
    <row r="66" spans="1:6" ht="15.75">
      <c r="A66" s="201"/>
      <c r="B66" s="202"/>
      <c r="C66" s="220"/>
      <c r="F66" s="220"/>
    </row>
    <row r="67" spans="1:6" ht="15.75">
      <c r="A67" s="201"/>
      <c r="B67" s="202"/>
      <c r="C67" s="220"/>
      <c r="F67" s="220"/>
    </row>
    <row r="68" spans="1:6" ht="15.75">
      <c r="A68" s="201"/>
      <c r="B68" s="202"/>
      <c r="C68" s="220"/>
      <c r="F68" s="220"/>
    </row>
    <row r="69" spans="1:6" ht="15.75">
      <c r="A69" s="201"/>
      <c r="B69" s="202"/>
      <c r="C69" s="220"/>
      <c r="F69" s="220"/>
    </row>
    <row r="70" spans="1:6" ht="15.75">
      <c r="A70" s="201"/>
      <c r="B70" s="202"/>
      <c r="C70" s="220"/>
      <c r="F70" s="220"/>
    </row>
    <row r="71" spans="1:6" ht="15.75">
      <c r="A71" s="201"/>
      <c r="B71" s="202"/>
      <c r="C71" s="220"/>
      <c r="F71" s="220"/>
    </row>
    <row r="72" spans="1:6" ht="15.75">
      <c r="A72" s="201"/>
      <c r="B72" s="202"/>
      <c r="C72" s="220"/>
      <c r="F72" s="220"/>
    </row>
    <row r="73" spans="1:6" ht="15.75">
      <c r="A73" s="201"/>
      <c r="B73" s="202"/>
      <c r="C73" s="220"/>
      <c r="F73" s="220"/>
    </row>
    <row r="74" spans="1:6" ht="15.75">
      <c r="A74" s="201"/>
      <c r="B74" s="202"/>
      <c r="C74" s="220"/>
      <c r="F74" s="220"/>
    </row>
    <row r="75" spans="1:6" ht="15.75">
      <c r="A75" s="201"/>
      <c r="B75" s="202"/>
      <c r="C75" s="220"/>
      <c r="F75" s="220"/>
    </row>
    <row r="76" spans="1:6" ht="15.75">
      <c r="A76" s="201"/>
      <c r="B76" s="202"/>
      <c r="C76" s="220"/>
      <c r="F76" s="220"/>
    </row>
    <row r="77" spans="1:6" ht="15.75">
      <c r="A77" s="201"/>
      <c r="B77" s="202"/>
      <c r="C77" s="220"/>
      <c r="F77" s="220"/>
    </row>
    <row r="78" spans="1:6" ht="15.75">
      <c r="A78" s="201"/>
      <c r="B78" s="202"/>
      <c r="C78" s="220"/>
      <c r="F78" s="220"/>
    </row>
    <row r="79" spans="1:6" ht="15.75">
      <c r="A79" s="201"/>
      <c r="B79" s="202"/>
      <c r="C79" s="220"/>
      <c r="F79" s="220"/>
    </row>
    <row r="80" spans="1:6" ht="15.75">
      <c r="A80" s="201"/>
      <c r="B80" s="202"/>
      <c r="C80" s="220"/>
      <c r="F80" s="220"/>
    </row>
    <row r="81" spans="1:6" ht="15.75">
      <c r="A81" s="201"/>
      <c r="B81" s="202"/>
      <c r="C81" s="220"/>
      <c r="F81" s="220"/>
    </row>
    <row r="82" spans="1:6" ht="15.75">
      <c r="A82" s="201"/>
      <c r="B82" s="202"/>
      <c r="C82" s="220"/>
      <c r="F82" s="220"/>
    </row>
    <row r="83" spans="1:6" ht="15.75">
      <c r="A83" s="201"/>
      <c r="B83" s="202"/>
      <c r="C83" s="220"/>
      <c r="F83" s="220"/>
    </row>
    <row r="84" spans="1:6" ht="15.75">
      <c r="A84" s="201"/>
      <c r="B84" s="202"/>
      <c r="C84" s="220"/>
      <c r="F84" s="220"/>
    </row>
    <row r="85" spans="1:6" ht="15.75">
      <c r="A85" s="201"/>
      <c r="B85" s="202"/>
      <c r="C85" s="220"/>
      <c r="F85" s="220"/>
    </row>
    <row r="86" spans="1:6" ht="15.75">
      <c r="A86" s="201"/>
      <c r="B86" s="202"/>
      <c r="C86" s="220"/>
      <c r="F86" s="220"/>
    </row>
    <row r="87" spans="1:6" ht="15.75">
      <c r="A87" s="201"/>
      <c r="B87" s="202"/>
      <c r="C87" s="220"/>
      <c r="F87" s="220"/>
    </row>
    <row r="88" spans="1:6" ht="15.75">
      <c r="A88" s="201"/>
      <c r="B88" s="202"/>
      <c r="C88" s="220"/>
      <c r="F88" s="220"/>
    </row>
    <row r="89" spans="1:6" ht="15.75">
      <c r="A89" s="201"/>
      <c r="B89" s="202"/>
      <c r="C89" s="220"/>
      <c r="F89" s="220"/>
    </row>
    <row r="90" spans="1:6" ht="15.75">
      <c r="A90" s="201"/>
      <c r="B90" s="202"/>
      <c r="C90" s="220"/>
      <c r="F90" s="220"/>
    </row>
    <row r="91" spans="1:6" ht="15.75">
      <c r="A91" s="201"/>
      <c r="B91" s="202"/>
      <c r="C91" s="220"/>
      <c r="F91" s="220"/>
    </row>
    <row r="92" spans="1:6" ht="15.75">
      <c r="A92" s="201"/>
      <c r="B92" s="202"/>
      <c r="C92" s="220"/>
      <c r="F92" s="220"/>
    </row>
    <row r="93" spans="1:6" ht="15.75">
      <c r="A93" s="201"/>
      <c r="B93" s="202"/>
      <c r="C93" s="220"/>
      <c r="F93" s="220"/>
    </row>
    <row r="94" spans="1:6" ht="15.75">
      <c r="A94" s="201"/>
      <c r="B94" s="202"/>
      <c r="C94" s="220"/>
      <c r="F94" s="220"/>
    </row>
    <row r="95" spans="1:2" ht="15.75">
      <c r="A95" s="204" t="s">
        <v>16</v>
      </c>
      <c r="B95" s="204"/>
    </row>
    <row r="96" spans="1:2" ht="15.75">
      <c r="A96" s="204" t="s">
        <v>168</v>
      </c>
      <c r="B96" s="204"/>
    </row>
    <row r="97" spans="1:2" ht="15.75">
      <c r="A97" s="204" t="str">
        <f>A4</f>
        <v>AS AT 31/03/2004</v>
      </c>
      <c r="B97" s="204"/>
    </row>
    <row r="98" spans="1:2" ht="15.75">
      <c r="A98" s="205" t="s">
        <v>203</v>
      </c>
      <c r="B98" s="201"/>
    </row>
    <row r="99" spans="1:6" ht="15.75">
      <c r="A99" s="205"/>
      <c r="B99" s="201"/>
      <c r="F99" s="219"/>
    </row>
    <row r="100" spans="1:6" ht="15.75">
      <c r="A100" s="201"/>
      <c r="B100" s="206" t="s">
        <v>204</v>
      </c>
      <c r="F100" s="219" t="s">
        <v>165</v>
      </c>
    </row>
    <row r="101" spans="1:6" ht="15.75">
      <c r="A101" s="201"/>
      <c r="B101" s="207" t="s">
        <v>205</v>
      </c>
      <c r="C101" s="219" t="s">
        <v>157</v>
      </c>
      <c r="F101" s="219" t="s">
        <v>166</v>
      </c>
    </row>
    <row r="102" spans="1:6" ht="18">
      <c r="A102" s="201"/>
      <c r="B102" s="208" t="s">
        <v>206</v>
      </c>
      <c r="C102" s="219" t="s">
        <v>167</v>
      </c>
      <c r="F102" s="219" t="s">
        <v>167</v>
      </c>
    </row>
    <row r="103" spans="1:2" ht="15.75">
      <c r="A103" s="209" t="s">
        <v>207</v>
      </c>
      <c r="B103" s="210"/>
    </row>
    <row r="104" spans="1:2" ht="15.75">
      <c r="A104" s="203" t="s">
        <v>208</v>
      </c>
      <c r="B104" s="210"/>
    </row>
    <row r="105" spans="1:6" ht="15.75">
      <c r="A105" s="201" t="s">
        <v>209</v>
      </c>
      <c r="B105" s="211" t="s">
        <v>210</v>
      </c>
      <c r="C105" s="216">
        <v>1259108.97</v>
      </c>
      <c r="F105" s="216">
        <v>1235810</v>
      </c>
    </row>
    <row r="106" spans="1:6" ht="15.75">
      <c r="A106" s="201" t="s">
        <v>211</v>
      </c>
      <c r="B106" s="211">
        <v>20</v>
      </c>
      <c r="C106" s="216">
        <v>4230463.09</v>
      </c>
      <c r="F106" s="216">
        <v>4652469</v>
      </c>
    </row>
    <row r="107" spans="1:6" ht="15.75">
      <c r="A107" s="201" t="s">
        <v>212</v>
      </c>
      <c r="B107" s="211" t="s">
        <v>213</v>
      </c>
      <c r="C107" s="216">
        <v>1386262.54</v>
      </c>
      <c r="F107" s="216">
        <v>0</v>
      </c>
    </row>
    <row r="108" spans="1:6" ht="15.75">
      <c r="A108" s="201" t="s">
        <v>214</v>
      </c>
      <c r="B108" s="211">
        <v>20</v>
      </c>
      <c r="C108" s="216">
        <v>505571.24</v>
      </c>
      <c r="F108" s="216">
        <v>462110</v>
      </c>
    </row>
    <row r="109" spans="1:6" ht="15.75">
      <c r="A109" s="201" t="s">
        <v>215</v>
      </c>
      <c r="B109" s="211" t="s">
        <v>213</v>
      </c>
      <c r="C109" s="216">
        <v>295989.9</v>
      </c>
      <c r="F109" s="216">
        <v>0</v>
      </c>
    </row>
    <row r="110" spans="1:6" ht="15.75">
      <c r="A110" s="201" t="s">
        <v>216</v>
      </c>
      <c r="B110" s="211">
        <v>2</v>
      </c>
      <c r="C110" s="216">
        <v>21179886.55</v>
      </c>
      <c r="F110" s="216">
        <v>21179887</v>
      </c>
    </row>
    <row r="111" spans="1:6" ht="15.75">
      <c r="A111" s="201" t="s">
        <v>217</v>
      </c>
      <c r="B111" s="211" t="s">
        <v>213</v>
      </c>
      <c r="C111" s="216">
        <v>179028</v>
      </c>
      <c r="F111" s="216">
        <v>0</v>
      </c>
    </row>
    <row r="112" spans="1:6" ht="15.75">
      <c r="A112" s="201" t="s">
        <v>218</v>
      </c>
      <c r="B112" s="211" t="s">
        <v>213</v>
      </c>
      <c r="C112" s="216">
        <v>647248.9</v>
      </c>
      <c r="F112" s="216">
        <v>2480674</v>
      </c>
    </row>
    <row r="113" spans="1:6" ht="15.75">
      <c r="A113" s="201" t="s">
        <v>219</v>
      </c>
      <c r="B113" s="211">
        <v>20</v>
      </c>
      <c r="C113" s="216">
        <v>952917</v>
      </c>
      <c r="F113" s="216">
        <v>952917</v>
      </c>
    </row>
    <row r="114" spans="1:6" ht="15.75">
      <c r="A114" s="201" t="s">
        <v>220</v>
      </c>
      <c r="B114" s="212">
        <v>20</v>
      </c>
      <c r="C114" s="216">
        <v>31170</v>
      </c>
      <c r="F114" s="216">
        <v>31170</v>
      </c>
    </row>
    <row r="115" spans="1:6" ht="16.5" thickBot="1">
      <c r="A115" s="201"/>
      <c r="B115" s="213"/>
      <c r="C115" s="218">
        <v>30667646.189999998</v>
      </c>
      <c r="D115" s="218"/>
      <c r="E115" s="218"/>
      <c r="F115" s="218">
        <v>30995037</v>
      </c>
    </row>
    <row r="116" spans="1:2" ht="15.75">
      <c r="A116" s="203" t="s">
        <v>221</v>
      </c>
      <c r="B116" s="201"/>
    </row>
    <row r="117" spans="1:6" ht="15.75">
      <c r="A117" s="201" t="s">
        <v>209</v>
      </c>
      <c r="B117" s="201"/>
      <c r="C117" s="216">
        <v>869219.75</v>
      </c>
      <c r="F117" s="216">
        <v>736475</v>
      </c>
    </row>
    <row r="118" spans="1:6" ht="15.75">
      <c r="A118" s="201" t="s">
        <v>211</v>
      </c>
      <c r="B118" s="201"/>
      <c r="C118" s="216">
        <v>2706872.39</v>
      </c>
      <c r="F118" s="216">
        <v>2587479</v>
      </c>
    </row>
    <row r="119" spans="1:6" ht="15.75">
      <c r="A119" s="201" t="s">
        <v>212</v>
      </c>
      <c r="B119" s="201"/>
      <c r="C119" s="216">
        <v>1028917.57</v>
      </c>
      <c r="F119" s="216">
        <v>0</v>
      </c>
    </row>
    <row r="120" spans="1:6" ht="15.75">
      <c r="A120" s="201" t="s">
        <v>214</v>
      </c>
      <c r="B120" s="201"/>
      <c r="C120" s="216">
        <v>372048.51</v>
      </c>
      <c r="F120" s="216">
        <v>314951</v>
      </c>
    </row>
    <row r="121" spans="1:6" ht="15.75">
      <c r="A121" s="201" t="s">
        <v>215</v>
      </c>
      <c r="B121" s="201"/>
      <c r="C121" s="216">
        <v>221382.21</v>
      </c>
      <c r="F121" s="216">
        <v>0</v>
      </c>
    </row>
    <row r="122" spans="1:6" ht="15.75">
      <c r="A122" s="201" t="s">
        <v>216</v>
      </c>
      <c r="B122" s="201"/>
      <c r="C122" s="216">
        <v>880724.06</v>
      </c>
      <c r="F122" s="216">
        <v>739126</v>
      </c>
    </row>
    <row r="123" spans="1:6" ht="15.75">
      <c r="A123" s="201" t="s">
        <v>217</v>
      </c>
      <c r="B123" s="201"/>
      <c r="C123" s="216">
        <v>170051.14</v>
      </c>
      <c r="F123" s="216">
        <v>0</v>
      </c>
    </row>
    <row r="124" spans="1:6" ht="15.75">
      <c r="A124" s="201" t="s">
        <v>218</v>
      </c>
      <c r="B124" s="201"/>
      <c r="C124" s="216">
        <v>490067.99</v>
      </c>
      <c r="F124" s="216">
        <v>1665411</v>
      </c>
    </row>
    <row r="125" spans="1:6" ht="15.75">
      <c r="A125" s="201" t="s">
        <v>219</v>
      </c>
      <c r="B125" s="201"/>
      <c r="C125" s="216">
        <v>828018.5</v>
      </c>
      <c r="F125" s="216">
        <v>765135</v>
      </c>
    </row>
    <row r="126" spans="1:6" ht="15.75">
      <c r="A126" s="201" t="s">
        <v>220</v>
      </c>
      <c r="B126" s="201"/>
      <c r="C126" s="216">
        <v>11891.5</v>
      </c>
      <c r="F126" s="216">
        <v>7216</v>
      </c>
    </row>
    <row r="127" spans="1:6" ht="16.5" thickBot="1">
      <c r="A127" s="201"/>
      <c r="B127" s="201"/>
      <c r="C127" s="218">
        <v>7579193.62</v>
      </c>
      <c r="D127" s="218"/>
      <c r="E127" s="218"/>
      <c r="F127" s="218">
        <v>6815793</v>
      </c>
    </row>
    <row r="128" spans="1:2" ht="15.75">
      <c r="A128" s="201"/>
      <c r="B128" s="201"/>
    </row>
    <row r="129" spans="1:2" ht="15.75">
      <c r="A129" s="204" t="s">
        <v>16</v>
      </c>
      <c r="B129" s="204"/>
    </row>
    <row r="130" spans="1:2" ht="15.75">
      <c r="A130" s="204" t="s">
        <v>168</v>
      </c>
      <c r="B130" s="204"/>
    </row>
    <row r="131" spans="1:2" ht="15.75">
      <c r="A131" s="204" t="str">
        <f>A4</f>
        <v>AS AT 31/03/2004</v>
      </c>
      <c r="B131" s="204"/>
    </row>
    <row r="132" spans="1:2" ht="15.75">
      <c r="A132" s="205" t="s">
        <v>203</v>
      </c>
      <c r="B132" s="201"/>
    </row>
    <row r="133" spans="1:2" ht="15.75">
      <c r="A133" s="205"/>
      <c r="B133" s="201"/>
    </row>
    <row r="134" spans="1:6" ht="15.75">
      <c r="A134" s="201"/>
      <c r="B134" s="213"/>
      <c r="F134" s="219" t="s">
        <v>165</v>
      </c>
    </row>
    <row r="135" spans="1:6" ht="15.75">
      <c r="A135" s="201"/>
      <c r="B135" s="214"/>
      <c r="C135" s="219" t="s">
        <v>157</v>
      </c>
      <c r="F135" s="219" t="s">
        <v>166</v>
      </c>
    </row>
    <row r="136" spans="1:6" ht="15.75">
      <c r="A136" s="209"/>
      <c r="B136" s="213"/>
      <c r="C136" s="219" t="s">
        <v>167</v>
      </c>
      <c r="F136" s="219" t="s">
        <v>167</v>
      </c>
    </row>
    <row r="137" spans="1:2" ht="15.75">
      <c r="A137" s="209"/>
      <c r="B137" s="213"/>
    </row>
    <row r="138" spans="1:2" ht="15.75">
      <c r="A138" s="203" t="s">
        <v>222</v>
      </c>
      <c r="B138" s="201"/>
    </row>
    <row r="139" spans="1:6" ht="15.75">
      <c r="A139" s="201" t="s">
        <v>223</v>
      </c>
      <c r="B139" s="201"/>
      <c r="C139" s="216">
        <v>0</v>
      </c>
      <c r="F139" s="216">
        <v>0</v>
      </c>
    </row>
    <row r="140" spans="1:6" ht="15.75">
      <c r="A140" s="201" t="s">
        <v>224</v>
      </c>
      <c r="B140" s="201"/>
      <c r="C140" s="216">
        <v>0</v>
      </c>
      <c r="F140" s="216">
        <v>0</v>
      </c>
    </row>
    <row r="141" spans="1:6" ht="15.75">
      <c r="A141" s="201" t="s">
        <v>225</v>
      </c>
      <c r="B141" s="201"/>
      <c r="C141" s="216">
        <v>0</v>
      </c>
      <c r="F141" s="216">
        <v>0</v>
      </c>
    </row>
    <row r="142" spans="1:6" ht="15.75">
      <c r="A142" s="201" t="s">
        <v>226</v>
      </c>
      <c r="B142" s="201"/>
      <c r="C142" s="216">
        <v>0</v>
      </c>
      <c r="F142" s="216">
        <v>0</v>
      </c>
    </row>
    <row r="143" spans="1:6" ht="15.75">
      <c r="A143" s="201" t="s">
        <v>227</v>
      </c>
      <c r="B143" s="201"/>
      <c r="C143" s="216">
        <v>0</v>
      </c>
      <c r="F143" s="216">
        <v>0</v>
      </c>
    </row>
    <row r="144" spans="1:2" ht="15.75">
      <c r="A144" s="201"/>
      <c r="B144" s="201"/>
    </row>
    <row r="145" spans="1:6" ht="15.75">
      <c r="A145" s="201" t="s">
        <v>228</v>
      </c>
      <c r="B145" s="201"/>
      <c r="C145" s="216">
        <v>0</v>
      </c>
      <c r="F145" s="216">
        <v>0</v>
      </c>
    </row>
    <row r="146" spans="1:6" ht="15.75">
      <c r="A146" s="201"/>
      <c r="B146" s="201"/>
      <c r="C146" s="216">
        <v>0</v>
      </c>
      <c r="F146" s="216">
        <v>0</v>
      </c>
    </row>
    <row r="147" spans="1:2" ht="15.75">
      <c r="A147" s="201"/>
      <c r="B147" s="201"/>
    </row>
    <row r="148" spans="1:2" ht="15.75">
      <c r="A148" s="209" t="s">
        <v>229</v>
      </c>
      <c r="B148" s="201"/>
    </row>
    <row r="149" spans="1:2" ht="15.75">
      <c r="A149" s="203" t="s">
        <v>230</v>
      </c>
      <c r="B149" s="201"/>
    </row>
    <row r="150" spans="1:6" ht="15.75">
      <c r="A150" s="201" t="s">
        <v>231</v>
      </c>
      <c r="B150" s="201"/>
      <c r="C150" s="216">
        <v>0</v>
      </c>
      <c r="F150" s="216">
        <v>0</v>
      </c>
    </row>
    <row r="151" spans="1:6" ht="15.75">
      <c r="A151" s="201" t="s">
        <v>232</v>
      </c>
      <c r="B151" s="201"/>
      <c r="C151" s="216">
        <v>490000</v>
      </c>
      <c r="F151" s="216">
        <v>490000</v>
      </c>
    </row>
    <row r="152" spans="1:6" ht="15.75">
      <c r="A152" s="201" t="s">
        <v>233</v>
      </c>
      <c r="B152" s="201"/>
      <c r="C152" s="216">
        <v>-252920</v>
      </c>
      <c r="F152" s="216">
        <v>-252920</v>
      </c>
    </row>
    <row r="153" spans="1:6" ht="16.5" thickBot="1">
      <c r="A153" s="201"/>
      <c r="B153" s="201"/>
      <c r="C153" s="218">
        <v>237080</v>
      </c>
      <c r="D153" s="218"/>
      <c r="E153" s="218"/>
      <c r="F153" s="218">
        <v>237080</v>
      </c>
    </row>
    <row r="154" spans="1:2" ht="15.75">
      <c r="A154" s="209" t="s">
        <v>234</v>
      </c>
      <c r="B154" s="201"/>
    </row>
    <row r="155" spans="1:2" ht="15.75">
      <c r="A155" s="203" t="s">
        <v>235</v>
      </c>
      <c r="B155" s="201"/>
    </row>
    <row r="156" spans="1:6" ht="15.75">
      <c r="A156" s="201" t="s">
        <v>236</v>
      </c>
      <c r="B156" s="201"/>
      <c r="C156" s="216">
        <v>250000</v>
      </c>
      <c r="F156" s="216">
        <v>250000</v>
      </c>
    </row>
    <row r="157" spans="1:6" ht="15.75">
      <c r="A157" s="201" t="s">
        <v>237</v>
      </c>
      <c r="B157" s="201"/>
      <c r="C157" s="216">
        <v>5000</v>
      </c>
      <c r="F157" s="216">
        <v>5000</v>
      </c>
    </row>
    <row r="158" spans="1:6" ht="15.75">
      <c r="A158" s="201" t="s">
        <v>238</v>
      </c>
      <c r="B158" s="201"/>
      <c r="C158" s="216">
        <v>350700</v>
      </c>
      <c r="F158" s="216">
        <v>350700</v>
      </c>
    </row>
    <row r="159" spans="1:6" ht="15.75">
      <c r="A159" s="201" t="s">
        <v>233</v>
      </c>
      <c r="B159" s="201"/>
      <c r="C159" s="216">
        <v>-503698</v>
      </c>
      <c r="F159" s="216">
        <v>-503698</v>
      </c>
    </row>
    <row r="160" spans="1:6" ht="16.5" thickBot="1">
      <c r="A160" s="201"/>
      <c r="B160" s="201"/>
      <c r="C160" s="218">
        <v>102002</v>
      </c>
      <c r="D160" s="218"/>
      <c r="E160" s="218"/>
      <c r="F160" s="218">
        <v>102002</v>
      </c>
    </row>
    <row r="161" spans="1:2" ht="15.75">
      <c r="A161" s="209"/>
      <c r="B161" s="201"/>
    </row>
    <row r="162" spans="1:2" ht="15.75">
      <c r="A162" s="203" t="s">
        <v>239</v>
      </c>
      <c r="B162" s="201"/>
    </row>
    <row r="163" spans="1:6" ht="15.75">
      <c r="A163" s="201" t="s">
        <v>240</v>
      </c>
      <c r="B163" s="201"/>
      <c r="C163" s="216">
        <v>-0.40000000162399374</v>
      </c>
      <c r="F163" s="216">
        <v>0</v>
      </c>
    </row>
    <row r="164" spans="1:6" ht="15.75">
      <c r="A164" s="201" t="s">
        <v>223</v>
      </c>
      <c r="B164" s="201"/>
      <c r="C164" s="216">
        <v>3.346940502524376E-10</v>
      </c>
      <c r="F164" s="216">
        <v>0</v>
      </c>
    </row>
    <row r="165" spans="1:6" ht="15.75">
      <c r="A165" s="201" t="s">
        <v>224</v>
      </c>
      <c r="B165" s="201"/>
      <c r="C165" s="216">
        <v>9.658833732828498E-10</v>
      </c>
      <c r="F165" s="216">
        <v>0</v>
      </c>
    </row>
    <row r="166" spans="1:6" ht="15.75">
      <c r="A166" s="201" t="s">
        <v>225</v>
      </c>
      <c r="B166" s="201"/>
      <c r="C166" s="216">
        <v>6.984919309616089E-10</v>
      </c>
      <c r="F166" s="216">
        <v>0</v>
      </c>
    </row>
    <row r="167" spans="1:6" ht="15.75">
      <c r="A167" s="201" t="s">
        <v>226</v>
      </c>
      <c r="B167" s="201"/>
      <c r="C167" s="216">
        <v>0</v>
      </c>
      <c r="F167" s="216">
        <v>0</v>
      </c>
    </row>
    <row r="168" spans="1:6" ht="15.75">
      <c r="A168" s="201" t="s">
        <v>227</v>
      </c>
      <c r="B168" s="201"/>
      <c r="C168" s="216">
        <v>4.229150363244116E-11</v>
      </c>
      <c r="F168" s="216">
        <v>0</v>
      </c>
    </row>
    <row r="169" spans="1:6" ht="15.75">
      <c r="A169" s="201"/>
      <c r="B169" s="201"/>
      <c r="C169" s="216">
        <v>-0.3999999995826329</v>
      </c>
      <c r="F169" s="216">
        <v>0</v>
      </c>
    </row>
    <row r="170" spans="1:2" ht="15.75">
      <c r="A170" s="201"/>
      <c r="B170" s="201"/>
    </row>
    <row r="171" spans="1:2" ht="15.75">
      <c r="A171" s="201"/>
      <c r="B171" s="201"/>
    </row>
    <row r="172" spans="1:2" ht="15.75">
      <c r="A172" s="204" t="s">
        <v>16</v>
      </c>
      <c r="B172" s="204"/>
    </row>
    <row r="173" spans="1:2" ht="15.75">
      <c r="A173" s="204" t="s">
        <v>168</v>
      </c>
      <c r="B173" s="204"/>
    </row>
    <row r="174" spans="1:2" ht="15.75">
      <c r="A174" s="204" t="str">
        <f>A4</f>
        <v>AS AT 31/03/2004</v>
      </c>
      <c r="B174" s="204"/>
    </row>
    <row r="175" spans="1:2" ht="15.75">
      <c r="A175" s="205" t="s">
        <v>203</v>
      </c>
      <c r="B175" s="201"/>
    </row>
    <row r="176" spans="1:2" ht="15.75">
      <c r="A176" s="205"/>
      <c r="B176" s="201"/>
    </row>
    <row r="177" spans="1:6" ht="15.75">
      <c r="A177" s="201"/>
      <c r="B177" s="213"/>
      <c r="F177" s="216" t="s">
        <v>165</v>
      </c>
    </row>
    <row r="178" spans="1:6" ht="15.75">
      <c r="A178" s="201"/>
      <c r="B178" s="214"/>
      <c r="C178" s="216" t="s">
        <v>157</v>
      </c>
      <c r="F178" s="216" t="s">
        <v>166</v>
      </c>
    </row>
    <row r="179" spans="1:6" ht="15.75">
      <c r="A179" s="201"/>
      <c r="B179" s="213"/>
      <c r="C179" s="216" t="s">
        <v>167</v>
      </c>
      <c r="F179" s="216" t="s">
        <v>167</v>
      </c>
    </row>
    <row r="180" spans="1:2" ht="15.75">
      <c r="A180" s="209"/>
      <c r="B180" s="215"/>
    </row>
    <row r="181" spans="1:2" ht="15.75">
      <c r="A181" s="209" t="s">
        <v>241</v>
      </c>
      <c r="B181" s="215"/>
    </row>
    <row r="182" spans="1:6" ht="15.75">
      <c r="A182" s="201" t="s">
        <v>178</v>
      </c>
      <c r="B182" s="215"/>
      <c r="C182" s="216">
        <v>60374742.76</v>
      </c>
      <c r="F182" s="216">
        <v>111275415</v>
      </c>
    </row>
    <row r="183" spans="1:6" ht="15.75">
      <c r="A183" s="201" t="s">
        <v>242</v>
      </c>
      <c r="B183" s="201"/>
      <c r="C183" s="216">
        <v>-29052152.5</v>
      </c>
      <c r="F183" s="216">
        <v>-29052153</v>
      </c>
    </row>
    <row r="184" spans="1:6" ht="15.75">
      <c r="A184" s="201" t="s">
        <v>178</v>
      </c>
      <c r="B184" s="201"/>
      <c r="C184" s="216">
        <v>31322590.259999998</v>
      </c>
      <c r="F184" s="216">
        <v>82223262</v>
      </c>
    </row>
    <row r="185" spans="1:2" ht="15.75">
      <c r="A185" s="201"/>
      <c r="B185" s="201"/>
    </row>
    <row r="186" spans="1:2" ht="15.75">
      <c r="A186" s="209"/>
      <c r="B186" s="201"/>
    </row>
    <row r="187" spans="1:2" ht="15.75">
      <c r="A187" s="209" t="s">
        <v>243</v>
      </c>
      <c r="B187" s="201"/>
    </row>
    <row r="188" spans="1:6" ht="15.75">
      <c r="A188" s="201" t="s">
        <v>244</v>
      </c>
      <c r="B188" s="201"/>
      <c r="C188" s="216">
        <v>672690.83</v>
      </c>
      <c r="F188" s="216">
        <v>1610728</v>
      </c>
    </row>
    <row r="189" spans="1:6" ht="15.75">
      <c r="A189" s="201" t="s">
        <v>245</v>
      </c>
      <c r="B189" s="201"/>
      <c r="C189" s="216">
        <v>4354921.15</v>
      </c>
      <c r="F189" s="216">
        <v>4049186</v>
      </c>
    </row>
    <row r="190" spans="1:6" ht="15.75">
      <c r="A190" s="201" t="s">
        <v>246</v>
      </c>
      <c r="B190" s="201"/>
      <c r="C190" s="216">
        <v>8604</v>
      </c>
      <c r="F190" s="216">
        <v>8604</v>
      </c>
    </row>
    <row r="191" spans="1:6" ht="15.75">
      <c r="A191" s="201" t="s">
        <v>247</v>
      </c>
      <c r="B191" s="201"/>
      <c r="C191" s="216">
        <v>0</v>
      </c>
      <c r="F191" s="216">
        <v>0</v>
      </c>
    </row>
    <row r="192" spans="1:6" ht="15.75">
      <c r="A192" s="201" t="s">
        <v>248</v>
      </c>
      <c r="B192" s="201"/>
      <c r="C192" s="216">
        <v>34945.75</v>
      </c>
      <c r="F192" s="216">
        <v>34946</v>
      </c>
    </row>
    <row r="193" spans="1:6" ht="15.75">
      <c r="A193" s="201" t="s">
        <v>249</v>
      </c>
      <c r="B193" s="201"/>
      <c r="C193" s="216">
        <v>36809.05</v>
      </c>
      <c r="F193" s="216">
        <v>22809</v>
      </c>
    </row>
    <row r="194" spans="1:6" ht="15.75">
      <c r="A194" s="201" t="s">
        <v>250</v>
      </c>
      <c r="B194" s="201"/>
      <c r="C194" s="216">
        <v>72789</v>
      </c>
      <c r="F194" s="216">
        <v>69618</v>
      </c>
    </row>
    <row r="195" spans="1:6" ht="15.75">
      <c r="A195" s="201" t="s">
        <v>251</v>
      </c>
      <c r="B195" s="201"/>
      <c r="C195" s="216">
        <v>0</v>
      </c>
      <c r="F195" s="216">
        <v>0</v>
      </c>
    </row>
    <row r="196" spans="1:6" ht="15.75">
      <c r="A196" s="201" t="s">
        <v>252</v>
      </c>
      <c r="B196" s="201"/>
      <c r="C196" s="216">
        <v>3500159.56</v>
      </c>
      <c r="F196" s="216">
        <v>3510000</v>
      </c>
    </row>
    <row r="197" spans="1:6" ht="15.75">
      <c r="A197" s="201" t="s">
        <v>253</v>
      </c>
      <c r="B197" s="201"/>
      <c r="C197" s="216">
        <v>132833.32</v>
      </c>
      <c r="F197" s="216">
        <v>163173</v>
      </c>
    </row>
    <row r="198" spans="1:6" ht="15.75">
      <c r="A198" s="201" t="s">
        <v>254</v>
      </c>
      <c r="B198" s="201"/>
      <c r="C198" s="216">
        <v>1242488.32</v>
      </c>
      <c r="F198" s="216">
        <v>700139</v>
      </c>
    </row>
    <row r="199" spans="1:6" ht="15.75">
      <c r="A199" s="201" t="s">
        <v>255</v>
      </c>
      <c r="B199" s="201"/>
      <c r="C199" s="216">
        <v>-3500000</v>
      </c>
      <c r="F199" s="216">
        <v>-3500000</v>
      </c>
    </row>
    <row r="200" spans="1:2" ht="15.75">
      <c r="A200" s="201"/>
      <c r="B200" s="201"/>
    </row>
    <row r="201" spans="1:6" ht="15.75">
      <c r="A201" s="201" t="s">
        <v>256</v>
      </c>
      <c r="B201" s="201"/>
      <c r="C201" s="216">
        <v>6556240.98</v>
      </c>
      <c r="F201" s="216">
        <v>6669203</v>
      </c>
    </row>
    <row r="202" spans="1:2" ht="15.75">
      <c r="A202" s="201"/>
      <c r="B202" s="201"/>
    </row>
    <row r="203" spans="1:2" ht="15.75">
      <c r="A203" s="201"/>
      <c r="B203" s="201"/>
    </row>
    <row r="204" spans="1:2" ht="15.75">
      <c r="A204" s="204" t="s">
        <v>16</v>
      </c>
      <c r="B204" s="204"/>
    </row>
    <row r="205" spans="1:2" ht="15.75">
      <c r="A205" s="204" t="s">
        <v>168</v>
      </c>
      <c r="B205" s="204"/>
    </row>
    <row r="206" spans="1:2" ht="15.75">
      <c r="A206" s="204" t="str">
        <f>A4</f>
        <v>AS AT 31/03/2004</v>
      </c>
      <c r="B206" s="204"/>
    </row>
    <row r="207" spans="1:2" ht="15.75">
      <c r="A207" s="205" t="s">
        <v>203</v>
      </c>
      <c r="B207" s="201"/>
    </row>
    <row r="208" spans="1:2" ht="15.75">
      <c r="A208" s="205"/>
      <c r="B208" s="201"/>
    </row>
    <row r="209" spans="1:6" ht="15.75">
      <c r="A209" s="201"/>
      <c r="B209" s="213"/>
      <c r="F209" s="219" t="s">
        <v>165</v>
      </c>
    </row>
    <row r="210" spans="1:6" ht="15.75">
      <c r="A210" s="201"/>
      <c r="B210" s="214"/>
      <c r="C210" s="219" t="s">
        <v>157</v>
      </c>
      <c r="F210" s="219" t="s">
        <v>166</v>
      </c>
    </row>
    <row r="211" spans="1:6" ht="15.75">
      <c r="A211" s="201"/>
      <c r="B211" s="213"/>
      <c r="C211" s="223" t="s">
        <v>167</v>
      </c>
      <c r="F211" s="223" t="s">
        <v>167</v>
      </c>
    </row>
    <row r="212" spans="1:2" ht="15.75">
      <c r="A212" s="209" t="s">
        <v>257</v>
      </c>
      <c r="B212" s="201"/>
    </row>
    <row r="213" spans="1:2" ht="15.75">
      <c r="A213" s="203" t="s">
        <v>180</v>
      </c>
      <c r="B213" s="201"/>
    </row>
    <row r="214" spans="1:2" ht="15.75">
      <c r="A214" s="203" t="s">
        <v>258</v>
      </c>
      <c r="B214" s="201"/>
    </row>
    <row r="215" spans="1:3" ht="15.75">
      <c r="A215" s="201" t="s">
        <v>259</v>
      </c>
      <c r="B215" s="201"/>
      <c r="C215" s="216">
        <v>0</v>
      </c>
    </row>
    <row r="216" spans="1:6" ht="15.75">
      <c r="A216" s="201" t="s">
        <v>260</v>
      </c>
      <c r="B216" s="201"/>
      <c r="C216" s="216">
        <v>228101.02</v>
      </c>
      <c r="F216" s="216">
        <v>111609.04</v>
      </c>
    </row>
    <row r="217" spans="1:6" ht="15.75">
      <c r="A217" s="201" t="s">
        <v>261</v>
      </c>
      <c r="B217" s="201"/>
      <c r="C217" s="216">
        <v>0</v>
      </c>
      <c r="F217" s="216">
        <v>0</v>
      </c>
    </row>
    <row r="218" spans="1:6" ht="15.75">
      <c r="A218" s="201" t="s">
        <v>262</v>
      </c>
      <c r="B218" s="201"/>
      <c r="C218" s="216">
        <v>3446219.59</v>
      </c>
      <c r="F218" s="216">
        <v>3390254.87</v>
      </c>
    </row>
    <row r="219" spans="1:6" ht="15.75">
      <c r="A219" s="201" t="s">
        <v>263</v>
      </c>
      <c r="B219" s="201"/>
      <c r="C219" s="216">
        <v>1857272.33</v>
      </c>
      <c r="F219" s="216">
        <v>0</v>
      </c>
    </row>
    <row r="220" spans="1:6" ht="15.75">
      <c r="A220" s="201" t="s">
        <v>264</v>
      </c>
      <c r="B220" s="201"/>
      <c r="C220" s="216">
        <v>6016740.22</v>
      </c>
      <c r="F220" s="216">
        <v>0</v>
      </c>
    </row>
    <row r="221" spans="1:6" ht="16.5" thickBot="1">
      <c r="A221" s="201"/>
      <c r="B221" s="201"/>
      <c r="C221" s="218">
        <v>11548333.16</v>
      </c>
      <c r="F221" s="218">
        <v>3501863.91</v>
      </c>
    </row>
    <row r="222" spans="1:2" ht="15.75">
      <c r="A222" s="203" t="s">
        <v>265</v>
      </c>
      <c r="B222" s="201"/>
    </row>
    <row r="223" spans="1:6" ht="15.75">
      <c r="A223" s="201" t="s">
        <v>266</v>
      </c>
      <c r="B223" s="201"/>
      <c r="C223" s="216">
        <v>229908.95</v>
      </c>
      <c r="F223" s="216">
        <v>226471.45</v>
      </c>
    </row>
    <row r="224" spans="1:6" ht="15.75">
      <c r="A224" s="201" t="s">
        <v>267</v>
      </c>
      <c r="B224" s="201"/>
      <c r="C224" s="216">
        <v>758027.93</v>
      </c>
      <c r="F224" s="216">
        <v>514751.07</v>
      </c>
    </row>
    <row r="225" spans="1:6" ht="15.75">
      <c r="A225" s="201" t="s">
        <v>268</v>
      </c>
      <c r="B225" s="201"/>
      <c r="C225" s="216">
        <v>10593717.049999999</v>
      </c>
      <c r="F225" s="216">
        <v>14556677.97</v>
      </c>
    </row>
    <row r="226" spans="1:6" ht="15.75">
      <c r="A226" s="201" t="s">
        <v>269</v>
      </c>
      <c r="B226" s="201"/>
      <c r="C226" s="216">
        <v>6214866.47</v>
      </c>
      <c r="F226" s="216">
        <v>5356234.03</v>
      </c>
    </row>
    <row r="227" spans="1:6" ht="15.75">
      <c r="A227" s="201" t="s">
        <v>270</v>
      </c>
      <c r="B227" s="201"/>
      <c r="C227" s="216">
        <v>1604594.68</v>
      </c>
      <c r="F227" s="216">
        <v>4029956.81</v>
      </c>
    </row>
    <row r="228" spans="1:6" ht="15.75">
      <c r="A228" s="201" t="s">
        <v>271</v>
      </c>
      <c r="B228" s="201"/>
      <c r="C228" s="216">
        <v>19401115.08</v>
      </c>
      <c r="F228" s="216">
        <v>24684091.33</v>
      </c>
    </row>
    <row r="229" spans="1:6" ht="16.5" thickBot="1">
      <c r="A229" s="201" t="s">
        <v>272</v>
      </c>
      <c r="B229" s="201"/>
      <c r="C229" s="218">
        <v>30949448.24</v>
      </c>
      <c r="F229" s="218">
        <v>28185955.24</v>
      </c>
    </row>
    <row r="230" spans="1:2" ht="15.75">
      <c r="A230" s="201"/>
      <c r="B230" s="201"/>
    </row>
    <row r="231" spans="1:2" ht="15.75">
      <c r="A231" s="201"/>
      <c r="B231" s="201"/>
    </row>
    <row r="232" spans="1:2" ht="15.75">
      <c r="A232" s="204" t="s">
        <v>16</v>
      </c>
      <c r="B232" s="204"/>
    </row>
    <row r="233" spans="1:2" ht="15.75">
      <c r="A233" s="204" t="s">
        <v>168</v>
      </c>
      <c r="B233" s="204"/>
    </row>
    <row r="234" spans="1:2" ht="15.75">
      <c r="A234" s="204" t="str">
        <f>A4</f>
        <v>AS AT 31/03/2004</v>
      </c>
      <c r="B234" s="204"/>
    </row>
    <row r="235" spans="1:2" ht="15.75">
      <c r="A235" s="205" t="s">
        <v>203</v>
      </c>
      <c r="B235" s="201"/>
    </row>
    <row r="236" spans="1:2" ht="15.75">
      <c r="A236" s="205"/>
      <c r="B236" s="201"/>
    </row>
    <row r="237" spans="1:6" ht="15.75">
      <c r="A237" s="201"/>
      <c r="B237" s="213"/>
      <c r="F237" s="219" t="s">
        <v>165</v>
      </c>
    </row>
    <row r="238" spans="1:6" ht="15.75">
      <c r="A238" s="201"/>
      <c r="B238" s="214"/>
      <c r="C238" s="219" t="s">
        <v>157</v>
      </c>
      <c r="F238" s="219" t="s">
        <v>166</v>
      </c>
    </row>
    <row r="239" spans="1:6" ht="15.75">
      <c r="A239" s="201"/>
      <c r="B239" s="213"/>
      <c r="C239" s="223" t="s">
        <v>167</v>
      </c>
      <c r="F239" s="223" t="s">
        <v>167</v>
      </c>
    </row>
    <row r="240" spans="1:2" ht="15.75">
      <c r="A240" s="209" t="s">
        <v>273</v>
      </c>
      <c r="B240" s="201"/>
    </row>
    <row r="241" spans="1:2" ht="15.75">
      <c r="A241" s="203" t="s">
        <v>181</v>
      </c>
      <c r="B241" s="201"/>
    </row>
    <row r="242" spans="1:6" ht="15.75">
      <c r="A242" s="201" t="s">
        <v>274</v>
      </c>
      <c r="B242" s="201"/>
      <c r="C242" s="216">
        <v>4719.26</v>
      </c>
      <c r="F242" s="216">
        <v>4719</v>
      </c>
    </row>
    <row r="243" spans="1:6" ht="15.75">
      <c r="A243" s="201" t="s">
        <v>275</v>
      </c>
      <c r="B243" s="201"/>
      <c r="C243" s="216">
        <v>4674.01</v>
      </c>
      <c r="F243" s="216">
        <v>4674</v>
      </c>
    </row>
    <row r="244" spans="1:6" ht="15.75">
      <c r="A244" s="201" t="s">
        <v>276</v>
      </c>
      <c r="B244" s="201"/>
      <c r="C244" s="216">
        <v>1920.12</v>
      </c>
      <c r="F244" s="216">
        <v>1120</v>
      </c>
    </row>
    <row r="245" spans="1:6" ht="15.75">
      <c r="A245" s="201" t="s">
        <v>277</v>
      </c>
      <c r="B245" s="201"/>
      <c r="C245" s="216">
        <v>2708008.17</v>
      </c>
      <c r="F245" s="216">
        <v>12667201.22</v>
      </c>
    </row>
    <row r="246" spans="1:6" ht="15.75">
      <c r="A246" s="201" t="s">
        <v>278</v>
      </c>
      <c r="B246" s="201"/>
      <c r="C246" s="216">
        <v>10</v>
      </c>
      <c r="F246" s="216">
        <v>10805</v>
      </c>
    </row>
    <row r="247" spans="1:6" ht="15.75">
      <c r="A247" s="201" t="s">
        <v>279</v>
      </c>
      <c r="B247" s="201"/>
      <c r="C247" s="216">
        <v>2000</v>
      </c>
      <c r="F247" s="216">
        <v>2000</v>
      </c>
    </row>
    <row r="248" spans="1:6" ht="15.75">
      <c r="A248" s="201" t="s">
        <v>280</v>
      </c>
      <c r="B248" s="201"/>
      <c r="C248" s="216">
        <v>3533.22</v>
      </c>
      <c r="F248" s="216">
        <v>3533</v>
      </c>
    </row>
    <row r="249" spans="1:6" ht="15.75">
      <c r="A249" s="201" t="s">
        <v>281</v>
      </c>
      <c r="B249" s="201"/>
      <c r="C249" s="216">
        <v>308163.23</v>
      </c>
      <c r="F249" s="216">
        <v>265256.05</v>
      </c>
    </row>
    <row r="250" spans="1:6" ht="15.75">
      <c r="A250" s="201" t="s">
        <v>282</v>
      </c>
      <c r="B250" s="201"/>
      <c r="C250" s="216">
        <v>3930207.03</v>
      </c>
      <c r="F250" s="216">
        <v>7443984.21</v>
      </c>
    </row>
    <row r="251" spans="1:6" ht="15.75">
      <c r="A251" s="201" t="s">
        <v>283</v>
      </c>
      <c r="B251" s="201"/>
      <c r="C251" s="216">
        <v>95</v>
      </c>
      <c r="F251" s="216">
        <v>100</v>
      </c>
    </row>
    <row r="252" spans="1:6" ht="15.75">
      <c r="A252" s="201" t="s">
        <v>284</v>
      </c>
      <c r="B252" s="201"/>
      <c r="C252" s="216">
        <v>9428.70000000135</v>
      </c>
      <c r="F252" s="216">
        <v>11662.06</v>
      </c>
    </row>
    <row r="253" spans="1:6" ht="15.75">
      <c r="A253" s="201" t="s">
        <v>285</v>
      </c>
      <c r="B253" s="201"/>
      <c r="C253" s="216">
        <v>55157.58</v>
      </c>
      <c r="F253" s="216">
        <v>51340</v>
      </c>
    </row>
    <row r="254" spans="1:6" ht="16.5" thickBot="1">
      <c r="A254" s="201" t="s">
        <v>286</v>
      </c>
      <c r="B254" s="201"/>
      <c r="C254" s="218">
        <v>7027916.320000001</v>
      </c>
      <c r="E254" s="216">
        <f>F254-C254</f>
        <v>13438478.219999999</v>
      </c>
      <c r="F254" s="218">
        <v>20466394.54</v>
      </c>
    </row>
    <row r="255" spans="1:2" ht="15.75">
      <c r="A255" s="201"/>
      <c r="B255" s="201"/>
    </row>
    <row r="256" spans="1:2" ht="15.75">
      <c r="A256" s="201"/>
      <c r="B256" s="201"/>
    </row>
    <row r="257" spans="1:2" ht="15.75">
      <c r="A257" s="204" t="s">
        <v>16</v>
      </c>
      <c r="B257" s="204"/>
    </row>
    <row r="258" spans="1:2" ht="15.75">
      <c r="A258" s="204" t="s">
        <v>168</v>
      </c>
      <c r="B258" s="204"/>
    </row>
    <row r="259" spans="1:2" ht="15.75">
      <c r="A259" s="204" t="str">
        <f>A4</f>
        <v>AS AT 31/03/2004</v>
      </c>
      <c r="B259" s="204"/>
    </row>
    <row r="260" spans="1:2" ht="15.75">
      <c r="A260" s="205" t="s">
        <v>203</v>
      </c>
      <c r="B260" s="201"/>
    </row>
    <row r="261" spans="1:2" ht="15.75">
      <c r="A261" s="205"/>
      <c r="B261" s="201"/>
    </row>
    <row r="262" spans="1:6" ht="15.75">
      <c r="A262" s="201"/>
      <c r="B262" s="213"/>
      <c r="F262" s="219" t="s">
        <v>165</v>
      </c>
    </row>
    <row r="263" spans="1:6" ht="15.75">
      <c r="A263" s="201"/>
      <c r="B263" s="214"/>
      <c r="C263" s="224" t="s">
        <v>157</v>
      </c>
      <c r="F263" s="219" t="s">
        <v>166</v>
      </c>
    </row>
    <row r="264" spans="1:6" ht="15.75">
      <c r="A264" s="201"/>
      <c r="B264" s="213"/>
      <c r="C264" s="223" t="s">
        <v>167</v>
      </c>
      <c r="F264" s="223" t="s">
        <v>167</v>
      </c>
    </row>
    <row r="265" spans="1:2" ht="15.75">
      <c r="A265" s="209" t="s">
        <v>287</v>
      </c>
      <c r="B265" s="201"/>
    </row>
    <row r="266" spans="1:2" ht="15.75">
      <c r="A266" s="201"/>
      <c r="B266" s="201"/>
    </row>
    <row r="267" spans="1:6" ht="15.75">
      <c r="A267" s="201" t="s">
        <v>288</v>
      </c>
      <c r="B267" s="201"/>
      <c r="C267" s="216">
        <v>336879.1700000005</v>
      </c>
      <c r="F267" s="216">
        <v>269428</v>
      </c>
    </row>
    <row r="268" spans="1:6" ht="15.75">
      <c r="A268" s="201" t="s">
        <v>289</v>
      </c>
      <c r="B268" s="201"/>
      <c r="C268" s="216">
        <v>1213274.78</v>
      </c>
      <c r="F268" s="216">
        <v>1414774</v>
      </c>
    </row>
    <row r="269" spans="1:6" ht="15.75">
      <c r="A269" s="201" t="s">
        <v>290</v>
      </c>
      <c r="B269" s="201"/>
      <c r="C269" s="216">
        <v>144292.47</v>
      </c>
      <c r="F269" s="216">
        <v>0</v>
      </c>
    </row>
    <row r="270" spans="1:6" ht="15.75">
      <c r="A270" s="201" t="s">
        <v>291</v>
      </c>
      <c r="B270" s="201"/>
      <c r="C270" s="216">
        <v>41828</v>
      </c>
      <c r="F270" s="216">
        <v>0</v>
      </c>
    </row>
    <row r="271" spans="1:6" ht="15.75">
      <c r="A271" s="201" t="s">
        <v>292</v>
      </c>
      <c r="B271" s="201"/>
      <c r="C271" s="216">
        <v>4750.36</v>
      </c>
      <c r="F271" s="216">
        <v>0</v>
      </c>
    </row>
    <row r="272" spans="1:6" ht="15.75">
      <c r="A272" s="201" t="s">
        <v>293</v>
      </c>
      <c r="B272" s="201"/>
      <c r="C272" s="216">
        <v>1741024.78</v>
      </c>
      <c r="F272" s="216">
        <v>1684202</v>
      </c>
    </row>
    <row r="273" spans="1:2" ht="15.75">
      <c r="A273" s="201"/>
      <c r="B273" s="201"/>
    </row>
    <row r="274" spans="1:2" ht="15.75">
      <c r="A274" s="209" t="s">
        <v>294</v>
      </c>
      <c r="B274" s="201"/>
    </row>
    <row r="275" spans="1:2" ht="15.75">
      <c r="A275" s="203" t="s">
        <v>295</v>
      </c>
      <c r="B275" s="201"/>
    </row>
    <row r="276" spans="1:6" ht="15.75">
      <c r="A276" s="201" t="s">
        <v>296</v>
      </c>
      <c r="B276" s="201"/>
      <c r="C276" s="216">
        <v>0</v>
      </c>
      <c r="F276" s="216">
        <v>569044</v>
      </c>
    </row>
    <row r="277" spans="1:6" ht="15.75">
      <c r="A277" s="201" t="s">
        <v>297</v>
      </c>
      <c r="B277" s="201"/>
      <c r="C277" s="216">
        <v>0</v>
      </c>
      <c r="F277" s="216">
        <v>143832</v>
      </c>
    </row>
    <row r="278" spans="1:6" ht="15.75">
      <c r="A278" s="201" t="s">
        <v>298</v>
      </c>
      <c r="B278" s="201"/>
      <c r="C278" s="216">
        <v>0</v>
      </c>
      <c r="F278" s="216">
        <v>496870</v>
      </c>
    </row>
    <row r="279" spans="1:6" ht="15.75">
      <c r="A279" s="201" t="s">
        <v>299</v>
      </c>
      <c r="B279" s="201"/>
      <c r="C279" s="216">
        <v>0</v>
      </c>
      <c r="F279" s="216">
        <v>5981072</v>
      </c>
    </row>
    <row r="280" spans="1:6" ht="15.75">
      <c r="A280" s="201" t="s">
        <v>300</v>
      </c>
      <c r="B280" s="201"/>
      <c r="C280" s="216">
        <v>0</v>
      </c>
      <c r="F280" s="216">
        <v>0</v>
      </c>
    </row>
    <row r="281" spans="1:6" ht="15.75">
      <c r="A281" s="201" t="s">
        <v>301</v>
      </c>
      <c r="B281" s="201"/>
      <c r="C281" s="216">
        <v>0</v>
      </c>
      <c r="F281" s="216">
        <v>6062000</v>
      </c>
    </row>
    <row r="282" spans="1:6" ht="15.75">
      <c r="A282" s="201" t="s">
        <v>302</v>
      </c>
      <c r="B282" s="201"/>
      <c r="C282" s="216">
        <v>4000000</v>
      </c>
      <c r="F282" s="216">
        <v>40000000</v>
      </c>
    </row>
    <row r="283" spans="1:6" ht="15.75">
      <c r="A283" s="201" t="s">
        <v>303</v>
      </c>
      <c r="B283" s="201"/>
      <c r="C283" s="216">
        <v>20000000</v>
      </c>
      <c r="F283" s="216">
        <v>20000000</v>
      </c>
    </row>
    <row r="284" spans="1:6" ht="15.75">
      <c r="A284" s="201" t="s">
        <v>304</v>
      </c>
      <c r="B284" s="201"/>
      <c r="C284" s="216">
        <v>0</v>
      </c>
      <c r="F284" s="216">
        <v>0</v>
      </c>
    </row>
    <row r="285" spans="1:6" ht="15.75">
      <c r="A285" s="201" t="s">
        <v>305</v>
      </c>
      <c r="B285" s="201"/>
      <c r="C285" s="216">
        <v>4311489.64</v>
      </c>
      <c r="F285" s="216">
        <v>4689525</v>
      </c>
    </row>
    <row r="286" spans="1:6" ht="15.75">
      <c r="A286" s="201"/>
      <c r="B286" s="201"/>
      <c r="C286" s="216">
        <v>28311489.64</v>
      </c>
      <c r="F286" s="216">
        <v>77942343</v>
      </c>
    </row>
    <row r="287" spans="1:2" ht="15.75">
      <c r="A287" s="201" t="s">
        <v>306</v>
      </c>
      <c r="B287" s="201"/>
    </row>
    <row r="288" spans="1:6" ht="15.75">
      <c r="A288" s="201" t="s">
        <v>307</v>
      </c>
      <c r="B288" s="201"/>
      <c r="C288" s="216">
        <v>3946413</v>
      </c>
      <c r="F288" s="216">
        <v>4194314</v>
      </c>
    </row>
    <row r="289" spans="1:6" ht="15.75">
      <c r="A289" s="201" t="s">
        <v>303</v>
      </c>
      <c r="B289" s="201"/>
      <c r="C289" s="216">
        <v>20000000</v>
      </c>
      <c r="F289" s="216">
        <v>20000000</v>
      </c>
    </row>
    <row r="290" spans="1:6" ht="15.75">
      <c r="A290" s="201"/>
      <c r="B290" s="201"/>
      <c r="C290" s="216">
        <v>4365076.64</v>
      </c>
      <c r="F290" s="216">
        <v>53748029</v>
      </c>
    </row>
    <row r="291" spans="1:2" ht="15.75">
      <c r="A291" s="201"/>
      <c r="B291" s="201"/>
    </row>
    <row r="292" spans="1:2" ht="15.75">
      <c r="A292" s="201"/>
      <c r="B292" s="201"/>
    </row>
    <row r="293" spans="1:2" ht="15.75">
      <c r="A293" s="204" t="s">
        <v>16</v>
      </c>
      <c r="B293" s="204"/>
    </row>
    <row r="294" spans="1:2" ht="15.75">
      <c r="A294" s="204" t="s">
        <v>168</v>
      </c>
      <c r="B294" s="204"/>
    </row>
    <row r="295" spans="1:2" ht="15.75">
      <c r="A295" s="204" t="str">
        <f>A4</f>
        <v>AS AT 31/03/2004</v>
      </c>
      <c r="B295" s="204"/>
    </row>
    <row r="296" spans="1:2" ht="15.75">
      <c r="A296" s="205" t="s">
        <v>203</v>
      </c>
      <c r="B296" s="201"/>
    </row>
    <row r="297" spans="1:2" ht="15.75">
      <c r="A297" s="205"/>
      <c r="B297" s="201"/>
    </row>
    <row r="298" spans="1:6" ht="15.75">
      <c r="A298" s="201"/>
      <c r="B298" s="213"/>
      <c r="F298" s="216" t="s">
        <v>165</v>
      </c>
    </row>
    <row r="299" spans="1:6" ht="15.75">
      <c r="A299" s="201"/>
      <c r="B299" s="214"/>
      <c r="C299" s="216" t="s">
        <v>157</v>
      </c>
      <c r="F299" s="216" t="s">
        <v>166</v>
      </c>
    </row>
    <row r="300" spans="1:6" ht="15.75">
      <c r="A300" s="201"/>
      <c r="B300" s="213"/>
      <c r="C300" s="216" t="s">
        <v>167</v>
      </c>
      <c r="F300" s="216" t="s">
        <v>167</v>
      </c>
    </row>
    <row r="301" spans="1:2" ht="15.75">
      <c r="A301" s="209" t="s">
        <v>308</v>
      </c>
      <c r="B301" s="201"/>
    </row>
    <row r="302" spans="1:2" ht="15.75">
      <c r="A302" s="203" t="s">
        <v>309</v>
      </c>
      <c r="B302" s="201"/>
    </row>
    <row r="303" spans="1:6" ht="15.75">
      <c r="A303" s="201" t="s">
        <v>309</v>
      </c>
      <c r="B303" s="201"/>
      <c r="C303" s="216">
        <v>1066077.97</v>
      </c>
      <c r="D303" s="216">
        <f>F303-C303</f>
        <v>329133.03</v>
      </c>
      <c r="F303" s="216">
        <v>1395211</v>
      </c>
    </row>
    <row r="304" spans="1:6" ht="15.75">
      <c r="A304" s="201" t="s">
        <v>310</v>
      </c>
      <c r="B304" s="201"/>
      <c r="C304" s="216">
        <v>506707</v>
      </c>
      <c r="F304" s="216">
        <v>470619</v>
      </c>
    </row>
    <row r="305" spans="1:6" ht="15.75">
      <c r="A305" s="201" t="s">
        <v>311</v>
      </c>
      <c r="B305" s="201"/>
      <c r="C305" s="216">
        <v>559370.97</v>
      </c>
      <c r="F305" s="216">
        <v>924592</v>
      </c>
    </row>
    <row r="306" spans="1:2" ht="15.75">
      <c r="A306" s="201"/>
      <c r="B306" s="201"/>
    </row>
    <row r="307" spans="1:2" ht="15.75">
      <c r="A307" s="201"/>
      <c r="B307" s="201"/>
    </row>
    <row r="308" spans="1:2" ht="15.75">
      <c r="A308" s="201"/>
      <c r="B308" s="201"/>
    </row>
    <row r="309" spans="1:2" ht="15.75">
      <c r="A309" s="201"/>
      <c r="B309" s="201"/>
    </row>
    <row r="310" spans="1:2" ht="15.75">
      <c r="A310" s="204" t="s">
        <v>16</v>
      </c>
      <c r="B310" s="204"/>
    </row>
    <row r="311" spans="1:2" ht="15.75">
      <c r="A311" s="204" t="s">
        <v>168</v>
      </c>
      <c r="B311" s="204"/>
    </row>
    <row r="312" spans="1:2" ht="15.75">
      <c r="A312" s="204" t="s">
        <v>312</v>
      </c>
      <c r="B312" s="204"/>
    </row>
    <row r="313" spans="1:2" ht="15.75">
      <c r="A313" s="205" t="s">
        <v>203</v>
      </c>
      <c r="B313" s="201"/>
    </row>
    <row r="314" spans="1:2" ht="15.75">
      <c r="A314" s="205"/>
      <c r="B314" s="201"/>
    </row>
    <row r="315" spans="1:2" ht="15.75">
      <c r="A315" s="201"/>
      <c r="B315" s="213"/>
    </row>
    <row r="316" spans="1:3" ht="15.75">
      <c r="A316" s="201"/>
      <c r="B316" s="214"/>
      <c r="C316" s="216" t="s">
        <v>153</v>
      </c>
    </row>
    <row r="317" spans="1:3" ht="15.75">
      <c r="A317" s="209"/>
      <c r="B317" s="213"/>
      <c r="C317" s="216" t="s">
        <v>167</v>
      </c>
    </row>
    <row r="318" spans="1:2" ht="15.75">
      <c r="A318" s="209" t="s">
        <v>241</v>
      </c>
      <c r="B318" s="213"/>
    </row>
    <row r="319" spans="1:2" ht="15.75">
      <c r="A319" s="203" t="s">
        <v>313</v>
      </c>
      <c r="B319" s="201"/>
    </row>
    <row r="320" spans="1:3" ht="15.75">
      <c r="A320" s="201" t="s">
        <v>314</v>
      </c>
      <c r="B320" s="201"/>
      <c r="C320" s="216">
        <v>320883740.87</v>
      </c>
    </row>
    <row r="321" spans="1:3" ht="15.75">
      <c r="A321" s="201" t="s">
        <v>315</v>
      </c>
      <c r="B321" s="201"/>
      <c r="C321" s="216">
        <v>59760402.12</v>
      </c>
    </row>
    <row r="322" spans="1:3" ht="15.75">
      <c r="A322" s="201" t="s">
        <v>316</v>
      </c>
      <c r="B322" s="201"/>
      <c r="C322" s="216">
        <v>-382099343.65000004</v>
      </c>
    </row>
    <row r="323" spans="1:3" ht="15.75">
      <c r="A323" s="201"/>
      <c r="B323" s="201"/>
      <c r="C323" s="216">
        <v>-1455200.6600000262</v>
      </c>
    </row>
    <row r="324" spans="1:2" ht="15.75">
      <c r="A324" s="201"/>
      <c r="B324" s="201"/>
    </row>
    <row r="325" spans="1:2" ht="15.75">
      <c r="A325" s="201"/>
      <c r="B325" s="201"/>
    </row>
    <row r="326" spans="1:2" ht="15.75">
      <c r="A326" s="201"/>
      <c r="B326" s="201"/>
    </row>
    <row r="327" spans="1:2" ht="15.75">
      <c r="A327" s="197" t="s">
        <v>317</v>
      </c>
      <c r="B327" s="197"/>
    </row>
    <row r="328" spans="1:2" ht="15.75">
      <c r="A328" s="197" t="s">
        <v>318</v>
      </c>
      <c r="B328" s="197"/>
    </row>
    <row r="329" spans="1:2" ht="15.75">
      <c r="A329" s="197"/>
      <c r="B329" s="197"/>
    </row>
    <row r="330" spans="1:2" ht="15.75">
      <c r="A330" s="197"/>
      <c r="B330" s="197"/>
    </row>
    <row r="331" spans="1:2" ht="15.75">
      <c r="A331" s="197"/>
      <c r="B331" s="197"/>
    </row>
    <row r="332" spans="1:2" ht="15.75">
      <c r="A332" s="197"/>
      <c r="B332" s="197"/>
    </row>
    <row r="333" spans="1:2" ht="15.75">
      <c r="A333" s="197"/>
      <c r="B333" s="197"/>
    </row>
    <row r="334" spans="1:2" ht="15.75">
      <c r="A334" s="197"/>
      <c r="B334" s="197"/>
    </row>
    <row r="335" spans="1:2" ht="15.75">
      <c r="A335" s="197"/>
      <c r="B335" s="197"/>
    </row>
    <row r="336" spans="1:2" ht="15.75">
      <c r="A336" s="197"/>
      <c r="B336" s="197"/>
    </row>
    <row r="337" spans="1:2" ht="15.75">
      <c r="A337" s="197"/>
      <c r="B337" s="197"/>
    </row>
    <row r="338" spans="1:2" ht="15.75">
      <c r="A338" s="197"/>
      <c r="B338" s="197"/>
    </row>
    <row r="339" spans="1:2" ht="15.75">
      <c r="A339" s="197"/>
      <c r="B339" s="197"/>
    </row>
    <row r="340" spans="1:2" ht="15.75">
      <c r="A340" s="197"/>
      <c r="B340" s="197"/>
    </row>
    <row r="341" spans="1:2" ht="15.75">
      <c r="A341" s="197"/>
      <c r="B341" s="197"/>
    </row>
    <row r="342" spans="1:2" ht="15.75">
      <c r="A342" s="197"/>
      <c r="B342" s="197"/>
    </row>
    <row r="343" spans="1:2" ht="15.75">
      <c r="A343" s="197"/>
      <c r="B343" s="197"/>
    </row>
    <row r="344" spans="1:2" ht="15.75">
      <c r="A344" s="197"/>
      <c r="B344" s="197"/>
    </row>
    <row r="345" spans="1:2" ht="15.75">
      <c r="A345" s="197"/>
      <c r="B345" s="197"/>
    </row>
    <row r="346" spans="1:2" ht="16.5">
      <c r="A346" s="195"/>
      <c r="B346" s="195"/>
    </row>
    <row r="347" spans="1:2" ht="16.5">
      <c r="A347" s="195"/>
      <c r="B347" s="195"/>
    </row>
    <row r="348" spans="1:2" ht="16.5">
      <c r="A348" s="195"/>
      <c r="B348" s="195"/>
    </row>
    <row r="349" spans="1:2" ht="16.5">
      <c r="A349" s="195"/>
      <c r="B349" s="195"/>
    </row>
    <row r="350" spans="1:2" ht="16.5">
      <c r="A350" s="195"/>
      <c r="B350" s="195"/>
    </row>
    <row r="351" spans="1:2" ht="16.5">
      <c r="A351" s="195"/>
      <c r="B351" s="195"/>
    </row>
    <row r="352" spans="1:2" ht="16.5">
      <c r="A352" s="195"/>
      <c r="B352" s="195"/>
    </row>
    <row r="353" spans="1:2" ht="16.5">
      <c r="A353" s="195"/>
      <c r="B353" s="195"/>
    </row>
    <row r="354" spans="1:2" ht="16.5">
      <c r="A354" s="195"/>
      <c r="B354" s="195"/>
    </row>
    <row r="355" spans="1:2" ht="16.5">
      <c r="A355" s="195"/>
      <c r="B355" s="195"/>
    </row>
    <row r="356" spans="1:2" ht="16.5">
      <c r="A356" s="195"/>
      <c r="B356" s="195"/>
    </row>
    <row r="357" spans="1:2" ht="16.5">
      <c r="A357" s="195"/>
      <c r="B357" s="195"/>
    </row>
    <row r="358" spans="1:2" ht="16.5">
      <c r="A358" s="195"/>
      <c r="B358" s="195"/>
    </row>
    <row r="359" spans="1:2" ht="16.5">
      <c r="A359" s="195"/>
      <c r="B359" s="195"/>
    </row>
    <row r="360" spans="1:2" ht="16.5">
      <c r="A360" s="195"/>
      <c r="B360" s="195"/>
    </row>
    <row r="361" spans="1:2" ht="16.5">
      <c r="A361" s="195"/>
      <c r="B361" s="195"/>
    </row>
    <row r="362" spans="1:2" ht="16.5">
      <c r="A362" s="195"/>
      <c r="B362" s="195"/>
    </row>
    <row r="363" spans="1:2" ht="16.5">
      <c r="A363" s="195"/>
      <c r="B363" s="195"/>
    </row>
    <row r="364" spans="1:2" ht="16.5">
      <c r="A364" s="195"/>
      <c r="B364" s="195"/>
    </row>
    <row r="365" spans="1:2" ht="16.5">
      <c r="A365" s="195"/>
      <c r="B365" s="195"/>
    </row>
    <row r="366" spans="1:2" ht="16.5">
      <c r="A366" s="195"/>
      <c r="B366" s="195"/>
    </row>
    <row r="367" spans="1:2" ht="16.5">
      <c r="A367" s="195"/>
      <c r="B367" s="195"/>
    </row>
    <row r="368" spans="1:2" ht="16.5">
      <c r="A368" s="195"/>
      <c r="B368" s="195"/>
    </row>
    <row r="369" spans="1:2" ht="16.5">
      <c r="A369" s="195"/>
      <c r="B369" s="195"/>
    </row>
    <row r="370" spans="1:2" ht="16.5">
      <c r="A370" s="195"/>
      <c r="B370" s="195"/>
    </row>
    <row r="371" spans="1:2" ht="16.5">
      <c r="A371" s="195"/>
      <c r="B371" s="195"/>
    </row>
    <row r="372" spans="1:2" ht="16.5">
      <c r="A372" s="195"/>
      <c r="B372" s="195"/>
    </row>
    <row r="373" spans="1:2" ht="16.5">
      <c r="A373" s="195"/>
      <c r="B373" s="195"/>
    </row>
    <row r="374" spans="1:2" ht="16.5">
      <c r="A374" s="195"/>
      <c r="B374" s="195"/>
    </row>
    <row r="375" spans="1:2" ht="16.5">
      <c r="A375" s="195"/>
      <c r="B375" s="195"/>
    </row>
    <row r="376" spans="1:2" ht="16.5">
      <c r="A376" s="195"/>
      <c r="B376" s="195"/>
    </row>
    <row r="377" spans="1:2" ht="16.5">
      <c r="A377" s="195"/>
      <c r="B377" s="195"/>
    </row>
    <row r="378" spans="1:2" ht="16.5">
      <c r="A378" s="195"/>
      <c r="B378" s="195"/>
    </row>
    <row r="379" spans="1:2" ht="16.5">
      <c r="A379" s="195"/>
      <c r="B379" s="195"/>
    </row>
    <row r="380" spans="1:2" ht="16.5">
      <c r="A380" s="195"/>
      <c r="B380" s="195"/>
    </row>
    <row r="381" spans="1:2" ht="16.5">
      <c r="A381" s="195"/>
      <c r="B381" s="195"/>
    </row>
    <row r="382" spans="1:2" ht="16.5">
      <c r="A382" s="195"/>
      <c r="B382" s="195"/>
    </row>
    <row r="383" spans="1:2" ht="16.5">
      <c r="A383" s="195"/>
      <c r="B383" s="195"/>
    </row>
    <row r="384" spans="1:2" ht="16.5">
      <c r="A384" s="195"/>
      <c r="B384" s="195"/>
    </row>
    <row r="385" spans="1:2" ht="16.5">
      <c r="A385" s="195"/>
      <c r="B385" s="195"/>
    </row>
    <row r="386" spans="1:2" ht="16.5">
      <c r="A386" s="195"/>
      <c r="B386" s="195"/>
    </row>
    <row r="387" spans="1:2" ht="16.5">
      <c r="A387" s="195"/>
      <c r="B387" s="195"/>
    </row>
    <row r="388" spans="1:2" ht="16.5">
      <c r="A388" s="195"/>
      <c r="B388" s="195"/>
    </row>
    <row r="389" spans="1:2" ht="16.5">
      <c r="A389" s="195"/>
      <c r="B389" s="195"/>
    </row>
    <row r="390" spans="1:2" ht="16.5">
      <c r="A390" s="195"/>
      <c r="B390" s="195"/>
    </row>
    <row r="391" spans="1:2" ht="16.5">
      <c r="A391" s="195"/>
      <c r="B391" s="195"/>
    </row>
    <row r="392" spans="1:2" ht="16.5">
      <c r="A392" s="195"/>
      <c r="B392" s="195"/>
    </row>
    <row r="393" spans="1:2" ht="16.5">
      <c r="A393" s="195"/>
      <c r="B393" s="195"/>
    </row>
    <row r="394" spans="1:2" ht="16.5">
      <c r="A394" s="195"/>
      <c r="B394" s="195"/>
    </row>
    <row r="395" spans="1:2" ht="16.5">
      <c r="A395" s="195"/>
      <c r="B395" s="195"/>
    </row>
    <row r="396" spans="1:2" ht="16.5">
      <c r="A396" s="195"/>
      <c r="B396" s="195"/>
    </row>
    <row r="397" spans="1:2" ht="16.5">
      <c r="A397" s="195"/>
      <c r="B397" s="195"/>
    </row>
    <row r="398" spans="1:2" ht="16.5">
      <c r="A398" s="195"/>
      <c r="B398" s="195"/>
    </row>
    <row r="399" spans="1:2" ht="16.5">
      <c r="A399" s="195"/>
      <c r="B399" s="195"/>
    </row>
    <row r="400" spans="1:2" ht="16.5">
      <c r="A400" s="195"/>
      <c r="B400" s="195"/>
    </row>
    <row r="401" spans="1:2" ht="16.5">
      <c r="A401" s="195"/>
      <c r="B401" s="195"/>
    </row>
    <row r="402" spans="1:2" ht="16.5">
      <c r="A402" s="195"/>
      <c r="B402" s="195"/>
    </row>
    <row r="403" spans="1:2" ht="16.5">
      <c r="A403" s="195"/>
      <c r="B403" s="195"/>
    </row>
    <row r="404" spans="1:2" ht="16.5">
      <c r="A404" s="195"/>
      <c r="B404" s="195"/>
    </row>
    <row r="405" spans="1:2" ht="16.5">
      <c r="A405" s="195"/>
      <c r="B405" s="195"/>
    </row>
    <row r="406" spans="1:2" ht="16.5">
      <c r="A406" s="195"/>
      <c r="B406" s="195"/>
    </row>
    <row r="407" spans="1:2" ht="16.5">
      <c r="A407" s="195"/>
      <c r="B407" s="195"/>
    </row>
    <row r="408" spans="1:2" ht="16.5">
      <c r="A408" s="195"/>
      <c r="B408" s="195"/>
    </row>
    <row r="409" spans="1:2" ht="16.5">
      <c r="A409" s="195"/>
      <c r="B409" s="195"/>
    </row>
    <row r="410" spans="1:2" ht="16.5">
      <c r="A410" s="195"/>
      <c r="B410" s="195"/>
    </row>
    <row r="411" spans="1:2" ht="16.5">
      <c r="A411" s="195"/>
      <c r="B411" s="195"/>
    </row>
    <row r="412" spans="1:2" ht="16.5">
      <c r="A412" s="195"/>
      <c r="B412" s="195"/>
    </row>
    <row r="413" spans="1:2" ht="16.5">
      <c r="A413" s="195"/>
      <c r="B413" s="195"/>
    </row>
    <row r="414" spans="1:2" ht="16.5">
      <c r="A414" s="195"/>
      <c r="B414" s="195"/>
    </row>
    <row r="415" spans="1:2" ht="16.5">
      <c r="A415" s="195"/>
      <c r="B415" s="195"/>
    </row>
    <row r="416" spans="1:2" ht="16.5">
      <c r="A416" s="195"/>
      <c r="B416" s="195"/>
    </row>
    <row r="417" spans="1:2" ht="16.5">
      <c r="A417" s="195"/>
      <c r="B417" s="195"/>
    </row>
    <row r="418" spans="1:2" ht="16.5">
      <c r="A418" s="195"/>
      <c r="B418" s="195"/>
    </row>
    <row r="419" spans="1:2" ht="16.5">
      <c r="A419" s="195"/>
      <c r="B419" s="195"/>
    </row>
    <row r="420" spans="1:2" ht="16.5">
      <c r="A420" s="195"/>
      <c r="B420" s="195"/>
    </row>
    <row r="421" spans="1:2" ht="16.5">
      <c r="A421" s="195"/>
      <c r="B421" s="195"/>
    </row>
    <row r="422" spans="1:2" ht="16.5">
      <c r="A422" s="195"/>
      <c r="B422" s="195"/>
    </row>
    <row r="423" spans="1:2" ht="16.5">
      <c r="A423" s="195"/>
      <c r="B423" s="195"/>
    </row>
    <row r="424" spans="1:2" ht="16.5">
      <c r="A424" s="195"/>
      <c r="B424" s="195"/>
    </row>
    <row r="425" spans="1:2" ht="16.5">
      <c r="A425" s="195"/>
      <c r="B425" s="195"/>
    </row>
    <row r="426" spans="1:2" ht="16.5">
      <c r="A426" s="195"/>
      <c r="B426" s="195"/>
    </row>
    <row r="427" spans="1:2" ht="16.5">
      <c r="A427" s="195"/>
      <c r="B427" s="195"/>
    </row>
    <row r="428" spans="1:2" ht="16.5">
      <c r="A428" s="195"/>
      <c r="B428" s="195"/>
    </row>
    <row r="429" spans="1:2" ht="16.5">
      <c r="A429" s="195"/>
      <c r="B429" s="195"/>
    </row>
    <row r="430" spans="1:2" ht="16.5">
      <c r="A430" s="195"/>
      <c r="B430" s="195"/>
    </row>
    <row r="431" spans="1:2" ht="16.5">
      <c r="A431" s="195"/>
      <c r="B431" s="195"/>
    </row>
    <row r="432" spans="1:2" ht="16.5">
      <c r="A432" s="195"/>
      <c r="B432" s="195"/>
    </row>
    <row r="433" spans="1:2" ht="16.5">
      <c r="A433" s="195"/>
      <c r="B433" s="195"/>
    </row>
    <row r="434" spans="1:2" ht="16.5">
      <c r="A434" s="195"/>
      <c r="B434" s="195"/>
    </row>
    <row r="435" spans="1:2" ht="16.5">
      <c r="A435" s="195"/>
      <c r="B435" s="195"/>
    </row>
    <row r="436" spans="1:2" ht="16.5">
      <c r="A436" s="195"/>
      <c r="B436" s="195"/>
    </row>
    <row r="437" spans="1:2" ht="16.5">
      <c r="A437" s="195"/>
      <c r="B437" s="195"/>
    </row>
    <row r="438" spans="1:2" ht="16.5">
      <c r="A438" s="195"/>
      <c r="B438" s="195"/>
    </row>
    <row r="439" spans="1:2" ht="16.5">
      <c r="A439" s="195"/>
      <c r="B439" s="195"/>
    </row>
    <row r="440" spans="1:2" ht="16.5">
      <c r="A440" s="195"/>
      <c r="B440" s="195"/>
    </row>
    <row r="441" spans="1:2" ht="16.5">
      <c r="A441" s="195"/>
      <c r="B441" s="195"/>
    </row>
    <row r="442" spans="1:2" ht="16.5">
      <c r="A442" s="195"/>
      <c r="B442" s="195"/>
    </row>
    <row r="443" spans="1:2" ht="16.5">
      <c r="A443" s="195"/>
      <c r="B443" s="195"/>
    </row>
    <row r="444" spans="1:2" ht="16.5">
      <c r="A444" s="195"/>
      <c r="B444" s="195"/>
    </row>
    <row r="445" spans="1:2" ht="16.5">
      <c r="A445" s="195"/>
      <c r="B445" s="195"/>
    </row>
    <row r="446" spans="1:2" ht="16.5">
      <c r="A446" s="195"/>
      <c r="B446" s="195"/>
    </row>
    <row r="447" spans="1:2" ht="16.5">
      <c r="A447" s="195"/>
      <c r="B447" s="195"/>
    </row>
    <row r="448" spans="1:2" ht="16.5">
      <c r="A448" s="195"/>
      <c r="B448" s="195"/>
    </row>
    <row r="449" spans="1:2" ht="16.5">
      <c r="A449" s="195"/>
      <c r="B449" s="195"/>
    </row>
    <row r="450" spans="1:2" ht="16.5">
      <c r="A450" s="195"/>
      <c r="B450" s="195"/>
    </row>
    <row r="451" spans="1:2" ht="16.5">
      <c r="A451" s="195"/>
      <c r="B451" s="195"/>
    </row>
    <row r="452" spans="1:2" ht="16.5">
      <c r="A452" s="195"/>
      <c r="B452" s="195"/>
    </row>
    <row r="453" spans="1:2" ht="16.5">
      <c r="A453" s="195"/>
      <c r="B453" s="195"/>
    </row>
    <row r="454" spans="1:2" ht="16.5">
      <c r="A454" s="195"/>
      <c r="B454" s="195"/>
    </row>
    <row r="455" spans="1:2" ht="16.5">
      <c r="A455" s="195"/>
      <c r="B455" s="195"/>
    </row>
    <row r="456" spans="1:2" ht="16.5">
      <c r="A456" s="195"/>
      <c r="B456" s="195"/>
    </row>
    <row r="457" spans="1:2" ht="16.5">
      <c r="A457" s="195"/>
      <c r="B457" s="195"/>
    </row>
    <row r="458" spans="1:2" ht="16.5">
      <c r="A458" s="195"/>
      <c r="B458" s="195"/>
    </row>
    <row r="459" spans="1:2" ht="16.5">
      <c r="A459" s="195"/>
      <c r="B459" s="195"/>
    </row>
    <row r="460" spans="1:2" ht="16.5">
      <c r="A460" s="195"/>
      <c r="B460" s="195"/>
    </row>
    <row r="461" spans="1:2" ht="16.5">
      <c r="A461" s="195"/>
      <c r="B461" s="195"/>
    </row>
    <row r="462" spans="1:2" ht="16.5">
      <c r="A462" s="195"/>
      <c r="B462" s="195"/>
    </row>
    <row r="463" spans="1:2" ht="16.5">
      <c r="A463" s="195"/>
      <c r="B463" s="195"/>
    </row>
    <row r="464" spans="1:2" ht="16.5">
      <c r="A464" s="195"/>
      <c r="B464" s="195"/>
    </row>
    <row r="465" spans="1:2" ht="16.5">
      <c r="A465" s="195"/>
      <c r="B465" s="195"/>
    </row>
    <row r="466" spans="1:2" ht="16.5">
      <c r="A466" s="195"/>
      <c r="B466" s="195"/>
    </row>
    <row r="467" spans="1:2" ht="16.5">
      <c r="A467" s="195"/>
      <c r="B467" s="195"/>
    </row>
    <row r="468" spans="1:2" ht="16.5">
      <c r="A468" s="195"/>
      <c r="B468" s="195"/>
    </row>
    <row r="469" spans="1:2" ht="16.5">
      <c r="A469" s="195"/>
      <c r="B469" s="195"/>
    </row>
    <row r="470" spans="1:2" ht="16.5">
      <c r="A470" s="195"/>
      <c r="B470" s="195"/>
    </row>
    <row r="471" spans="1:2" ht="16.5">
      <c r="A471" s="195"/>
      <c r="B471" s="195"/>
    </row>
    <row r="472" spans="1:2" ht="16.5">
      <c r="A472" s="195"/>
      <c r="B472" s="195"/>
    </row>
    <row r="473" spans="1:2" ht="16.5">
      <c r="A473" s="195"/>
      <c r="B473" s="195"/>
    </row>
    <row r="474" spans="1:2" ht="16.5">
      <c r="A474" s="195"/>
      <c r="B474" s="195"/>
    </row>
    <row r="475" spans="1:2" ht="16.5">
      <c r="A475" s="195"/>
      <c r="B475" s="195"/>
    </row>
    <row r="476" spans="1:2" ht="16.5">
      <c r="A476" s="195"/>
      <c r="B476" s="195"/>
    </row>
    <row r="477" spans="1:2" ht="16.5">
      <c r="A477" s="195"/>
      <c r="B477" s="195"/>
    </row>
    <row r="478" spans="1:2" ht="16.5">
      <c r="A478" s="195"/>
      <c r="B478" s="195"/>
    </row>
    <row r="479" spans="1:2" ht="16.5">
      <c r="A479" s="195"/>
      <c r="B479" s="195"/>
    </row>
    <row r="480" spans="1:2" ht="16.5">
      <c r="A480" s="195"/>
      <c r="B480" s="195"/>
    </row>
    <row r="481" spans="1:2" ht="16.5">
      <c r="A481" s="195"/>
      <c r="B481" s="195"/>
    </row>
    <row r="482" spans="1:2" ht="16.5">
      <c r="A482" s="195"/>
      <c r="B482" s="195"/>
    </row>
    <row r="483" spans="1:2" ht="16.5">
      <c r="A483" s="195"/>
      <c r="B483" s="195"/>
    </row>
    <row r="484" spans="1:2" ht="16.5">
      <c r="A484" s="195"/>
      <c r="B484" s="195"/>
    </row>
    <row r="485" spans="1:2" ht="16.5">
      <c r="A485" s="195"/>
      <c r="B485" s="195"/>
    </row>
    <row r="486" spans="1:2" ht="16.5">
      <c r="A486" s="195"/>
      <c r="B486" s="195"/>
    </row>
    <row r="487" spans="1:2" ht="16.5">
      <c r="A487" s="195"/>
      <c r="B487" s="195"/>
    </row>
    <row r="488" spans="1:2" ht="16.5">
      <c r="A488" s="195"/>
      <c r="B488" s="195"/>
    </row>
    <row r="489" spans="1:2" ht="16.5">
      <c r="A489" s="195"/>
      <c r="B489" s="195"/>
    </row>
    <row r="490" spans="1:2" ht="16.5">
      <c r="A490" s="195"/>
      <c r="B490" s="195"/>
    </row>
    <row r="491" spans="1:2" ht="16.5">
      <c r="A491" s="195"/>
      <c r="B491" s="195"/>
    </row>
    <row r="492" spans="1:2" ht="16.5">
      <c r="A492" s="195"/>
      <c r="B492" s="195"/>
    </row>
    <row r="493" spans="1:2" ht="16.5">
      <c r="A493" s="195"/>
      <c r="B493" s="195"/>
    </row>
    <row r="494" spans="1:2" ht="16.5">
      <c r="A494" s="195"/>
      <c r="B494" s="195"/>
    </row>
    <row r="495" spans="1:2" ht="16.5">
      <c r="A495" s="195"/>
      <c r="B495" s="195"/>
    </row>
    <row r="496" spans="1:2" ht="16.5">
      <c r="A496" s="195"/>
      <c r="B496" s="195"/>
    </row>
    <row r="497" spans="1:2" ht="16.5">
      <c r="A497" s="195"/>
      <c r="B497" s="195"/>
    </row>
    <row r="498" spans="1:2" ht="16.5">
      <c r="A498" s="195"/>
      <c r="B498" s="195"/>
    </row>
    <row r="499" spans="1:2" ht="16.5">
      <c r="A499" s="195"/>
      <c r="B499" s="195"/>
    </row>
    <row r="500" spans="1:2" ht="16.5">
      <c r="A500" s="195"/>
      <c r="B500" s="195"/>
    </row>
    <row r="501" spans="1:2" ht="16.5">
      <c r="A501" s="195"/>
      <c r="B501" s="195"/>
    </row>
    <row r="502" spans="1:2" ht="16.5">
      <c r="A502" s="195"/>
      <c r="B502" s="195"/>
    </row>
    <row r="503" spans="1:2" ht="16.5">
      <c r="A503" s="195"/>
      <c r="B503" s="195"/>
    </row>
    <row r="504" spans="1:2" ht="16.5">
      <c r="A504" s="195"/>
      <c r="B504" s="195"/>
    </row>
    <row r="505" spans="1:2" ht="16.5">
      <c r="A505" s="195"/>
      <c r="B505" s="195"/>
    </row>
    <row r="506" spans="1:2" ht="16.5">
      <c r="A506" s="195"/>
      <c r="B506" s="195"/>
    </row>
    <row r="507" spans="1:2" ht="16.5">
      <c r="A507" s="195"/>
      <c r="B507" s="195"/>
    </row>
    <row r="508" spans="1:2" ht="16.5">
      <c r="A508" s="195"/>
      <c r="B508" s="195"/>
    </row>
    <row r="509" spans="1:2" ht="16.5">
      <c r="A509" s="195"/>
      <c r="B509" s="195"/>
    </row>
    <row r="510" spans="1:2" ht="16.5">
      <c r="A510" s="195"/>
      <c r="B510" s="195"/>
    </row>
    <row r="511" spans="1:2" ht="16.5">
      <c r="A511" s="195"/>
      <c r="B511" s="195"/>
    </row>
    <row r="512" spans="1:2" ht="16.5">
      <c r="A512" s="195"/>
      <c r="B512" s="195"/>
    </row>
    <row r="513" spans="1:2" ht="16.5">
      <c r="A513" s="195"/>
      <c r="B513" s="195"/>
    </row>
    <row r="514" spans="1:2" ht="16.5">
      <c r="A514" s="195"/>
      <c r="B514" s="195"/>
    </row>
    <row r="515" spans="1:2" ht="16.5">
      <c r="A515" s="195"/>
      <c r="B515" s="195"/>
    </row>
    <row r="516" spans="1:2" ht="16.5">
      <c r="A516" s="195"/>
      <c r="B516" s="195"/>
    </row>
    <row r="517" spans="1:2" ht="16.5">
      <c r="A517" s="195"/>
      <c r="B517" s="195"/>
    </row>
    <row r="518" spans="1:2" ht="16.5">
      <c r="A518" s="195"/>
      <c r="B518" s="195"/>
    </row>
    <row r="519" spans="1:2" ht="16.5">
      <c r="A519" s="195"/>
      <c r="B519" s="195"/>
    </row>
    <row r="520" spans="1:2" ht="16.5">
      <c r="A520" s="195"/>
      <c r="B520" s="195"/>
    </row>
    <row r="521" spans="1:2" ht="16.5">
      <c r="A521" s="195"/>
      <c r="B521" s="195"/>
    </row>
    <row r="522" spans="1:2" ht="16.5">
      <c r="A522" s="195"/>
      <c r="B522" s="195"/>
    </row>
    <row r="523" spans="1:2" ht="16.5">
      <c r="A523" s="195"/>
      <c r="B523" s="195"/>
    </row>
    <row r="524" spans="1:2" ht="16.5">
      <c r="A524" s="195"/>
      <c r="B524" s="195"/>
    </row>
    <row r="525" spans="1:2" ht="16.5">
      <c r="A525" s="195"/>
      <c r="B525" s="195"/>
    </row>
    <row r="526" spans="1:2" ht="16.5">
      <c r="A526" s="195"/>
      <c r="B526" s="195"/>
    </row>
    <row r="527" spans="1:2" ht="16.5">
      <c r="A527" s="195"/>
      <c r="B527" s="195"/>
    </row>
    <row r="528" spans="1:2" ht="16.5">
      <c r="A528" s="195"/>
      <c r="B528" s="195"/>
    </row>
    <row r="529" spans="1:2" ht="16.5">
      <c r="A529" s="195"/>
      <c r="B529" s="195"/>
    </row>
    <row r="530" spans="1:2" ht="16.5">
      <c r="A530" s="195"/>
      <c r="B530" s="195"/>
    </row>
    <row r="531" spans="1:2" ht="16.5">
      <c r="A531" s="195"/>
      <c r="B531" s="195"/>
    </row>
    <row r="532" spans="1:2" ht="16.5">
      <c r="A532" s="195"/>
      <c r="B532" s="195"/>
    </row>
    <row r="533" spans="1:2" ht="16.5">
      <c r="A533" s="195"/>
      <c r="B533" s="195"/>
    </row>
    <row r="534" spans="1:2" ht="16.5">
      <c r="A534" s="195"/>
      <c r="B534" s="195"/>
    </row>
    <row r="535" spans="1:2" ht="16.5">
      <c r="A535" s="195"/>
      <c r="B535" s="195"/>
    </row>
    <row r="536" spans="1:2" ht="16.5">
      <c r="A536" s="195"/>
      <c r="B536" s="195"/>
    </row>
    <row r="537" spans="1:2" ht="16.5">
      <c r="A537" s="195"/>
      <c r="B537" s="195"/>
    </row>
    <row r="538" spans="1:2" ht="16.5">
      <c r="A538" s="195"/>
      <c r="B538" s="195"/>
    </row>
    <row r="539" spans="1:2" ht="16.5">
      <c r="A539" s="195"/>
      <c r="B539" s="195"/>
    </row>
    <row r="540" spans="1:2" ht="16.5">
      <c r="A540" s="195"/>
      <c r="B540" s="195"/>
    </row>
    <row r="541" spans="1:2" ht="16.5">
      <c r="A541" s="195"/>
      <c r="B541" s="195"/>
    </row>
    <row r="542" spans="1:2" ht="16.5">
      <c r="A542" s="195"/>
      <c r="B542" s="195"/>
    </row>
    <row r="543" spans="1:2" ht="16.5">
      <c r="A543" s="195"/>
      <c r="B543" s="195"/>
    </row>
    <row r="544" spans="1:2" ht="16.5">
      <c r="A544" s="195"/>
      <c r="B544" s="195"/>
    </row>
    <row r="545" spans="1:2" ht="16.5">
      <c r="A545" s="195"/>
      <c r="B545" s="195"/>
    </row>
    <row r="546" spans="1:2" ht="16.5">
      <c r="A546" s="195"/>
      <c r="B546" s="195"/>
    </row>
    <row r="547" spans="1:2" ht="16.5">
      <c r="A547" s="195"/>
      <c r="B547" s="195"/>
    </row>
    <row r="548" spans="1:2" ht="16.5">
      <c r="A548" s="195"/>
      <c r="B548" s="195"/>
    </row>
    <row r="549" spans="1:2" ht="16.5">
      <c r="A549" s="195"/>
      <c r="B549" s="195"/>
    </row>
    <row r="550" spans="1:2" ht="16.5">
      <c r="A550" s="195"/>
      <c r="B550" s="195"/>
    </row>
    <row r="551" spans="1:2" ht="16.5">
      <c r="A551" s="195"/>
      <c r="B551" s="195"/>
    </row>
    <row r="552" spans="1:2" ht="16.5">
      <c r="A552" s="195"/>
      <c r="B552" s="195"/>
    </row>
    <row r="553" spans="1:2" ht="16.5">
      <c r="A553" s="195"/>
      <c r="B553" s="195"/>
    </row>
    <row r="554" spans="1:2" ht="16.5">
      <c r="A554" s="195"/>
      <c r="B554" s="195"/>
    </row>
    <row r="555" spans="1:2" ht="16.5">
      <c r="A555" s="195"/>
      <c r="B555" s="195"/>
    </row>
    <row r="556" spans="1:2" ht="16.5">
      <c r="A556" s="195"/>
      <c r="B556" s="195"/>
    </row>
    <row r="557" spans="1:2" ht="16.5">
      <c r="A557" s="195"/>
      <c r="B557" s="195"/>
    </row>
    <row r="558" spans="1:2" ht="16.5">
      <c r="A558" s="195"/>
      <c r="B558" s="195"/>
    </row>
    <row r="559" spans="1:2" ht="16.5">
      <c r="A559" s="195"/>
      <c r="B559" s="195"/>
    </row>
    <row r="560" spans="1:2" ht="16.5">
      <c r="A560" s="195"/>
      <c r="B560" s="195"/>
    </row>
    <row r="561" spans="1:2" ht="16.5">
      <c r="A561" s="195"/>
      <c r="B561" s="195"/>
    </row>
    <row r="562" spans="1:2" ht="16.5">
      <c r="A562" s="195"/>
      <c r="B562" s="195"/>
    </row>
    <row r="563" spans="1:2" ht="16.5">
      <c r="A563" s="195"/>
      <c r="B563" s="195"/>
    </row>
    <row r="564" spans="1:2" ht="16.5">
      <c r="A564" s="195"/>
      <c r="B564" s="195"/>
    </row>
    <row r="565" spans="1:2" ht="16.5">
      <c r="A565" s="195"/>
      <c r="B565" s="195"/>
    </row>
    <row r="566" spans="1:2" ht="16.5">
      <c r="A566" s="195"/>
      <c r="B566" s="195"/>
    </row>
    <row r="567" spans="1:2" ht="16.5">
      <c r="A567" s="195"/>
      <c r="B567" s="195"/>
    </row>
    <row r="568" spans="1:2" ht="16.5">
      <c r="A568" s="195"/>
      <c r="B568" s="195"/>
    </row>
    <row r="569" spans="1:2" ht="16.5">
      <c r="A569" s="195"/>
      <c r="B569" s="195"/>
    </row>
    <row r="570" spans="1:2" ht="16.5">
      <c r="A570" s="195"/>
      <c r="B570" s="195"/>
    </row>
    <row r="571" spans="1:2" ht="16.5">
      <c r="A571" s="195"/>
      <c r="B571" s="195"/>
    </row>
    <row r="572" spans="1:2" ht="16.5">
      <c r="A572" s="195"/>
      <c r="B572" s="195"/>
    </row>
    <row r="573" spans="1:2" ht="16.5">
      <c r="A573" s="195"/>
      <c r="B573" s="195"/>
    </row>
    <row r="574" spans="1:2" ht="16.5">
      <c r="A574" s="195"/>
      <c r="B574" s="195"/>
    </row>
    <row r="575" spans="1:2" ht="16.5">
      <c r="A575" s="195"/>
      <c r="B575" s="195"/>
    </row>
    <row r="576" spans="1:2" ht="16.5">
      <c r="A576" s="195"/>
      <c r="B576" s="195"/>
    </row>
    <row r="577" spans="1:2" ht="16.5">
      <c r="A577" s="195"/>
      <c r="B577" s="195"/>
    </row>
    <row r="578" spans="1:2" ht="16.5">
      <c r="A578" s="195"/>
      <c r="B578" s="195"/>
    </row>
    <row r="579" spans="1:2" ht="16.5">
      <c r="A579" s="195"/>
      <c r="B579" s="195"/>
    </row>
    <row r="580" spans="1:2" ht="16.5">
      <c r="A580" s="195"/>
      <c r="B580" s="195"/>
    </row>
    <row r="581" spans="1:2" ht="16.5">
      <c r="A581" s="195"/>
      <c r="B581" s="195"/>
    </row>
    <row r="582" spans="1:2" ht="16.5">
      <c r="A582" s="195"/>
      <c r="B582" s="195"/>
    </row>
    <row r="583" spans="1:2" ht="16.5">
      <c r="A583" s="195"/>
      <c r="B583" s="195"/>
    </row>
    <row r="584" spans="1:2" ht="16.5">
      <c r="A584" s="195"/>
      <c r="B584" s="195"/>
    </row>
    <row r="585" spans="1:2" ht="16.5">
      <c r="A585" s="195"/>
      <c r="B585" s="195"/>
    </row>
    <row r="586" spans="1:2" ht="16.5">
      <c r="A586" s="195"/>
      <c r="B586" s="195"/>
    </row>
    <row r="587" spans="1:2" ht="16.5">
      <c r="A587" s="195"/>
      <c r="B587" s="195"/>
    </row>
    <row r="588" spans="1:2" ht="16.5">
      <c r="A588" s="195"/>
      <c r="B588" s="195"/>
    </row>
    <row r="589" spans="1:2" ht="16.5">
      <c r="A589" s="195"/>
      <c r="B589" s="195"/>
    </row>
    <row r="590" spans="1:2" ht="16.5">
      <c r="A590" s="195"/>
      <c r="B590" s="195"/>
    </row>
    <row r="591" spans="1:2" ht="16.5">
      <c r="A591" s="195"/>
      <c r="B591" s="195"/>
    </row>
    <row r="592" spans="1:2" ht="16.5">
      <c r="A592" s="195"/>
      <c r="B592" s="195"/>
    </row>
    <row r="593" spans="1:2" ht="16.5">
      <c r="A593" s="195"/>
      <c r="B593" s="195"/>
    </row>
    <row r="594" spans="1:2" ht="16.5">
      <c r="A594" s="195"/>
      <c r="B594" s="195"/>
    </row>
    <row r="595" spans="1:2" ht="16.5">
      <c r="A595" s="195"/>
      <c r="B595" s="195"/>
    </row>
    <row r="596" spans="1:2" ht="16.5">
      <c r="A596" s="195"/>
      <c r="B596" s="195"/>
    </row>
    <row r="597" spans="1:2" ht="16.5">
      <c r="A597" s="195"/>
      <c r="B597" s="195"/>
    </row>
    <row r="598" spans="1:2" ht="16.5">
      <c r="A598" s="195"/>
      <c r="B598" s="195"/>
    </row>
    <row r="599" spans="1:2" ht="16.5">
      <c r="A599" s="195"/>
      <c r="B599" s="195"/>
    </row>
    <row r="600" spans="1:2" ht="16.5">
      <c r="A600" s="195"/>
      <c r="B600" s="195"/>
    </row>
    <row r="601" spans="1:2" ht="16.5">
      <c r="A601" s="195"/>
      <c r="B601" s="195"/>
    </row>
    <row r="602" spans="1:2" ht="16.5">
      <c r="A602" s="195"/>
      <c r="B602" s="195"/>
    </row>
    <row r="603" spans="1:2" ht="16.5">
      <c r="A603" s="195"/>
      <c r="B603" s="195"/>
    </row>
    <row r="604" spans="1:2" ht="16.5">
      <c r="A604" s="195"/>
      <c r="B604" s="195"/>
    </row>
    <row r="605" spans="1:2" ht="16.5">
      <c r="A605" s="195"/>
      <c r="B605" s="195"/>
    </row>
    <row r="606" spans="1:2" ht="16.5">
      <c r="A606" s="195"/>
      <c r="B606" s="195"/>
    </row>
    <row r="607" spans="1:2" ht="16.5">
      <c r="A607" s="195"/>
      <c r="B607" s="195"/>
    </row>
    <row r="608" spans="1:2" ht="16.5">
      <c r="A608" s="195"/>
      <c r="B608" s="195"/>
    </row>
    <row r="609" spans="1:2" ht="16.5">
      <c r="A609" s="195"/>
      <c r="B609" s="195"/>
    </row>
    <row r="610" spans="1:2" ht="16.5">
      <c r="A610" s="195"/>
      <c r="B610" s="195"/>
    </row>
    <row r="611" spans="1:2" ht="16.5">
      <c r="A611" s="195"/>
      <c r="B611" s="195"/>
    </row>
    <row r="612" spans="1:2" ht="16.5">
      <c r="A612" s="195"/>
      <c r="B612" s="195"/>
    </row>
    <row r="613" spans="1:2" ht="16.5">
      <c r="A613" s="195"/>
      <c r="B613" s="195"/>
    </row>
    <row r="614" spans="1:2" ht="16.5">
      <c r="A614" s="195"/>
      <c r="B614" s="195"/>
    </row>
    <row r="615" spans="1:2" ht="16.5">
      <c r="A615" s="195"/>
      <c r="B615" s="195"/>
    </row>
    <row r="616" spans="1:2" ht="16.5">
      <c r="A616" s="195"/>
      <c r="B616" s="195"/>
    </row>
    <row r="617" spans="1:2" ht="16.5">
      <c r="A617" s="195"/>
      <c r="B617" s="195"/>
    </row>
    <row r="618" spans="1:2" ht="16.5">
      <c r="A618" s="195"/>
      <c r="B618" s="195"/>
    </row>
    <row r="619" spans="1:2" ht="16.5">
      <c r="A619" s="195"/>
      <c r="B619" s="195"/>
    </row>
    <row r="620" spans="1:2" ht="16.5">
      <c r="A620" s="195"/>
      <c r="B620" s="195"/>
    </row>
    <row r="621" spans="1:2" ht="16.5">
      <c r="A621" s="195"/>
      <c r="B621" s="195"/>
    </row>
    <row r="622" spans="1:2" ht="16.5">
      <c r="A622" s="195"/>
      <c r="B622" s="195"/>
    </row>
    <row r="623" spans="1:2" ht="16.5">
      <c r="A623" s="195"/>
      <c r="B623" s="195"/>
    </row>
    <row r="624" spans="1:2" ht="16.5">
      <c r="A624" s="195"/>
      <c r="B624" s="195"/>
    </row>
    <row r="625" spans="1:2" ht="16.5">
      <c r="A625" s="195"/>
      <c r="B625" s="195"/>
    </row>
    <row r="626" spans="1:2" ht="16.5">
      <c r="A626" s="195"/>
      <c r="B626" s="195"/>
    </row>
    <row r="627" spans="1:2" ht="16.5">
      <c r="A627" s="195"/>
      <c r="B627" s="195"/>
    </row>
    <row r="628" spans="1:2" ht="16.5">
      <c r="A628" s="195"/>
      <c r="B628" s="195"/>
    </row>
    <row r="629" spans="1:2" ht="16.5">
      <c r="A629" s="195"/>
      <c r="B629" s="195"/>
    </row>
    <row r="630" spans="1:2" ht="16.5">
      <c r="A630" s="195"/>
      <c r="B630" s="195"/>
    </row>
    <row r="631" spans="1:2" ht="16.5">
      <c r="A631" s="195"/>
      <c r="B631" s="195"/>
    </row>
    <row r="632" spans="1:2" ht="16.5">
      <c r="A632" s="195"/>
      <c r="B632" s="195"/>
    </row>
    <row r="633" spans="1:2" ht="16.5">
      <c r="A633" s="195"/>
      <c r="B633" s="195"/>
    </row>
    <row r="634" spans="1:2" ht="16.5">
      <c r="A634" s="195"/>
      <c r="B634" s="195"/>
    </row>
    <row r="635" spans="1:2" ht="16.5">
      <c r="A635" s="195"/>
      <c r="B635" s="195"/>
    </row>
    <row r="636" spans="1:2" ht="16.5">
      <c r="A636" s="195"/>
      <c r="B636" s="195"/>
    </row>
    <row r="637" spans="1:2" ht="16.5">
      <c r="A637" s="195"/>
      <c r="B637" s="195"/>
    </row>
    <row r="638" spans="1:2" ht="16.5">
      <c r="A638" s="195"/>
      <c r="B638" s="195"/>
    </row>
    <row r="639" spans="1:2" ht="16.5">
      <c r="A639" s="195"/>
      <c r="B639" s="195"/>
    </row>
    <row r="640" spans="1:2" ht="16.5">
      <c r="A640" s="195"/>
      <c r="B640" s="195"/>
    </row>
    <row r="641" spans="1:2" ht="16.5">
      <c r="A641" s="195"/>
      <c r="B641" s="195"/>
    </row>
    <row r="642" spans="1:2" ht="16.5">
      <c r="A642" s="195"/>
      <c r="B642" s="195"/>
    </row>
    <row r="643" spans="1:2" ht="16.5">
      <c r="A643" s="195"/>
      <c r="B643" s="195"/>
    </row>
    <row r="644" spans="1:2" ht="16.5">
      <c r="A644" s="195"/>
      <c r="B644" s="195"/>
    </row>
    <row r="645" spans="1:2" ht="16.5">
      <c r="A645" s="195"/>
      <c r="B645" s="195"/>
    </row>
    <row r="646" spans="1:2" ht="16.5">
      <c r="A646" s="195"/>
      <c r="B646" s="195"/>
    </row>
    <row r="647" spans="1:2" ht="16.5">
      <c r="A647" s="195"/>
      <c r="B647" s="195"/>
    </row>
    <row r="648" spans="1:2" ht="16.5">
      <c r="A648" s="195"/>
      <c r="B648" s="195"/>
    </row>
    <row r="649" spans="1:2" ht="16.5">
      <c r="A649" s="195"/>
      <c r="B649" s="195"/>
    </row>
    <row r="650" spans="1:2" ht="16.5">
      <c r="A650" s="195"/>
      <c r="B650" s="195"/>
    </row>
    <row r="651" spans="1:2" ht="16.5">
      <c r="A651" s="195"/>
      <c r="B651" s="195"/>
    </row>
    <row r="652" spans="1:2" ht="16.5">
      <c r="A652" s="195"/>
      <c r="B652" s="195"/>
    </row>
    <row r="653" spans="1:2" ht="16.5">
      <c r="A653" s="195"/>
      <c r="B653" s="195"/>
    </row>
    <row r="654" spans="1:2" ht="16.5">
      <c r="A654" s="195"/>
      <c r="B654" s="195"/>
    </row>
    <row r="655" spans="1:2" ht="16.5">
      <c r="A655" s="195"/>
      <c r="B655" s="195"/>
    </row>
    <row r="656" spans="1:2" ht="16.5">
      <c r="A656" s="195"/>
      <c r="B656" s="195"/>
    </row>
    <row r="657" spans="1:2" ht="16.5">
      <c r="A657" s="195"/>
      <c r="B657" s="195"/>
    </row>
    <row r="658" spans="1:2" ht="16.5">
      <c r="A658" s="195"/>
      <c r="B658" s="195"/>
    </row>
    <row r="659" spans="1:2" ht="16.5">
      <c r="A659" s="195"/>
      <c r="B659" s="195"/>
    </row>
    <row r="660" spans="1:2" ht="16.5">
      <c r="A660" s="195"/>
      <c r="B660" s="195"/>
    </row>
    <row r="661" spans="1:2" ht="16.5">
      <c r="A661" s="195"/>
      <c r="B661" s="195"/>
    </row>
    <row r="662" spans="1:2" ht="16.5">
      <c r="A662" s="195"/>
      <c r="B662" s="195"/>
    </row>
    <row r="663" spans="1:2" ht="16.5">
      <c r="A663" s="195"/>
      <c r="B663" s="195"/>
    </row>
    <row r="664" spans="1:2" ht="16.5">
      <c r="A664" s="195"/>
      <c r="B664" s="195"/>
    </row>
    <row r="665" spans="1:2" ht="16.5">
      <c r="A665" s="195"/>
      <c r="B665" s="195"/>
    </row>
    <row r="666" spans="1:2" ht="16.5">
      <c r="A666" s="195"/>
      <c r="B666" s="195"/>
    </row>
    <row r="667" spans="1:2" ht="16.5">
      <c r="A667" s="195"/>
      <c r="B667" s="195"/>
    </row>
    <row r="668" spans="1:2" ht="16.5">
      <c r="A668" s="195"/>
      <c r="B668" s="195"/>
    </row>
    <row r="669" spans="1:2" ht="16.5">
      <c r="A669" s="195"/>
      <c r="B669" s="195"/>
    </row>
    <row r="670" spans="1:2" ht="16.5">
      <c r="A670" s="195"/>
      <c r="B670" s="195"/>
    </row>
    <row r="671" spans="1:2" ht="16.5">
      <c r="A671" s="195"/>
      <c r="B671" s="195"/>
    </row>
    <row r="672" spans="1:2" ht="16.5">
      <c r="A672" s="195"/>
      <c r="B672" s="195"/>
    </row>
    <row r="673" spans="1:2" ht="16.5">
      <c r="A673" s="195"/>
      <c r="B673" s="195"/>
    </row>
    <row r="674" spans="1:2" ht="16.5">
      <c r="A674" s="195"/>
      <c r="B674" s="195"/>
    </row>
    <row r="675" spans="1:2" ht="16.5">
      <c r="A675" s="195"/>
      <c r="B675" s="195"/>
    </row>
    <row r="676" spans="1:2" ht="16.5">
      <c r="A676" s="195"/>
      <c r="B676" s="195"/>
    </row>
    <row r="677" spans="1:2" ht="16.5">
      <c r="A677" s="195"/>
      <c r="B677" s="195"/>
    </row>
    <row r="678" spans="1:2" ht="16.5">
      <c r="A678" s="195"/>
      <c r="B678" s="195"/>
    </row>
    <row r="679" spans="1:2" ht="16.5">
      <c r="A679" s="195"/>
      <c r="B679" s="195"/>
    </row>
    <row r="680" spans="1:2" ht="16.5">
      <c r="A680" s="195"/>
      <c r="B680" s="195"/>
    </row>
    <row r="681" spans="1:2" ht="16.5">
      <c r="A681" s="195"/>
      <c r="B681" s="195"/>
    </row>
    <row r="682" spans="1:2" ht="16.5">
      <c r="A682" s="195"/>
      <c r="B682" s="195"/>
    </row>
    <row r="683" spans="1:2" ht="16.5">
      <c r="A683" s="195"/>
      <c r="B683" s="195"/>
    </row>
    <row r="684" spans="1:2" ht="16.5">
      <c r="A684" s="195"/>
      <c r="B684" s="195"/>
    </row>
    <row r="685" spans="1:2" ht="16.5">
      <c r="A685" s="195"/>
      <c r="B685" s="195"/>
    </row>
    <row r="686" spans="1:2" ht="16.5">
      <c r="A686" s="195"/>
      <c r="B686" s="195"/>
    </row>
    <row r="687" spans="1:2" ht="16.5">
      <c r="A687" s="195"/>
      <c r="B687" s="195"/>
    </row>
    <row r="688" spans="1:2" ht="16.5">
      <c r="A688" s="195"/>
      <c r="B688" s="195"/>
    </row>
    <row r="689" spans="1:2" ht="16.5">
      <c r="A689" s="195"/>
      <c r="B689" s="195"/>
    </row>
    <row r="690" spans="1:2" ht="16.5">
      <c r="A690" s="195"/>
      <c r="B690" s="195"/>
    </row>
    <row r="691" spans="1:2" ht="16.5">
      <c r="A691" s="195"/>
      <c r="B691" s="195"/>
    </row>
    <row r="692" spans="1:2" ht="16.5">
      <c r="A692" s="195"/>
      <c r="B692" s="195"/>
    </row>
    <row r="693" spans="1:2" ht="16.5">
      <c r="A693" s="195"/>
      <c r="B693" s="195"/>
    </row>
    <row r="694" spans="1:2" ht="16.5">
      <c r="A694" s="195"/>
      <c r="B694" s="195"/>
    </row>
    <row r="695" spans="1:2" ht="16.5">
      <c r="A695" s="195"/>
      <c r="B695" s="195"/>
    </row>
    <row r="696" spans="1:2" ht="16.5">
      <c r="A696" s="195"/>
      <c r="B696" s="195"/>
    </row>
    <row r="697" spans="1:2" ht="16.5">
      <c r="A697" s="195"/>
      <c r="B697" s="195"/>
    </row>
    <row r="698" spans="1:2" ht="16.5">
      <c r="A698" s="195"/>
      <c r="B698" s="195"/>
    </row>
    <row r="699" spans="1:2" ht="16.5">
      <c r="A699" s="195"/>
      <c r="B699" s="195"/>
    </row>
    <row r="700" spans="1:2" ht="16.5">
      <c r="A700" s="195"/>
      <c r="B700" s="195"/>
    </row>
    <row r="701" spans="1:2" ht="16.5">
      <c r="A701" s="195"/>
      <c r="B701" s="195"/>
    </row>
    <row r="702" spans="1:2" ht="16.5">
      <c r="A702" s="195"/>
      <c r="B702" s="195"/>
    </row>
    <row r="703" spans="1:2" ht="16.5">
      <c r="A703" s="195"/>
      <c r="B703" s="195"/>
    </row>
    <row r="704" spans="1:2" ht="16.5">
      <c r="A704" s="195"/>
      <c r="B704" s="195"/>
    </row>
    <row r="705" spans="1:2" ht="16.5">
      <c r="A705" s="195"/>
      <c r="B705" s="195"/>
    </row>
    <row r="706" spans="1:2" ht="16.5">
      <c r="A706" s="195"/>
      <c r="B706" s="195"/>
    </row>
    <row r="707" spans="1:2" ht="16.5">
      <c r="A707" s="195"/>
      <c r="B707" s="195"/>
    </row>
    <row r="708" spans="1:2" ht="16.5">
      <c r="A708" s="195"/>
      <c r="B708" s="195"/>
    </row>
    <row r="709" spans="1:2" ht="16.5">
      <c r="A709" s="195"/>
      <c r="B709" s="195"/>
    </row>
    <row r="710" spans="1:2" ht="16.5">
      <c r="A710" s="195"/>
      <c r="B710" s="195"/>
    </row>
    <row r="711" spans="1:2" ht="16.5">
      <c r="A711" s="195"/>
      <c r="B711" s="195"/>
    </row>
    <row r="712" spans="1:2" ht="16.5">
      <c r="A712" s="195"/>
      <c r="B712" s="195"/>
    </row>
    <row r="713" spans="1:2" ht="16.5">
      <c r="A713" s="195"/>
      <c r="B713" s="195"/>
    </row>
    <row r="714" spans="1:2" ht="16.5">
      <c r="A714" s="195"/>
      <c r="B714" s="195"/>
    </row>
    <row r="715" spans="1:2" ht="16.5">
      <c r="A715" s="195"/>
      <c r="B715" s="195"/>
    </row>
    <row r="716" spans="1:2" ht="16.5">
      <c r="A716" s="195"/>
      <c r="B716" s="195"/>
    </row>
    <row r="717" spans="1:2" ht="16.5">
      <c r="A717" s="195"/>
      <c r="B717" s="195"/>
    </row>
    <row r="718" spans="1:2" ht="16.5">
      <c r="A718" s="195"/>
      <c r="B718" s="195"/>
    </row>
    <row r="719" spans="1:2" ht="16.5">
      <c r="A719" s="195"/>
      <c r="B719" s="195"/>
    </row>
    <row r="720" spans="1:2" ht="16.5">
      <c r="A720" s="195"/>
      <c r="B720" s="195"/>
    </row>
    <row r="721" spans="1:2" ht="16.5">
      <c r="A721" s="195"/>
      <c r="B721" s="195"/>
    </row>
    <row r="722" spans="1:2" ht="16.5">
      <c r="A722" s="195"/>
      <c r="B722" s="195"/>
    </row>
    <row r="723" spans="1:2" ht="16.5">
      <c r="A723" s="195"/>
      <c r="B723" s="195"/>
    </row>
    <row r="724" spans="1:2" ht="16.5">
      <c r="A724" s="195"/>
      <c r="B724" s="195"/>
    </row>
    <row r="725" spans="1:2" ht="16.5">
      <c r="A725" s="195"/>
      <c r="B725" s="195"/>
    </row>
    <row r="726" spans="1:2" ht="16.5">
      <c r="A726" s="195"/>
      <c r="B726" s="195"/>
    </row>
    <row r="727" spans="1:2" ht="16.5">
      <c r="A727" s="195"/>
      <c r="B727" s="195"/>
    </row>
    <row r="728" spans="1:2" ht="16.5">
      <c r="A728" s="195"/>
      <c r="B728" s="195"/>
    </row>
    <row r="729" spans="1:2" ht="16.5">
      <c r="A729" s="195"/>
      <c r="B729" s="195"/>
    </row>
    <row r="730" spans="1:2" ht="16.5">
      <c r="A730" s="195"/>
      <c r="B730" s="195"/>
    </row>
    <row r="731" spans="1:2" ht="16.5">
      <c r="A731" s="195"/>
      <c r="B731" s="195"/>
    </row>
    <row r="732" spans="1:2" ht="16.5">
      <c r="A732" s="195"/>
      <c r="B732" s="195"/>
    </row>
    <row r="733" spans="1:2" ht="16.5">
      <c r="A733" s="195"/>
      <c r="B733" s="195"/>
    </row>
    <row r="734" spans="1:2" ht="16.5">
      <c r="A734" s="195"/>
      <c r="B734" s="195"/>
    </row>
    <row r="735" spans="1:2" ht="16.5">
      <c r="A735" s="195"/>
      <c r="B735" s="195"/>
    </row>
    <row r="736" spans="1:2" ht="16.5">
      <c r="A736" s="195"/>
      <c r="B736" s="195"/>
    </row>
    <row r="737" spans="1:2" ht="16.5">
      <c r="A737" s="195"/>
      <c r="B737" s="195"/>
    </row>
    <row r="738" spans="1:2" ht="16.5">
      <c r="A738" s="195"/>
      <c r="B738" s="195"/>
    </row>
    <row r="739" spans="1:2" ht="16.5">
      <c r="A739" s="195"/>
      <c r="B739" s="195"/>
    </row>
    <row r="740" spans="1:2" ht="16.5">
      <c r="A740" s="195"/>
      <c r="B740" s="195"/>
    </row>
    <row r="741" spans="1:2" ht="16.5">
      <c r="A741" s="195"/>
      <c r="B741" s="195"/>
    </row>
    <row r="742" spans="1:2" ht="16.5">
      <c r="A742" s="195"/>
      <c r="B742" s="195"/>
    </row>
    <row r="743" spans="1:2" ht="16.5">
      <c r="A743" s="195"/>
      <c r="B743" s="195"/>
    </row>
    <row r="744" spans="1:2" ht="16.5">
      <c r="A744" s="195"/>
      <c r="B744" s="195"/>
    </row>
    <row r="745" spans="1:2" ht="16.5">
      <c r="A745" s="195"/>
      <c r="B745" s="195"/>
    </row>
    <row r="746" spans="1:2" ht="16.5">
      <c r="A746" s="195"/>
      <c r="B746" s="195"/>
    </row>
    <row r="747" spans="1:2" ht="16.5">
      <c r="A747" s="195"/>
      <c r="B747" s="195"/>
    </row>
    <row r="748" spans="1:2" ht="16.5">
      <c r="A748" s="195"/>
      <c r="B748" s="195"/>
    </row>
    <row r="749" spans="1:2" ht="16.5">
      <c r="A749" s="195"/>
      <c r="B749" s="195"/>
    </row>
    <row r="750" spans="1:2" ht="16.5">
      <c r="A750" s="195"/>
      <c r="B750" s="195"/>
    </row>
    <row r="751" spans="1:2" ht="16.5">
      <c r="A751" s="195"/>
      <c r="B751" s="195"/>
    </row>
    <row r="752" spans="1:2" ht="16.5">
      <c r="A752" s="195"/>
      <c r="B752" s="195"/>
    </row>
    <row r="753" spans="1:2" ht="16.5">
      <c r="A753" s="195"/>
      <c r="B753" s="195"/>
    </row>
    <row r="754" spans="1:2" ht="16.5">
      <c r="A754" s="195"/>
      <c r="B754" s="195"/>
    </row>
    <row r="755" spans="1:2" ht="16.5">
      <c r="A755" s="195"/>
      <c r="B755" s="195"/>
    </row>
    <row r="756" spans="1:2" ht="16.5">
      <c r="A756" s="195"/>
      <c r="B756" s="195"/>
    </row>
    <row r="757" spans="1:2" ht="16.5">
      <c r="A757" s="195"/>
      <c r="B757" s="195"/>
    </row>
    <row r="758" spans="1:2" ht="16.5">
      <c r="A758" s="195"/>
      <c r="B758" s="195"/>
    </row>
    <row r="759" spans="1:2" ht="16.5">
      <c r="A759" s="195"/>
      <c r="B759" s="195"/>
    </row>
    <row r="760" spans="1:2" ht="16.5">
      <c r="A760" s="195"/>
      <c r="B760" s="195"/>
    </row>
    <row r="761" spans="1:2" ht="16.5">
      <c r="A761" s="195"/>
      <c r="B761" s="195"/>
    </row>
    <row r="762" spans="1:2" ht="16.5">
      <c r="A762" s="195"/>
      <c r="B762" s="195"/>
    </row>
    <row r="763" spans="1:2" ht="16.5">
      <c r="A763" s="195"/>
      <c r="B763" s="195"/>
    </row>
    <row r="764" spans="1:2" ht="16.5">
      <c r="A764" s="195"/>
      <c r="B764" s="195"/>
    </row>
    <row r="765" spans="1:2" ht="16.5">
      <c r="A765" s="195"/>
      <c r="B765" s="195"/>
    </row>
    <row r="766" spans="1:2" ht="16.5">
      <c r="A766" s="195"/>
      <c r="B766" s="195"/>
    </row>
    <row r="767" spans="1:2" ht="16.5">
      <c r="A767" s="195"/>
      <c r="B767" s="195"/>
    </row>
    <row r="768" spans="1:2" ht="16.5">
      <c r="A768" s="195"/>
      <c r="B768" s="195"/>
    </row>
    <row r="769" spans="1:2" ht="16.5">
      <c r="A769" s="195"/>
      <c r="B769" s="195"/>
    </row>
    <row r="770" spans="1:2" ht="16.5">
      <c r="A770" s="195"/>
      <c r="B770" s="195"/>
    </row>
    <row r="771" spans="1:2" ht="16.5">
      <c r="A771" s="195"/>
      <c r="B771" s="195"/>
    </row>
    <row r="772" spans="1:2" ht="16.5">
      <c r="A772" s="195"/>
      <c r="B772" s="195"/>
    </row>
    <row r="773" spans="1:2" ht="16.5">
      <c r="A773" s="195"/>
      <c r="B773" s="195"/>
    </row>
    <row r="774" spans="1:2" ht="16.5">
      <c r="A774" s="195"/>
      <c r="B774" s="195"/>
    </row>
    <row r="775" spans="1:2" ht="16.5">
      <c r="A775" s="195"/>
      <c r="B775" s="195"/>
    </row>
    <row r="776" spans="1:2" ht="16.5">
      <c r="A776" s="195"/>
      <c r="B776" s="195"/>
    </row>
    <row r="777" spans="1:2" ht="16.5">
      <c r="A777" s="195"/>
      <c r="B777" s="195"/>
    </row>
    <row r="778" spans="1:2" ht="16.5">
      <c r="A778" s="195"/>
      <c r="B778" s="195"/>
    </row>
    <row r="779" spans="1:2" ht="16.5">
      <c r="A779" s="195"/>
      <c r="B779" s="195"/>
    </row>
    <row r="780" spans="1:2" ht="16.5">
      <c r="A780" s="195"/>
      <c r="B780" s="195"/>
    </row>
    <row r="781" spans="1:2" ht="16.5">
      <c r="A781" s="195"/>
      <c r="B781" s="195"/>
    </row>
    <row r="782" spans="1:2" ht="16.5">
      <c r="A782" s="195"/>
      <c r="B782" s="195"/>
    </row>
    <row r="783" spans="1:2" ht="16.5">
      <c r="A783" s="195"/>
      <c r="B783" s="195"/>
    </row>
    <row r="784" spans="1:2" ht="16.5">
      <c r="A784" s="195"/>
      <c r="B784" s="195"/>
    </row>
    <row r="785" spans="1:2" ht="16.5">
      <c r="A785" s="195"/>
      <c r="B785" s="195"/>
    </row>
    <row r="786" spans="1:2" ht="16.5">
      <c r="A786" s="195"/>
      <c r="B786" s="195"/>
    </row>
    <row r="787" spans="1:2" ht="16.5">
      <c r="A787" s="195"/>
      <c r="B787" s="195"/>
    </row>
    <row r="788" spans="1:2" ht="16.5">
      <c r="A788" s="195"/>
      <c r="B788" s="195"/>
    </row>
    <row r="789" spans="1:2" ht="16.5">
      <c r="A789" s="195"/>
      <c r="B789" s="195"/>
    </row>
    <row r="790" spans="1:2" ht="16.5">
      <c r="A790" s="195"/>
      <c r="B790" s="195"/>
    </row>
    <row r="791" spans="1:2" ht="16.5">
      <c r="A791" s="195"/>
      <c r="B791" s="195"/>
    </row>
    <row r="792" spans="1:2" ht="16.5">
      <c r="A792" s="195"/>
      <c r="B792" s="195"/>
    </row>
    <row r="793" spans="1:2" ht="16.5">
      <c r="A793" s="195"/>
      <c r="B793" s="195"/>
    </row>
    <row r="794" spans="1:2" ht="16.5">
      <c r="A794" s="195"/>
      <c r="B794" s="195"/>
    </row>
    <row r="795" spans="1:2" ht="16.5">
      <c r="A795" s="195"/>
      <c r="B795" s="195"/>
    </row>
    <row r="796" spans="1:2" ht="16.5">
      <c r="A796" s="195"/>
      <c r="B796" s="195"/>
    </row>
    <row r="797" spans="1:2" ht="16.5">
      <c r="A797" s="195"/>
      <c r="B797" s="195"/>
    </row>
    <row r="798" spans="1:2" ht="16.5">
      <c r="A798" s="195"/>
      <c r="B798" s="195"/>
    </row>
    <row r="799" spans="1:2" ht="16.5">
      <c r="A799" s="195"/>
      <c r="B799" s="195"/>
    </row>
    <row r="800" spans="1:2" ht="16.5">
      <c r="A800" s="195"/>
      <c r="B800" s="195"/>
    </row>
    <row r="801" spans="1:2" ht="16.5">
      <c r="A801" s="195"/>
      <c r="B801" s="195"/>
    </row>
    <row r="802" spans="1:2" ht="16.5">
      <c r="A802" s="195"/>
      <c r="B802" s="195"/>
    </row>
    <row r="803" spans="1:2" ht="16.5">
      <c r="A803" s="195"/>
      <c r="B803" s="195"/>
    </row>
    <row r="804" spans="1:2" ht="16.5">
      <c r="A804" s="195"/>
      <c r="B804" s="195"/>
    </row>
    <row r="805" spans="1:2" ht="16.5">
      <c r="A805" s="195"/>
      <c r="B805" s="195"/>
    </row>
    <row r="806" spans="1:2" ht="16.5">
      <c r="A806" s="195"/>
      <c r="B806" s="195"/>
    </row>
    <row r="807" spans="1:2" ht="16.5">
      <c r="A807" s="195"/>
      <c r="B807" s="195"/>
    </row>
    <row r="808" spans="1:2" ht="16.5">
      <c r="A808" s="195"/>
      <c r="B808" s="195"/>
    </row>
    <row r="809" spans="1:2" ht="16.5">
      <c r="A809" s="195"/>
      <c r="B809" s="195"/>
    </row>
    <row r="810" spans="1:2" ht="16.5">
      <c r="A810" s="195"/>
      <c r="B810" s="195"/>
    </row>
    <row r="811" spans="1:2" ht="16.5">
      <c r="A811" s="195"/>
      <c r="B811" s="195"/>
    </row>
    <row r="812" spans="1:2" ht="16.5">
      <c r="A812" s="195"/>
      <c r="B812" s="195"/>
    </row>
    <row r="813" spans="1:2" ht="16.5">
      <c r="A813" s="195"/>
      <c r="B813" s="195"/>
    </row>
    <row r="814" spans="1:2" ht="16.5">
      <c r="A814" s="195"/>
      <c r="B814" s="195"/>
    </row>
    <row r="815" spans="1:2" ht="16.5">
      <c r="A815" s="195"/>
      <c r="B815" s="195"/>
    </row>
    <row r="816" spans="1:2" ht="16.5">
      <c r="A816" s="195"/>
      <c r="B816" s="195"/>
    </row>
    <row r="817" spans="1:2" ht="16.5">
      <c r="A817" s="195"/>
      <c r="B817" s="195"/>
    </row>
    <row r="818" spans="1:2" ht="16.5">
      <c r="A818" s="195"/>
      <c r="B818" s="195"/>
    </row>
    <row r="819" spans="1:2" ht="16.5">
      <c r="A819" s="195"/>
      <c r="B819" s="195"/>
    </row>
    <row r="820" spans="1:2" ht="16.5">
      <c r="A820" s="195"/>
      <c r="B820" s="195"/>
    </row>
    <row r="821" spans="1:2" ht="16.5">
      <c r="A821" s="195"/>
      <c r="B821" s="195"/>
    </row>
    <row r="822" spans="1:2" ht="16.5">
      <c r="A822" s="195"/>
      <c r="B822" s="195"/>
    </row>
    <row r="823" spans="1:2" ht="16.5">
      <c r="A823" s="195"/>
      <c r="B823" s="195"/>
    </row>
    <row r="824" spans="1:2" ht="16.5">
      <c r="A824" s="195"/>
      <c r="B824" s="195"/>
    </row>
    <row r="825" spans="1:2" ht="16.5">
      <c r="A825" s="195"/>
      <c r="B825" s="195"/>
    </row>
    <row r="826" spans="1:2" ht="16.5">
      <c r="A826" s="195"/>
      <c r="B826" s="195"/>
    </row>
    <row r="827" spans="1:2" ht="16.5">
      <c r="A827" s="195"/>
      <c r="B827" s="195"/>
    </row>
    <row r="828" spans="1:2" ht="16.5">
      <c r="A828" s="195"/>
      <c r="B828" s="195"/>
    </row>
    <row r="829" spans="1:2" ht="16.5">
      <c r="A829" s="195"/>
      <c r="B829" s="195"/>
    </row>
    <row r="830" spans="1:2" ht="16.5">
      <c r="A830" s="195"/>
      <c r="B830" s="195"/>
    </row>
    <row r="831" spans="1:2" ht="16.5">
      <c r="A831" s="195"/>
      <c r="B831" s="195"/>
    </row>
    <row r="832" spans="1:2" ht="16.5">
      <c r="A832" s="195"/>
      <c r="B832" s="195"/>
    </row>
    <row r="833" spans="1:2" ht="16.5">
      <c r="A833" s="195"/>
      <c r="B833" s="195"/>
    </row>
    <row r="834" spans="1:2" ht="16.5">
      <c r="A834" s="195"/>
      <c r="B834" s="195"/>
    </row>
    <row r="835" spans="1:2" ht="16.5">
      <c r="A835" s="195"/>
      <c r="B835" s="195"/>
    </row>
    <row r="836" spans="1:2" ht="16.5">
      <c r="A836" s="195"/>
      <c r="B836" s="195"/>
    </row>
    <row r="837" spans="1:2" ht="16.5">
      <c r="A837" s="195"/>
      <c r="B837" s="195"/>
    </row>
    <row r="838" spans="1:2" ht="16.5">
      <c r="A838" s="195"/>
      <c r="B838" s="195"/>
    </row>
    <row r="839" spans="1:2" ht="16.5">
      <c r="A839" s="195"/>
      <c r="B839" s="195"/>
    </row>
    <row r="840" spans="1:2" ht="16.5">
      <c r="A840" s="195"/>
      <c r="B840" s="195"/>
    </row>
    <row r="841" spans="1:2" ht="16.5">
      <c r="A841" s="195"/>
      <c r="B841" s="195"/>
    </row>
    <row r="842" spans="1:2" ht="16.5">
      <c r="A842" s="195"/>
      <c r="B842" s="195"/>
    </row>
    <row r="843" spans="1:2" ht="16.5">
      <c r="A843" s="195"/>
      <c r="B843" s="195"/>
    </row>
    <row r="844" spans="1:2" ht="16.5">
      <c r="A844" s="195"/>
      <c r="B844" s="195"/>
    </row>
    <row r="845" spans="1:2" ht="16.5">
      <c r="A845" s="195"/>
      <c r="B845" s="195"/>
    </row>
    <row r="846" spans="1:2" ht="16.5">
      <c r="A846" s="195"/>
      <c r="B846" s="195"/>
    </row>
    <row r="847" spans="1:2" ht="16.5">
      <c r="A847" s="195"/>
      <c r="B847" s="195"/>
    </row>
    <row r="848" spans="1:2" ht="16.5">
      <c r="A848" s="195"/>
      <c r="B848" s="195"/>
    </row>
    <row r="849" spans="1:2" ht="16.5">
      <c r="A849" s="195"/>
      <c r="B849" s="195"/>
    </row>
    <row r="850" spans="1:2" ht="16.5">
      <c r="A850" s="195"/>
      <c r="B850" s="195"/>
    </row>
    <row r="851" spans="1:2" ht="16.5">
      <c r="A851" s="195"/>
      <c r="B851" s="195"/>
    </row>
    <row r="852" spans="1:2" ht="16.5">
      <c r="A852" s="195"/>
      <c r="B852" s="195"/>
    </row>
    <row r="853" spans="1:2" ht="16.5">
      <c r="A853" s="195"/>
      <c r="B853" s="195"/>
    </row>
    <row r="854" spans="1:2" ht="16.5">
      <c r="A854" s="195"/>
      <c r="B854" s="195"/>
    </row>
    <row r="855" spans="1:2" ht="16.5">
      <c r="A855" s="195"/>
      <c r="B855" s="195"/>
    </row>
    <row r="856" spans="1:2" ht="16.5">
      <c r="A856" s="195"/>
      <c r="B856" s="195"/>
    </row>
    <row r="857" spans="1:2" ht="16.5">
      <c r="A857" s="195"/>
      <c r="B857" s="195"/>
    </row>
    <row r="858" spans="1:2" ht="16.5">
      <c r="A858" s="195"/>
      <c r="B858" s="195"/>
    </row>
    <row r="859" spans="1:2" ht="16.5">
      <c r="A859" s="195"/>
      <c r="B859" s="195"/>
    </row>
    <row r="860" spans="1:2" ht="16.5">
      <c r="A860" s="195"/>
      <c r="B860" s="195"/>
    </row>
    <row r="861" spans="1:2" ht="16.5">
      <c r="A861" s="195"/>
      <c r="B861" s="195"/>
    </row>
    <row r="862" spans="1:2" ht="16.5">
      <c r="A862" s="195"/>
      <c r="B862" s="195"/>
    </row>
    <row r="863" spans="1:2" ht="16.5">
      <c r="A863" s="195"/>
      <c r="B863" s="195"/>
    </row>
    <row r="864" spans="1:2" ht="16.5">
      <c r="A864" s="195"/>
      <c r="B864" s="195"/>
    </row>
    <row r="865" spans="1:2" ht="16.5">
      <c r="A865" s="195"/>
      <c r="B865" s="195"/>
    </row>
    <row r="866" spans="1:2" ht="16.5">
      <c r="A866" s="195"/>
      <c r="B866" s="195"/>
    </row>
    <row r="867" spans="1:2" ht="16.5">
      <c r="A867" s="195"/>
      <c r="B867" s="195"/>
    </row>
    <row r="868" spans="1:2" ht="16.5">
      <c r="A868" s="195"/>
      <c r="B868" s="195"/>
    </row>
    <row r="869" spans="1:2" ht="16.5">
      <c r="A869" s="195"/>
      <c r="B869" s="195"/>
    </row>
    <row r="870" spans="1:2" ht="16.5">
      <c r="A870" s="195"/>
      <c r="B870" s="195"/>
    </row>
    <row r="871" spans="1:2" ht="16.5">
      <c r="A871" s="195"/>
      <c r="B871" s="195"/>
    </row>
    <row r="872" spans="1:2" ht="16.5">
      <c r="A872" s="195"/>
      <c r="B872" s="195"/>
    </row>
    <row r="873" spans="1:2" ht="16.5">
      <c r="A873" s="195"/>
      <c r="B873" s="195"/>
    </row>
    <row r="874" spans="1:2" ht="16.5">
      <c r="A874" s="195"/>
      <c r="B874" s="195"/>
    </row>
    <row r="875" spans="1:2" ht="16.5">
      <c r="A875" s="195"/>
      <c r="B875" s="195"/>
    </row>
    <row r="876" spans="1:2" ht="16.5">
      <c r="A876" s="195"/>
      <c r="B876" s="195"/>
    </row>
    <row r="877" spans="1:2" ht="16.5">
      <c r="A877" s="195"/>
      <c r="B877" s="195"/>
    </row>
    <row r="878" spans="1:2" ht="16.5">
      <c r="A878" s="195"/>
      <c r="B878" s="195"/>
    </row>
    <row r="879" spans="1:2" ht="16.5">
      <c r="A879" s="195"/>
      <c r="B879" s="195"/>
    </row>
    <row r="880" spans="1:2" ht="16.5">
      <c r="A880" s="195"/>
      <c r="B880" s="195"/>
    </row>
    <row r="881" spans="1:2" ht="16.5">
      <c r="A881" s="195"/>
      <c r="B881" s="195"/>
    </row>
    <row r="882" spans="1:2" ht="16.5">
      <c r="A882" s="195"/>
      <c r="B882" s="195"/>
    </row>
    <row r="883" spans="1:2" ht="16.5">
      <c r="A883" s="195"/>
      <c r="B883" s="195"/>
    </row>
    <row r="884" spans="1:2" ht="16.5">
      <c r="A884" s="195"/>
      <c r="B884" s="195"/>
    </row>
    <row r="885" spans="1:2" ht="16.5">
      <c r="A885" s="195"/>
      <c r="B885" s="195"/>
    </row>
    <row r="886" spans="1:2" ht="16.5">
      <c r="A886" s="195"/>
      <c r="B886" s="195"/>
    </row>
    <row r="887" spans="1:2" ht="16.5">
      <c r="A887" s="195"/>
      <c r="B887" s="195"/>
    </row>
    <row r="888" spans="1:2" ht="16.5">
      <c r="A888" s="195"/>
      <c r="B888" s="195"/>
    </row>
    <row r="889" spans="1:2" ht="16.5">
      <c r="A889" s="195"/>
      <c r="B889" s="195"/>
    </row>
    <row r="890" spans="1:2" ht="16.5">
      <c r="A890" s="195"/>
      <c r="B890" s="195"/>
    </row>
    <row r="891" spans="1:2" ht="16.5">
      <c r="A891" s="195"/>
      <c r="B891" s="195"/>
    </row>
    <row r="892" spans="1:2" ht="16.5">
      <c r="A892" s="195"/>
      <c r="B892" s="195"/>
    </row>
    <row r="893" spans="1:2" ht="16.5">
      <c r="A893" s="195"/>
      <c r="B893" s="195"/>
    </row>
    <row r="894" spans="1:2" ht="16.5">
      <c r="A894" s="195"/>
      <c r="B894" s="195"/>
    </row>
    <row r="895" spans="1:2" ht="16.5">
      <c r="A895" s="195"/>
      <c r="B895" s="195"/>
    </row>
    <row r="896" spans="1:2" ht="16.5">
      <c r="A896" s="195"/>
      <c r="B896" s="195"/>
    </row>
    <row r="897" spans="1:2" ht="16.5">
      <c r="A897" s="195"/>
      <c r="B897" s="195"/>
    </row>
    <row r="898" spans="1:2" ht="16.5">
      <c r="A898" s="195"/>
      <c r="B898" s="195"/>
    </row>
    <row r="899" spans="1:2" ht="16.5">
      <c r="A899" s="195"/>
      <c r="B899" s="195"/>
    </row>
    <row r="900" spans="1:2" ht="16.5">
      <c r="A900" s="195"/>
      <c r="B900" s="195"/>
    </row>
    <row r="901" spans="1:2" ht="16.5">
      <c r="A901" s="195"/>
      <c r="B901" s="195"/>
    </row>
    <row r="902" spans="1:2" ht="16.5">
      <c r="A902" s="195"/>
      <c r="B902" s="195"/>
    </row>
    <row r="903" spans="1:2" ht="16.5">
      <c r="A903" s="195"/>
      <c r="B903" s="195"/>
    </row>
    <row r="904" spans="1:2" ht="16.5">
      <c r="A904" s="195"/>
      <c r="B904" s="195"/>
    </row>
    <row r="905" spans="1:2" ht="16.5">
      <c r="A905" s="195"/>
      <c r="B905" s="195"/>
    </row>
    <row r="906" spans="1:2" ht="16.5">
      <c r="A906" s="195"/>
      <c r="B906" s="195"/>
    </row>
    <row r="907" spans="1:2" ht="16.5">
      <c r="A907" s="195"/>
      <c r="B907" s="195"/>
    </row>
    <row r="908" spans="1:2" ht="16.5">
      <c r="A908" s="195"/>
      <c r="B908" s="195"/>
    </row>
    <row r="909" spans="1:2" ht="16.5">
      <c r="A909" s="195"/>
      <c r="B909" s="195"/>
    </row>
    <row r="910" spans="1:2" ht="16.5">
      <c r="A910" s="195"/>
      <c r="B910" s="195"/>
    </row>
    <row r="911" spans="1:2" ht="16.5">
      <c r="A911" s="195"/>
      <c r="B911" s="195"/>
    </row>
    <row r="912" spans="1:2" ht="16.5">
      <c r="A912" s="195"/>
      <c r="B912" s="195"/>
    </row>
    <row r="913" spans="1:2" ht="16.5">
      <c r="A913" s="195"/>
      <c r="B913" s="195"/>
    </row>
    <row r="914" spans="1:2" ht="16.5">
      <c r="A914" s="195"/>
      <c r="B914" s="195"/>
    </row>
    <row r="915" spans="1:2" ht="16.5">
      <c r="A915" s="195"/>
      <c r="B915" s="195"/>
    </row>
    <row r="916" spans="1:2" ht="16.5">
      <c r="A916" s="195"/>
      <c r="B916" s="195"/>
    </row>
    <row r="917" spans="1:2" ht="16.5">
      <c r="A917" s="195"/>
      <c r="B917" s="195"/>
    </row>
    <row r="918" spans="1:2" ht="16.5">
      <c r="A918" s="195"/>
      <c r="B918" s="195"/>
    </row>
    <row r="919" spans="1:2" ht="16.5">
      <c r="A919" s="195"/>
      <c r="B919" s="195"/>
    </row>
    <row r="920" spans="1:2" ht="16.5">
      <c r="A920" s="195"/>
      <c r="B920" s="195"/>
    </row>
    <row r="921" spans="1:2" ht="16.5">
      <c r="A921" s="195"/>
      <c r="B921" s="195"/>
    </row>
    <row r="922" spans="1:2" ht="16.5">
      <c r="A922" s="195"/>
      <c r="B922" s="195"/>
    </row>
    <row r="923" spans="1:2" ht="16.5">
      <c r="A923" s="195"/>
      <c r="B923" s="195"/>
    </row>
    <row r="924" spans="1:2" ht="16.5">
      <c r="A924" s="195"/>
      <c r="B924" s="195"/>
    </row>
    <row r="925" spans="1:2" ht="16.5">
      <c r="A925" s="195"/>
      <c r="B925" s="195"/>
    </row>
    <row r="926" spans="1:2" ht="16.5">
      <c r="A926" s="195"/>
      <c r="B926" s="195"/>
    </row>
    <row r="927" spans="1:2" ht="16.5">
      <c r="A927" s="195"/>
      <c r="B927" s="195"/>
    </row>
    <row r="928" spans="1:2" ht="16.5">
      <c r="A928" s="195"/>
      <c r="B928" s="195"/>
    </row>
    <row r="929" spans="1:2" ht="16.5">
      <c r="A929" s="195"/>
      <c r="B929" s="195"/>
    </row>
    <row r="930" spans="1:2" ht="16.5">
      <c r="A930" s="195"/>
      <c r="B930" s="195"/>
    </row>
    <row r="931" spans="1:2" ht="16.5">
      <c r="A931" s="195"/>
      <c r="B931" s="195"/>
    </row>
    <row r="932" spans="1:2" ht="16.5">
      <c r="A932" s="195"/>
      <c r="B932" s="195"/>
    </row>
    <row r="933" spans="1:2" ht="16.5">
      <c r="A933" s="195"/>
      <c r="B933" s="195"/>
    </row>
    <row r="934" spans="1:2" ht="16.5">
      <c r="A934" s="195"/>
      <c r="B934" s="195"/>
    </row>
    <row r="935" spans="1:2" ht="16.5">
      <c r="A935" s="195"/>
      <c r="B935" s="195"/>
    </row>
    <row r="936" spans="1:2" ht="16.5">
      <c r="A936" s="195"/>
      <c r="B936" s="195"/>
    </row>
    <row r="937" spans="1:2" ht="16.5">
      <c r="A937" s="195"/>
      <c r="B937" s="195"/>
    </row>
    <row r="938" spans="1:2" ht="16.5">
      <c r="A938" s="195"/>
      <c r="B938" s="195"/>
    </row>
    <row r="939" spans="1:2" ht="16.5">
      <c r="A939" s="195"/>
      <c r="B939" s="195"/>
    </row>
    <row r="940" spans="1:2" ht="16.5">
      <c r="A940" s="195"/>
      <c r="B940" s="195"/>
    </row>
    <row r="941" spans="1:2" ht="16.5">
      <c r="A941" s="195"/>
      <c r="B941" s="195"/>
    </row>
    <row r="942" spans="1:2" ht="16.5">
      <c r="A942" s="195"/>
      <c r="B942" s="195"/>
    </row>
    <row r="943" spans="1:2" ht="16.5">
      <c r="A943" s="195"/>
      <c r="B943" s="195"/>
    </row>
    <row r="944" spans="1:2" ht="16.5">
      <c r="A944" s="195"/>
      <c r="B944" s="195"/>
    </row>
    <row r="945" spans="1:2" ht="16.5">
      <c r="A945" s="195"/>
      <c r="B945" s="195"/>
    </row>
    <row r="946" spans="1:2" ht="16.5">
      <c r="A946" s="195"/>
      <c r="B946" s="195"/>
    </row>
    <row r="947" spans="1:2" ht="16.5">
      <c r="A947" s="195"/>
      <c r="B947" s="195"/>
    </row>
    <row r="948" spans="1:2" ht="16.5">
      <c r="A948" s="195"/>
      <c r="B948" s="195"/>
    </row>
    <row r="949" spans="1:2" ht="16.5">
      <c r="A949" s="195"/>
      <c r="B949" s="195"/>
    </row>
    <row r="950" spans="1:2" ht="16.5">
      <c r="A950" s="195"/>
      <c r="B950" s="195"/>
    </row>
    <row r="951" spans="1:2" ht="16.5">
      <c r="A951" s="195"/>
      <c r="B951" s="195"/>
    </row>
    <row r="952" spans="1:2" ht="16.5">
      <c r="A952" s="195"/>
      <c r="B952" s="195"/>
    </row>
    <row r="953" spans="1:2" ht="16.5">
      <c r="A953" s="195"/>
      <c r="B953" s="195"/>
    </row>
    <row r="954" spans="1:2" ht="16.5">
      <c r="A954" s="195"/>
      <c r="B954" s="195"/>
    </row>
    <row r="955" spans="1:2" ht="16.5">
      <c r="A955" s="195"/>
      <c r="B955" s="195"/>
    </row>
    <row r="956" spans="1:2" ht="16.5">
      <c r="A956" s="195"/>
      <c r="B956" s="195"/>
    </row>
    <row r="957" spans="1:2" ht="16.5">
      <c r="A957" s="195"/>
      <c r="B957" s="195"/>
    </row>
    <row r="958" spans="1:2" ht="16.5">
      <c r="A958" s="195"/>
      <c r="B958" s="195"/>
    </row>
    <row r="959" spans="1:2" ht="16.5">
      <c r="A959" s="195"/>
      <c r="B959" s="195"/>
    </row>
    <row r="960" spans="1:2" ht="16.5">
      <c r="A960" s="195"/>
      <c r="B960" s="195"/>
    </row>
    <row r="961" spans="1:2" ht="16.5">
      <c r="A961" s="195"/>
      <c r="B961" s="195"/>
    </row>
    <row r="962" spans="1:2" ht="16.5">
      <c r="A962" s="195"/>
      <c r="B962" s="195"/>
    </row>
    <row r="963" spans="1:2" ht="16.5">
      <c r="A963" s="195"/>
      <c r="B963" s="195"/>
    </row>
    <row r="964" spans="1:2" ht="16.5">
      <c r="A964" s="195"/>
      <c r="B964" s="195"/>
    </row>
    <row r="965" spans="1:2" ht="16.5">
      <c r="A965" s="195"/>
      <c r="B965" s="195"/>
    </row>
    <row r="966" spans="1:2" ht="16.5">
      <c r="A966" s="195"/>
      <c r="B966" s="195"/>
    </row>
    <row r="967" spans="1:2" ht="16.5">
      <c r="A967" s="195"/>
      <c r="B967" s="195"/>
    </row>
    <row r="968" spans="1:2" ht="16.5">
      <c r="A968" s="195"/>
      <c r="B968" s="195"/>
    </row>
    <row r="969" spans="1:2" ht="16.5">
      <c r="A969" s="195"/>
      <c r="B969" s="195"/>
    </row>
    <row r="970" spans="1:2" ht="16.5">
      <c r="A970" s="195"/>
      <c r="B970" s="195"/>
    </row>
    <row r="971" spans="1:2" ht="16.5">
      <c r="A971" s="195"/>
      <c r="B971" s="195"/>
    </row>
    <row r="972" spans="1:2" ht="16.5">
      <c r="A972" s="195"/>
      <c r="B972" s="195"/>
    </row>
    <row r="973" spans="1:2" ht="16.5">
      <c r="A973" s="195"/>
      <c r="B973" s="195"/>
    </row>
    <row r="974" spans="1:2" ht="16.5">
      <c r="A974" s="195"/>
      <c r="B974" s="195"/>
    </row>
    <row r="975" spans="1:2" ht="16.5">
      <c r="A975" s="195"/>
      <c r="B975" s="195"/>
    </row>
    <row r="976" spans="1:2" ht="16.5">
      <c r="A976" s="195"/>
      <c r="B976" s="195"/>
    </row>
    <row r="977" spans="1:2" ht="16.5">
      <c r="A977" s="195"/>
      <c r="B977" s="195"/>
    </row>
    <row r="978" spans="1:2" ht="16.5">
      <c r="A978" s="195"/>
      <c r="B978" s="195"/>
    </row>
    <row r="979" spans="1:2" ht="16.5">
      <c r="A979" s="195"/>
      <c r="B979" s="195"/>
    </row>
    <row r="980" spans="1:2" ht="16.5">
      <c r="A980" s="195"/>
      <c r="B980" s="195"/>
    </row>
    <row r="981" spans="1:2" ht="16.5">
      <c r="A981" s="195"/>
      <c r="B981" s="195"/>
    </row>
    <row r="982" spans="1:2" ht="16.5">
      <c r="A982" s="195"/>
      <c r="B982" s="195"/>
    </row>
    <row r="983" spans="1:2" ht="16.5">
      <c r="A983" s="195"/>
      <c r="B983" s="195"/>
    </row>
    <row r="984" spans="1:2" ht="16.5">
      <c r="A984" s="195"/>
      <c r="B984" s="195"/>
    </row>
    <row r="985" spans="1:2" ht="16.5">
      <c r="A985" s="195"/>
      <c r="B985" s="195"/>
    </row>
    <row r="986" spans="1:2" ht="16.5">
      <c r="A986" s="195"/>
      <c r="B986" s="195"/>
    </row>
    <row r="987" spans="1:2" ht="16.5">
      <c r="A987" s="195"/>
      <c r="B987" s="195"/>
    </row>
    <row r="988" spans="1:2" ht="16.5">
      <c r="A988" s="195"/>
      <c r="B988" s="195"/>
    </row>
    <row r="989" spans="1:2" ht="16.5">
      <c r="A989" s="195"/>
      <c r="B989" s="195"/>
    </row>
    <row r="990" spans="1:2" ht="16.5">
      <c r="A990" s="195"/>
      <c r="B990" s="195"/>
    </row>
    <row r="991" spans="1:2" ht="16.5">
      <c r="A991" s="195"/>
      <c r="B991" s="195"/>
    </row>
    <row r="992" spans="1:2" ht="16.5">
      <c r="A992" s="195"/>
      <c r="B992" s="195"/>
    </row>
    <row r="993" spans="1:2" ht="16.5">
      <c r="A993" s="195"/>
      <c r="B993" s="195"/>
    </row>
    <row r="994" spans="1:2" ht="16.5">
      <c r="A994" s="195"/>
      <c r="B994" s="195"/>
    </row>
    <row r="995" spans="1:2" ht="16.5">
      <c r="A995" s="195"/>
      <c r="B995" s="195"/>
    </row>
    <row r="996" spans="1:2" ht="16.5">
      <c r="A996" s="195"/>
      <c r="B996" s="195"/>
    </row>
    <row r="997" spans="1:2" ht="16.5">
      <c r="A997" s="195"/>
      <c r="B997" s="195"/>
    </row>
    <row r="998" spans="1:2" ht="16.5">
      <c r="A998" s="195"/>
      <c r="B998" s="195"/>
    </row>
    <row r="999" spans="1:2" ht="16.5">
      <c r="A999" s="195"/>
      <c r="B999" s="195"/>
    </row>
    <row r="1000" spans="1:2" ht="16.5">
      <c r="A1000" s="195"/>
      <c r="B1000" s="195"/>
    </row>
    <row r="1001" spans="1:2" ht="16.5">
      <c r="A1001" s="195"/>
      <c r="B1001" s="195"/>
    </row>
    <row r="1002" spans="1:2" ht="16.5">
      <c r="A1002" s="195"/>
      <c r="B1002" s="195"/>
    </row>
    <row r="1003" spans="1:2" ht="16.5">
      <c r="A1003" s="195"/>
      <c r="B1003" s="195"/>
    </row>
    <row r="1004" spans="1:2" ht="16.5">
      <c r="A1004" s="195"/>
      <c r="B1004" s="195"/>
    </row>
    <row r="1005" spans="1:2" ht="16.5">
      <c r="A1005" s="195"/>
      <c r="B1005" s="195"/>
    </row>
    <row r="1006" spans="1:2" ht="16.5">
      <c r="A1006" s="195"/>
      <c r="B1006" s="195"/>
    </row>
    <row r="1007" spans="1:2" ht="16.5">
      <c r="A1007" s="195"/>
      <c r="B1007" s="195"/>
    </row>
    <row r="1008" spans="1:2" ht="16.5">
      <c r="A1008" s="195"/>
      <c r="B1008" s="195"/>
    </row>
    <row r="1009" spans="1:2" ht="16.5">
      <c r="A1009" s="195"/>
      <c r="B1009" s="195"/>
    </row>
    <row r="1010" spans="1:2" ht="16.5">
      <c r="A1010" s="195"/>
      <c r="B1010" s="195"/>
    </row>
    <row r="1011" spans="1:2" ht="16.5">
      <c r="A1011" s="195"/>
      <c r="B1011" s="195"/>
    </row>
    <row r="1012" spans="1:2" ht="16.5">
      <c r="A1012" s="195"/>
      <c r="B1012" s="195"/>
    </row>
    <row r="1013" spans="1:2" ht="16.5">
      <c r="A1013" s="195"/>
      <c r="B1013" s="195"/>
    </row>
    <row r="1014" spans="1:2" ht="16.5">
      <c r="A1014" s="195"/>
      <c r="B1014" s="195"/>
    </row>
    <row r="1015" spans="1:2" ht="16.5">
      <c r="A1015" s="195"/>
      <c r="B1015" s="195"/>
    </row>
    <row r="1016" spans="1:2" ht="16.5">
      <c r="A1016" s="195"/>
      <c r="B1016" s="195"/>
    </row>
    <row r="1017" spans="1:2" ht="16.5">
      <c r="A1017" s="195"/>
      <c r="B1017" s="195"/>
    </row>
    <row r="1018" spans="1:2" ht="16.5">
      <c r="A1018" s="195"/>
      <c r="B1018" s="195"/>
    </row>
    <row r="1019" spans="1:2" ht="16.5">
      <c r="A1019" s="195"/>
      <c r="B1019" s="195"/>
    </row>
    <row r="1020" spans="1:2" ht="16.5">
      <c r="A1020" s="195"/>
      <c r="B1020" s="195"/>
    </row>
    <row r="1021" spans="1:2" ht="16.5">
      <c r="A1021" s="195"/>
      <c r="B1021" s="195"/>
    </row>
    <row r="1022" spans="1:2" ht="16.5">
      <c r="A1022" s="195"/>
      <c r="B1022" s="195"/>
    </row>
    <row r="1023" spans="1:2" ht="16.5">
      <c r="A1023" s="195"/>
      <c r="B1023" s="195"/>
    </row>
    <row r="1024" spans="1:2" ht="16.5">
      <c r="A1024" s="195"/>
      <c r="B1024" s="195"/>
    </row>
    <row r="1025" spans="1:2" ht="16.5">
      <c r="A1025" s="195"/>
      <c r="B1025" s="195"/>
    </row>
    <row r="1026" spans="1:2" ht="16.5">
      <c r="A1026" s="195"/>
      <c r="B1026" s="195"/>
    </row>
    <row r="1027" spans="1:2" ht="16.5">
      <c r="A1027" s="195"/>
      <c r="B1027" s="195"/>
    </row>
    <row r="1028" spans="1:2" ht="16.5">
      <c r="A1028" s="195"/>
      <c r="B1028" s="195"/>
    </row>
    <row r="1029" spans="1:2" ht="16.5">
      <c r="A1029" s="195"/>
      <c r="B1029" s="195"/>
    </row>
    <row r="1030" spans="1:2" ht="16.5">
      <c r="A1030" s="195"/>
      <c r="B1030" s="195"/>
    </row>
    <row r="1031" spans="1:2" ht="16.5">
      <c r="A1031" s="195"/>
      <c r="B1031" s="195"/>
    </row>
    <row r="1032" spans="1:2" ht="16.5">
      <c r="A1032" s="195"/>
      <c r="B1032" s="195"/>
    </row>
    <row r="1033" spans="1:2" ht="16.5">
      <c r="A1033" s="195"/>
      <c r="B1033" s="195"/>
    </row>
    <row r="1034" spans="1:2" ht="16.5">
      <c r="A1034" s="195"/>
      <c r="B1034" s="195"/>
    </row>
    <row r="1035" spans="1:2" ht="16.5">
      <c r="A1035" s="195"/>
      <c r="B1035" s="195"/>
    </row>
    <row r="1036" spans="1:2" ht="16.5">
      <c r="A1036" s="195"/>
      <c r="B1036" s="195"/>
    </row>
    <row r="1037" spans="1:2" ht="16.5">
      <c r="A1037" s="195"/>
      <c r="B1037" s="195"/>
    </row>
    <row r="1038" spans="1:2" ht="16.5">
      <c r="A1038" s="195"/>
      <c r="B1038" s="195"/>
    </row>
    <row r="1039" spans="1:2" ht="16.5">
      <c r="A1039" s="195"/>
      <c r="B1039" s="195"/>
    </row>
    <row r="1040" spans="1:2" ht="16.5">
      <c r="A1040" s="195"/>
      <c r="B1040" s="195"/>
    </row>
    <row r="1041" spans="1:2" ht="16.5">
      <c r="A1041" s="195"/>
      <c r="B1041" s="195"/>
    </row>
    <row r="1042" spans="1:2" ht="16.5">
      <c r="A1042" s="195"/>
      <c r="B1042" s="195"/>
    </row>
    <row r="1043" spans="1:2" ht="16.5">
      <c r="A1043" s="195"/>
      <c r="B1043" s="195"/>
    </row>
    <row r="1044" spans="1:2" ht="16.5">
      <c r="A1044" s="195"/>
      <c r="B1044" s="195"/>
    </row>
    <row r="1045" spans="1:2" ht="16.5">
      <c r="A1045" s="195"/>
      <c r="B1045" s="195"/>
    </row>
    <row r="1046" spans="1:2" ht="16.5">
      <c r="A1046" s="195"/>
      <c r="B1046" s="195"/>
    </row>
    <row r="1047" spans="1:2" ht="16.5">
      <c r="A1047" s="195"/>
      <c r="B1047" s="195"/>
    </row>
    <row r="1048" spans="1:2" ht="16.5">
      <c r="A1048" s="195"/>
      <c r="B1048" s="195"/>
    </row>
    <row r="1049" spans="1:2" ht="16.5">
      <c r="A1049" s="195"/>
      <c r="B1049" s="195"/>
    </row>
    <row r="1050" spans="1:2" ht="16.5">
      <c r="A1050" s="195"/>
      <c r="B1050" s="195"/>
    </row>
    <row r="1051" spans="1:2" ht="16.5">
      <c r="A1051" s="195"/>
      <c r="B1051" s="195"/>
    </row>
    <row r="1052" spans="1:2" ht="16.5">
      <c r="A1052" s="195"/>
      <c r="B1052" s="195"/>
    </row>
    <row r="1053" spans="1:2" ht="16.5">
      <c r="A1053" s="195"/>
      <c r="B1053" s="195"/>
    </row>
    <row r="1054" spans="1:2" ht="16.5">
      <c r="A1054" s="195"/>
      <c r="B1054" s="195"/>
    </row>
    <row r="1055" spans="1:2" ht="16.5">
      <c r="A1055" s="195"/>
      <c r="B1055" s="195"/>
    </row>
    <row r="1056" spans="1:2" ht="16.5">
      <c r="A1056" s="195"/>
      <c r="B1056" s="195"/>
    </row>
    <row r="1057" spans="1:2" ht="16.5">
      <c r="A1057" s="195"/>
      <c r="B1057" s="195"/>
    </row>
    <row r="1058" spans="1:2" ht="16.5">
      <c r="A1058" s="195"/>
      <c r="B1058" s="195"/>
    </row>
    <row r="1059" spans="1:2" ht="16.5">
      <c r="A1059" s="195"/>
      <c r="B1059" s="195"/>
    </row>
    <row r="1060" spans="1:2" ht="16.5">
      <c r="A1060" s="195"/>
      <c r="B1060" s="195"/>
    </row>
    <row r="1061" spans="1:2" ht="16.5">
      <c r="A1061" s="195"/>
      <c r="B1061" s="195"/>
    </row>
    <row r="1062" spans="1:2" ht="16.5">
      <c r="A1062" s="195"/>
      <c r="B1062" s="195"/>
    </row>
    <row r="1063" spans="1:2" ht="16.5">
      <c r="A1063" s="195"/>
      <c r="B1063" s="195"/>
    </row>
    <row r="1064" spans="1:2" ht="16.5">
      <c r="A1064" s="195"/>
      <c r="B1064" s="195"/>
    </row>
    <row r="1065" spans="1:2" ht="16.5">
      <c r="A1065" s="195"/>
      <c r="B1065" s="195"/>
    </row>
    <row r="1066" spans="1:2" ht="16.5">
      <c r="A1066" s="195"/>
      <c r="B1066" s="195"/>
    </row>
    <row r="1067" spans="1:2" ht="16.5">
      <c r="A1067" s="195"/>
      <c r="B1067" s="195"/>
    </row>
    <row r="1068" spans="1:2" ht="16.5">
      <c r="A1068" s="195"/>
      <c r="B1068" s="195"/>
    </row>
    <row r="1069" spans="1:2" ht="16.5">
      <c r="A1069" s="195"/>
      <c r="B1069" s="195"/>
    </row>
    <row r="1070" spans="1:2" ht="16.5">
      <c r="A1070" s="195"/>
      <c r="B1070" s="195"/>
    </row>
    <row r="1071" spans="1:2" ht="16.5">
      <c r="A1071" s="195"/>
      <c r="B1071" s="195"/>
    </row>
    <row r="1072" spans="1:2" ht="16.5">
      <c r="A1072" s="195"/>
      <c r="B1072" s="195"/>
    </row>
    <row r="1073" spans="1:2" ht="16.5">
      <c r="A1073" s="195"/>
      <c r="B1073" s="195"/>
    </row>
    <row r="1074" spans="1:2" ht="16.5">
      <c r="A1074" s="195"/>
      <c r="B1074" s="195"/>
    </row>
    <row r="1075" spans="1:2" ht="16.5">
      <c r="A1075" s="195"/>
      <c r="B1075" s="195"/>
    </row>
    <row r="1076" spans="1:2" ht="16.5">
      <c r="A1076" s="195"/>
      <c r="B1076" s="195"/>
    </row>
    <row r="1077" spans="1:2" ht="16.5">
      <c r="A1077" s="195"/>
      <c r="B1077" s="195"/>
    </row>
    <row r="1078" spans="1:2" ht="16.5">
      <c r="A1078" s="195"/>
      <c r="B1078" s="195"/>
    </row>
    <row r="1079" spans="1:2" ht="16.5">
      <c r="A1079" s="195"/>
      <c r="B1079" s="195"/>
    </row>
    <row r="1080" spans="1:2" ht="16.5">
      <c r="A1080" s="195"/>
      <c r="B1080" s="195"/>
    </row>
    <row r="1081" spans="1:2" ht="16.5">
      <c r="A1081" s="195"/>
      <c r="B1081" s="195"/>
    </row>
    <row r="1082" spans="1:2" ht="16.5">
      <c r="A1082" s="195"/>
      <c r="B1082" s="195"/>
    </row>
    <row r="1083" spans="1:2" ht="16.5">
      <c r="A1083" s="195"/>
      <c r="B1083" s="195"/>
    </row>
    <row r="1084" spans="1:2" ht="16.5">
      <c r="A1084" s="195"/>
      <c r="B1084" s="195"/>
    </row>
    <row r="1085" spans="1:2" ht="16.5">
      <c r="A1085" s="195"/>
      <c r="B1085" s="195"/>
    </row>
    <row r="1086" spans="1:2" ht="16.5">
      <c r="A1086" s="195"/>
      <c r="B1086" s="195"/>
    </row>
    <row r="1087" spans="1:2" ht="16.5">
      <c r="A1087" s="195"/>
      <c r="B1087" s="195"/>
    </row>
    <row r="1088" spans="1:2" ht="16.5">
      <c r="A1088" s="195"/>
      <c r="B1088" s="195"/>
    </row>
    <row r="1089" spans="1:2" ht="16.5">
      <c r="A1089" s="195"/>
      <c r="B1089" s="195"/>
    </row>
    <row r="1090" spans="1:2" ht="16.5">
      <c r="A1090" s="195"/>
      <c r="B1090" s="195"/>
    </row>
    <row r="1091" spans="1:2" ht="16.5">
      <c r="A1091" s="195"/>
      <c r="B1091" s="195"/>
    </row>
    <row r="1092" spans="1:2" ht="16.5">
      <c r="A1092" s="195"/>
      <c r="B1092" s="195"/>
    </row>
    <row r="1093" spans="1:2" ht="16.5">
      <c r="A1093" s="195"/>
      <c r="B1093" s="195"/>
    </row>
    <row r="1094" spans="1:2" ht="16.5">
      <c r="A1094" s="195"/>
      <c r="B1094" s="195"/>
    </row>
    <row r="1095" spans="1:2" ht="16.5">
      <c r="A1095" s="195"/>
      <c r="B1095" s="195"/>
    </row>
    <row r="1096" spans="1:2" ht="16.5">
      <c r="A1096" s="195"/>
      <c r="B1096" s="195"/>
    </row>
    <row r="1097" spans="1:2" ht="16.5">
      <c r="A1097" s="195"/>
      <c r="B1097" s="195"/>
    </row>
    <row r="1098" spans="1:2" ht="16.5">
      <c r="A1098" s="195"/>
      <c r="B1098" s="195"/>
    </row>
    <row r="1099" spans="1:2" ht="16.5">
      <c r="A1099" s="195"/>
      <c r="B1099" s="195"/>
    </row>
    <row r="1100" spans="1:2" ht="16.5">
      <c r="A1100" s="195"/>
      <c r="B1100" s="195"/>
    </row>
    <row r="1101" spans="1:2" ht="16.5">
      <c r="A1101" s="195"/>
      <c r="B1101" s="195"/>
    </row>
    <row r="1102" spans="1:2" ht="16.5">
      <c r="A1102" s="195"/>
      <c r="B1102" s="195"/>
    </row>
    <row r="1103" spans="1:2" ht="16.5">
      <c r="A1103" s="195"/>
      <c r="B1103" s="195"/>
    </row>
    <row r="1104" spans="1:2" ht="16.5">
      <c r="A1104" s="195"/>
      <c r="B1104" s="195"/>
    </row>
    <row r="1105" spans="1:2" ht="16.5">
      <c r="A1105" s="195"/>
      <c r="B1105" s="195"/>
    </row>
    <row r="1106" spans="1:2" ht="16.5">
      <c r="A1106" s="195"/>
      <c r="B1106" s="195"/>
    </row>
    <row r="1107" spans="1:2" ht="16.5">
      <c r="A1107" s="195"/>
      <c r="B1107" s="195"/>
    </row>
    <row r="1108" spans="1:2" ht="16.5">
      <c r="A1108" s="195"/>
      <c r="B1108" s="195"/>
    </row>
    <row r="1109" spans="1:2" ht="16.5">
      <c r="A1109" s="195"/>
      <c r="B1109" s="195"/>
    </row>
    <row r="1110" spans="1:2" ht="16.5">
      <c r="A1110" s="195"/>
      <c r="B1110" s="195"/>
    </row>
    <row r="1111" spans="1:2" ht="16.5">
      <c r="A1111" s="195"/>
      <c r="B1111" s="195"/>
    </row>
    <row r="1112" spans="1:2" ht="16.5">
      <c r="A1112" s="195"/>
      <c r="B1112" s="195"/>
    </row>
    <row r="1113" spans="1:2" ht="16.5">
      <c r="A1113" s="195"/>
      <c r="B1113" s="195"/>
    </row>
    <row r="1114" spans="1:2" ht="16.5">
      <c r="A1114" s="195"/>
      <c r="B1114" s="195"/>
    </row>
    <row r="1115" spans="1:2" ht="16.5">
      <c r="A1115" s="195"/>
      <c r="B1115" s="195"/>
    </row>
    <row r="1116" spans="1:2" ht="16.5">
      <c r="A1116" s="195"/>
      <c r="B1116" s="195"/>
    </row>
    <row r="1117" spans="1:2" ht="16.5">
      <c r="A1117" s="195"/>
      <c r="B1117" s="195"/>
    </row>
    <row r="1118" spans="1:2" ht="16.5">
      <c r="A1118" s="195"/>
      <c r="B1118" s="195"/>
    </row>
    <row r="1119" spans="1:2" ht="16.5">
      <c r="A1119" s="195"/>
      <c r="B1119" s="195"/>
    </row>
    <row r="1120" spans="1:2" ht="16.5">
      <c r="A1120" s="195"/>
      <c r="B1120" s="195"/>
    </row>
    <row r="1121" spans="1:2" ht="16.5">
      <c r="A1121" s="195"/>
      <c r="B1121" s="195"/>
    </row>
    <row r="1122" spans="1:2" ht="16.5">
      <c r="A1122" s="195"/>
      <c r="B1122" s="195"/>
    </row>
    <row r="1123" spans="1:2" ht="16.5">
      <c r="A1123" s="195"/>
      <c r="B1123" s="195"/>
    </row>
    <row r="1124" spans="1:2" ht="16.5">
      <c r="A1124" s="195"/>
      <c r="B1124" s="195"/>
    </row>
    <row r="1125" spans="1:2" ht="16.5">
      <c r="A1125" s="195"/>
      <c r="B1125" s="195"/>
    </row>
    <row r="1126" spans="1:2" ht="16.5">
      <c r="A1126" s="195"/>
      <c r="B1126" s="195"/>
    </row>
    <row r="1127" spans="1:2" ht="16.5">
      <c r="A1127" s="195"/>
      <c r="B1127" s="195"/>
    </row>
    <row r="1128" spans="1:2" ht="16.5">
      <c r="A1128" s="195"/>
      <c r="B1128" s="195"/>
    </row>
    <row r="1129" spans="1:2" ht="16.5">
      <c r="A1129" s="195"/>
      <c r="B1129" s="195"/>
    </row>
    <row r="1130" spans="1:2" ht="16.5">
      <c r="A1130" s="195"/>
      <c r="B1130" s="195"/>
    </row>
    <row r="1131" spans="1:2" ht="16.5">
      <c r="A1131" s="195"/>
      <c r="B1131" s="195"/>
    </row>
    <row r="1132" spans="1:2" ht="16.5">
      <c r="A1132" s="195"/>
      <c r="B1132" s="195"/>
    </row>
    <row r="1133" spans="1:2" ht="16.5">
      <c r="A1133" s="195"/>
      <c r="B1133" s="195"/>
    </row>
    <row r="1134" spans="1:2" ht="16.5">
      <c r="A1134" s="195"/>
      <c r="B1134" s="195"/>
    </row>
    <row r="1135" spans="1:2" ht="16.5">
      <c r="A1135" s="195"/>
      <c r="B1135" s="195"/>
    </row>
    <row r="1136" spans="1:2" ht="16.5">
      <c r="A1136" s="195"/>
      <c r="B1136" s="195"/>
    </row>
    <row r="1137" spans="1:2" ht="16.5">
      <c r="A1137" s="195"/>
      <c r="B1137" s="195"/>
    </row>
    <row r="1138" spans="1:2" ht="16.5">
      <c r="A1138" s="195"/>
      <c r="B1138" s="195"/>
    </row>
    <row r="1139" spans="1:2" ht="16.5">
      <c r="A1139" s="195"/>
      <c r="B1139" s="195"/>
    </row>
    <row r="1140" spans="1:2" ht="16.5">
      <c r="A1140" s="195"/>
      <c r="B1140" s="195"/>
    </row>
    <row r="1141" spans="1:2" ht="16.5">
      <c r="A1141" s="195"/>
      <c r="B1141" s="195"/>
    </row>
    <row r="1142" spans="1:2" ht="16.5">
      <c r="A1142" s="195"/>
      <c r="B1142" s="195"/>
    </row>
    <row r="1143" spans="1:2" ht="16.5">
      <c r="A1143" s="195"/>
      <c r="B1143" s="195"/>
    </row>
    <row r="1144" spans="1:2" ht="16.5">
      <c r="A1144" s="195"/>
      <c r="B1144" s="195"/>
    </row>
    <row r="1145" spans="1:2" ht="16.5">
      <c r="A1145" s="195"/>
      <c r="B1145" s="195"/>
    </row>
    <row r="1146" spans="1:2" ht="16.5">
      <c r="A1146" s="195"/>
      <c r="B1146" s="195"/>
    </row>
    <row r="1147" spans="1:2" ht="16.5">
      <c r="A1147" s="195"/>
      <c r="B1147" s="195"/>
    </row>
    <row r="1148" spans="1:2" ht="16.5">
      <c r="A1148" s="195"/>
      <c r="B1148" s="195"/>
    </row>
    <row r="1149" spans="1:2" ht="16.5">
      <c r="A1149" s="195"/>
      <c r="B1149" s="195"/>
    </row>
    <row r="1150" spans="1:2" ht="16.5">
      <c r="A1150" s="195"/>
      <c r="B1150" s="195"/>
    </row>
    <row r="1151" spans="1:2" ht="16.5">
      <c r="A1151" s="195"/>
      <c r="B1151" s="195"/>
    </row>
    <row r="1152" spans="1:2" ht="16.5">
      <c r="A1152" s="195"/>
      <c r="B1152" s="195"/>
    </row>
    <row r="1153" spans="1:2" ht="16.5">
      <c r="A1153" s="195"/>
      <c r="B1153" s="195"/>
    </row>
    <row r="1154" spans="1:2" ht="16.5">
      <c r="A1154" s="195"/>
      <c r="B1154" s="195"/>
    </row>
    <row r="1155" spans="1:2" ht="16.5">
      <c r="A1155" s="195"/>
      <c r="B1155" s="195"/>
    </row>
    <row r="1156" spans="1:2" ht="16.5">
      <c r="A1156" s="195"/>
      <c r="B1156" s="195"/>
    </row>
    <row r="1157" spans="1:2" ht="16.5">
      <c r="A1157" s="195"/>
      <c r="B1157" s="195"/>
    </row>
    <row r="1158" spans="1:2" ht="16.5">
      <c r="A1158" s="195"/>
      <c r="B1158" s="195"/>
    </row>
    <row r="1159" spans="1:2" ht="16.5">
      <c r="A1159" s="195"/>
      <c r="B1159" s="195"/>
    </row>
    <row r="1160" spans="1:2" ht="16.5">
      <c r="A1160" s="195"/>
      <c r="B1160" s="195"/>
    </row>
    <row r="1161" spans="1:2" ht="16.5">
      <c r="A1161" s="195"/>
      <c r="B1161" s="195"/>
    </row>
    <row r="1162" spans="1:2" ht="16.5">
      <c r="A1162" s="195"/>
      <c r="B1162" s="195"/>
    </row>
    <row r="1163" spans="1:2" ht="16.5">
      <c r="A1163" s="195"/>
      <c r="B1163" s="195"/>
    </row>
    <row r="1164" spans="1:2" ht="16.5">
      <c r="A1164" s="195"/>
      <c r="B1164" s="195"/>
    </row>
    <row r="1165" spans="1:2" ht="16.5">
      <c r="A1165" s="195"/>
      <c r="B1165" s="195"/>
    </row>
    <row r="1166" spans="1:2" ht="16.5">
      <c r="A1166" s="195"/>
      <c r="B1166" s="195"/>
    </row>
    <row r="1167" spans="1:2" ht="16.5">
      <c r="A1167" s="195"/>
      <c r="B1167" s="195"/>
    </row>
    <row r="1168" spans="1:2" ht="16.5">
      <c r="A1168" s="195"/>
      <c r="B1168" s="195"/>
    </row>
    <row r="1169" spans="1:2" ht="16.5">
      <c r="A1169" s="195"/>
      <c r="B1169" s="195"/>
    </row>
    <row r="1170" spans="1:2" ht="16.5">
      <c r="A1170" s="195"/>
      <c r="B1170" s="195"/>
    </row>
    <row r="1171" spans="1:2" ht="16.5">
      <c r="A1171" s="195"/>
      <c r="B1171" s="195"/>
    </row>
    <row r="1172" spans="1:2" ht="16.5">
      <c r="A1172" s="195"/>
      <c r="B1172" s="195"/>
    </row>
    <row r="1173" spans="1:2" ht="16.5">
      <c r="A1173" s="195"/>
      <c r="B1173" s="195"/>
    </row>
    <row r="1174" spans="1:2" ht="16.5">
      <c r="A1174" s="195"/>
      <c r="B1174" s="195"/>
    </row>
    <row r="1175" spans="1:2" ht="16.5">
      <c r="A1175" s="195"/>
      <c r="B1175" s="195"/>
    </row>
    <row r="1176" spans="1:2" ht="16.5">
      <c r="A1176" s="195"/>
      <c r="B1176" s="195"/>
    </row>
    <row r="1177" spans="1:2" ht="16.5">
      <c r="A1177" s="195"/>
      <c r="B1177" s="195"/>
    </row>
    <row r="1178" spans="1:2" ht="16.5">
      <c r="A1178" s="195"/>
      <c r="B1178" s="195"/>
    </row>
    <row r="1179" spans="1:2" ht="16.5">
      <c r="A1179" s="195"/>
      <c r="B1179" s="195"/>
    </row>
    <row r="1180" spans="1:2" ht="16.5">
      <c r="A1180" s="195"/>
      <c r="B1180" s="195"/>
    </row>
    <row r="1181" spans="1:2" ht="16.5">
      <c r="A1181" s="195"/>
      <c r="B1181" s="195"/>
    </row>
    <row r="1182" spans="1:2" ht="16.5">
      <c r="A1182" s="195"/>
      <c r="B1182" s="195"/>
    </row>
    <row r="1183" spans="1:2" ht="16.5">
      <c r="A1183" s="195"/>
      <c r="B1183" s="195"/>
    </row>
    <row r="1184" spans="1:2" ht="16.5">
      <c r="A1184" s="195"/>
      <c r="B1184" s="195"/>
    </row>
    <row r="1185" spans="1:2" ht="16.5">
      <c r="A1185" s="195"/>
      <c r="B1185" s="195"/>
    </row>
    <row r="1186" spans="1:2" ht="16.5">
      <c r="A1186" s="195"/>
      <c r="B1186" s="195"/>
    </row>
    <row r="1187" spans="1:2" ht="16.5">
      <c r="A1187" s="195"/>
      <c r="B1187" s="195"/>
    </row>
    <row r="1188" spans="1:2" ht="16.5">
      <c r="A1188" s="195"/>
      <c r="B1188" s="195"/>
    </row>
    <row r="1189" spans="1:2" ht="16.5">
      <c r="A1189" s="195"/>
      <c r="B1189" s="195"/>
    </row>
    <row r="1190" spans="1:2" ht="16.5">
      <c r="A1190" s="195"/>
      <c r="B1190" s="195"/>
    </row>
    <row r="1191" spans="1:2" ht="16.5">
      <c r="A1191" s="195"/>
      <c r="B1191" s="195"/>
    </row>
    <row r="1192" spans="1:2" ht="16.5">
      <c r="A1192" s="195"/>
      <c r="B1192" s="195"/>
    </row>
    <row r="1193" spans="1:2" ht="16.5">
      <c r="A1193" s="195"/>
      <c r="B1193" s="195"/>
    </row>
    <row r="1194" spans="1:2" ht="16.5">
      <c r="A1194" s="195"/>
      <c r="B1194" s="195"/>
    </row>
    <row r="1195" spans="1:2" ht="16.5">
      <c r="A1195" s="195"/>
      <c r="B1195" s="195"/>
    </row>
    <row r="1196" spans="1:2" ht="16.5">
      <c r="A1196" s="195"/>
      <c r="B1196" s="195"/>
    </row>
    <row r="1197" spans="1:2" ht="16.5">
      <c r="A1197" s="195"/>
      <c r="B1197" s="195"/>
    </row>
    <row r="1198" spans="1:2" ht="16.5">
      <c r="A1198" s="195"/>
      <c r="B1198" s="195"/>
    </row>
    <row r="1199" spans="1:2" ht="16.5">
      <c r="A1199" s="195"/>
      <c r="B1199" s="195"/>
    </row>
    <row r="1200" spans="1:2" ht="16.5">
      <c r="A1200" s="195"/>
      <c r="B1200" s="195"/>
    </row>
    <row r="1201" spans="1:2" ht="16.5">
      <c r="A1201" s="195"/>
      <c r="B1201" s="195"/>
    </row>
    <row r="1202" spans="1:2" ht="16.5">
      <c r="A1202" s="195"/>
      <c r="B1202" s="195"/>
    </row>
    <row r="1203" spans="1:2" ht="16.5">
      <c r="A1203" s="195"/>
      <c r="B1203" s="195"/>
    </row>
    <row r="1204" spans="1:2" ht="16.5">
      <c r="A1204" s="195"/>
      <c r="B1204" s="195"/>
    </row>
    <row r="1205" spans="1:2" ht="16.5">
      <c r="A1205" s="195"/>
      <c r="B1205" s="195"/>
    </row>
    <row r="1206" spans="1:2" ht="16.5">
      <c r="A1206" s="195"/>
      <c r="B1206" s="195"/>
    </row>
    <row r="1207" spans="1:2" ht="16.5">
      <c r="A1207" s="195"/>
      <c r="B1207" s="195"/>
    </row>
    <row r="1208" spans="1:2" ht="16.5">
      <c r="A1208" s="195"/>
      <c r="B1208" s="195"/>
    </row>
    <row r="1209" spans="1:2" ht="16.5">
      <c r="A1209" s="195"/>
      <c r="B1209" s="195"/>
    </row>
    <row r="1210" spans="1:2" ht="16.5">
      <c r="A1210" s="195"/>
      <c r="B1210" s="195"/>
    </row>
    <row r="1211" spans="1:2" ht="16.5">
      <c r="A1211" s="195"/>
      <c r="B1211" s="195"/>
    </row>
    <row r="1212" spans="1:2" ht="16.5">
      <c r="A1212" s="195"/>
      <c r="B1212" s="195"/>
    </row>
    <row r="1213" spans="1:2" ht="16.5">
      <c r="A1213" s="195"/>
      <c r="B1213" s="195"/>
    </row>
    <row r="1214" spans="1:2" ht="16.5">
      <c r="A1214" s="195"/>
      <c r="B1214" s="195"/>
    </row>
    <row r="1215" spans="1:2" ht="16.5">
      <c r="A1215" s="195"/>
      <c r="B1215" s="195"/>
    </row>
    <row r="1216" spans="1:2" ht="16.5">
      <c r="A1216" s="195"/>
      <c r="B1216" s="195"/>
    </row>
    <row r="1217" spans="1:2" ht="16.5">
      <c r="A1217" s="195"/>
      <c r="B1217" s="195"/>
    </row>
    <row r="1218" spans="1:2" ht="16.5">
      <c r="A1218" s="195"/>
      <c r="B1218" s="195"/>
    </row>
    <row r="1219" spans="1:2" ht="16.5">
      <c r="A1219" s="195"/>
      <c r="B1219" s="195"/>
    </row>
    <row r="1220" spans="1:2" ht="16.5">
      <c r="A1220" s="195"/>
      <c r="B1220" s="195"/>
    </row>
    <row r="1221" spans="1:2" ht="16.5">
      <c r="A1221" s="195"/>
      <c r="B1221" s="195"/>
    </row>
    <row r="1222" spans="1:2" ht="16.5">
      <c r="A1222" s="195"/>
      <c r="B1222" s="195"/>
    </row>
    <row r="1223" spans="1:2" ht="16.5">
      <c r="A1223" s="195"/>
      <c r="B1223" s="195"/>
    </row>
    <row r="1224" spans="1:2" ht="16.5">
      <c r="A1224" s="195"/>
      <c r="B1224" s="195"/>
    </row>
    <row r="1225" spans="1:2" ht="16.5">
      <c r="A1225" s="195"/>
      <c r="B1225" s="195"/>
    </row>
    <row r="1226" spans="1:2" ht="16.5">
      <c r="A1226" s="195"/>
      <c r="B1226" s="195"/>
    </row>
    <row r="1227" spans="1:2" ht="16.5">
      <c r="A1227" s="195"/>
      <c r="B1227" s="195"/>
    </row>
    <row r="1228" spans="1:2" ht="16.5">
      <c r="A1228" s="195"/>
      <c r="B1228" s="195"/>
    </row>
    <row r="1229" spans="1:2" ht="16.5">
      <c r="A1229" s="195"/>
      <c r="B1229" s="195"/>
    </row>
    <row r="1230" spans="1:2" ht="16.5">
      <c r="A1230" s="195"/>
      <c r="B1230" s="195"/>
    </row>
    <row r="1231" spans="1:2" ht="16.5">
      <c r="A1231" s="195"/>
      <c r="B1231" s="195"/>
    </row>
    <row r="1232" spans="1:2" ht="16.5">
      <c r="A1232" s="195"/>
      <c r="B1232" s="195"/>
    </row>
    <row r="1233" spans="1:2" ht="16.5">
      <c r="A1233" s="195"/>
      <c r="B1233" s="195"/>
    </row>
    <row r="1234" spans="1:2" ht="16.5">
      <c r="A1234" s="195"/>
      <c r="B1234" s="195"/>
    </row>
    <row r="1235" spans="1:2" ht="16.5">
      <c r="A1235" s="195"/>
      <c r="B1235" s="195"/>
    </row>
    <row r="1236" spans="1:2" ht="16.5">
      <c r="A1236" s="195"/>
      <c r="B1236" s="195"/>
    </row>
    <row r="1237" spans="1:2" ht="16.5">
      <c r="A1237" s="195"/>
      <c r="B1237" s="195"/>
    </row>
    <row r="1238" spans="1:2" ht="16.5">
      <c r="A1238" s="195"/>
      <c r="B1238" s="195"/>
    </row>
    <row r="1239" spans="1:2" ht="16.5">
      <c r="A1239" s="195"/>
      <c r="B1239" s="195"/>
    </row>
    <row r="1240" spans="1:2" ht="16.5">
      <c r="A1240" s="195"/>
      <c r="B1240" s="195"/>
    </row>
    <row r="1241" spans="1:2" ht="16.5">
      <c r="A1241" s="195"/>
      <c r="B1241" s="195"/>
    </row>
    <row r="1242" spans="1:2" ht="16.5">
      <c r="A1242" s="195"/>
      <c r="B1242" s="195"/>
    </row>
    <row r="1243" spans="1:2" ht="16.5">
      <c r="A1243" s="195"/>
      <c r="B1243" s="195"/>
    </row>
    <row r="1244" spans="1:2" ht="16.5">
      <c r="A1244" s="195"/>
      <c r="B1244" s="195"/>
    </row>
    <row r="1245" spans="1:2" ht="16.5">
      <c r="A1245" s="195"/>
      <c r="B1245" s="195"/>
    </row>
    <row r="1246" spans="1:2" ht="16.5">
      <c r="A1246" s="195"/>
      <c r="B1246" s="195"/>
    </row>
    <row r="1247" spans="1:2" ht="16.5">
      <c r="A1247" s="195"/>
      <c r="B1247" s="195"/>
    </row>
    <row r="1248" spans="1:2" ht="16.5">
      <c r="A1248" s="195"/>
      <c r="B1248" s="195"/>
    </row>
    <row r="1249" spans="1:2" ht="16.5">
      <c r="A1249" s="195"/>
      <c r="B1249" s="195"/>
    </row>
    <row r="1250" spans="1:2" ht="16.5">
      <c r="A1250" s="195"/>
      <c r="B1250" s="195"/>
    </row>
    <row r="1251" spans="1:2" ht="16.5">
      <c r="A1251" s="195"/>
      <c r="B1251" s="195"/>
    </row>
    <row r="1252" spans="1:2" ht="16.5">
      <c r="A1252" s="195"/>
      <c r="B1252" s="195"/>
    </row>
    <row r="1253" spans="1:2" ht="16.5">
      <c r="A1253" s="195"/>
      <c r="B1253" s="195"/>
    </row>
    <row r="1254" spans="1:2" ht="16.5">
      <c r="A1254" s="195"/>
      <c r="B1254" s="195"/>
    </row>
    <row r="1255" spans="1:2" ht="16.5">
      <c r="A1255" s="195"/>
      <c r="B1255" s="195"/>
    </row>
    <row r="1256" spans="1:2" ht="16.5">
      <c r="A1256" s="195"/>
      <c r="B1256" s="195"/>
    </row>
    <row r="1257" spans="1:2" ht="16.5">
      <c r="A1257" s="195"/>
      <c r="B1257" s="195"/>
    </row>
    <row r="1258" spans="1:2" ht="16.5">
      <c r="A1258" s="195"/>
      <c r="B1258" s="195"/>
    </row>
    <row r="1259" spans="1:2" ht="16.5">
      <c r="A1259" s="195"/>
      <c r="B1259" s="195"/>
    </row>
    <row r="1260" spans="1:2" ht="16.5">
      <c r="A1260" s="195"/>
      <c r="B1260" s="195"/>
    </row>
    <row r="1261" spans="1:2" ht="16.5">
      <c r="A1261" s="195"/>
      <c r="B1261" s="195"/>
    </row>
    <row r="1262" spans="1:2" ht="16.5">
      <c r="A1262" s="195"/>
      <c r="B1262" s="195"/>
    </row>
    <row r="1263" spans="1:2" ht="16.5">
      <c r="A1263" s="195"/>
      <c r="B1263" s="195"/>
    </row>
    <row r="1264" spans="1:2" ht="16.5">
      <c r="A1264" s="195"/>
      <c r="B1264" s="195"/>
    </row>
    <row r="1265" spans="1:2" ht="16.5">
      <c r="A1265" s="195"/>
      <c r="B1265" s="195"/>
    </row>
    <row r="1266" spans="1:2" ht="16.5">
      <c r="A1266" s="195"/>
      <c r="B1266" s="195"/>
    </row>
    <row r="1267" spans="1:2" ht="16.5">
      <c r="A1267" s="195"/>
      <c r="B1267" s="195"/>
    </row>
    <row r="1268" spans="1:2" ht="16.5">
      <c r="A1268" s="195"/>
      <c r="B1268" s="195"/>
    </row>
    <row r="1269" spans="1:2" ht="16.5">
      <c r="A1269" s="195"/>
      <c r="B1269" s="195"/>
    </row>
    <row r="1270" spans="1:2" ht="16.5">
      <c r="A1270" s="195"/>
      <c r="B1270" s="195"/>
    </row>
    <row r="1271" spans="1:2" ht="16.5">
      <c r="A1271" s="195"/>
      <c r="B1271" s="195"/>
    </row>
    <row r="1272" spans="1:2" ht="16.5">
      <c r="A1272" s="195"/>
      <c r="B1272" s="195"/>
    </row>
    <row r="1273" spans="1:2" ht="16.5">
      <c r="A1273" s="195"/>
      <c r="B1273" s="195"/>
    </row>
    <row r="1274" spans="1:2" ht="16.5">
      <c r="A1274" s="195"/>
      <c r="B1274" s="195"/>
    </row>
    <row r="1275" spans="1:2" ht="16.5">
      <c r="A1275" s="195"/>
      <c r="B1275" s="195"/>
    </row>
    <row r="1276" spans="1:2" ht="16.5">
      <c r="A1276" s="195"/>
      <c r="B1276" s="195"/>
    </row>
    <row r="1277" spans="1:2" ht="16.5">
      <c r="A1277" s="195"/>
      <c r="B1277" s="195"/>
    </row>
    <row r="1278" spans="1:2" ht="16.5">
      <c r="A1278" s="195"/>
      <c r="B1278" s="195"/>
    </row>
    <row r="1279" spans="1:2" ht="16.5">
      <c r="A1279" s="195"/>
      <c r="B1279" s="195"/>
    </row>
    <row r="1280" spans="1:2" ht="16.5">
      <c r="A1280" s="195"/>
      <c r="B1280" s="195"/>
    </row>
    <row r="1281" spans="1:2" ht="16.5">
      <c r="A1281" s="195"/>
      <c r="B1281" s="195"/>
    </row>
    <row r="1282" spans="1:2" ht="16.5">
      <c r="A1282" s="195"/>
      <c r="B1282" s="195"/>
    </row>
    <row r="1283" spans="1:2" ht="16.5">
      <c r="A1283" s="195"/>
      <c r="B1283" s="195"/>
    </row>
    <row r="1284" spans="1:2" ht="16.5">
      <c r="A1284" s="195"/>
      <c r="B1284" s="195"/>
    </row>
    <row r="1285" spans="1:2" ht="16.5">
      <c r="A1285" s="195"/>
      <c r="B1285" s="195"/>
    </row>
    <row r="1286" spans="1:2" ht="16.5">
      <c r="A1286" s="195"/>
      <c r="B1286" s="195"/>
    </row>
    <row r="1287" spans="1:2" ht="16.5">
      <c r="A1287" s="195"/>
      <c r="B1287" s="195"/>
    </row>
    <row r="1288" spans="1:2" ht="16.5">
      <c r="A1288" s="195"/>
      <c r="B1288" s="195"/>
    </row>
    <row r="1289" spans="1:2" ht="16.5">
      <c r="A1289" s="195"/>
      <c r="B1289" s="195"/>
    </row>
    <row r="1290" spans="1:2" ht="16.5">
      <c r="A1290" s="195"/>
      <c r="B1290" s="195"/>
    </row>
    <row r="1291" spans="1:2" ht="16.5">
      <c r="A1291" s="195"/>
      <c r="B1291" s="195"/>
    </row>
    <row r="1292" spans="1:2" ht="16.5">
      <c r="A1292" s="195"/>
      <c r="B1292" s="195"/>
    </row>
    <row r="1293" spans="1:2" ht="16.5">
      <c r="A1293" s="195"/>
      <c r="B1293" s="195"/>
    </row>
    <row r="1294" spans="1:2" ht="16.5">
      <c r="A1294" s="195"/>
      <c r="B1294" s="195"/>
    </row>
    <row r="1295" spans="1:2" ht="16.5">
      <c r="A1295" s="195"/>
      <c r="B1295" s="195"/>
    </row>
    <row r="1296" spans="1:2" ht="16.5">
      <c r="A1296" s="195"/>
      <c r="B1296" s="195"/>
    </row>
    <row r="1297" spans="1:2" ht="16.5">
      <c r="A1297" s="195"/>
      <c r="B1297" s="195"/>
    </row>
    <row r="1298" spans="1:2" ht="16.5">
      <c r="A1298" s="195"/>
      <c r="B1298" s="195"/>
    </row>
    <row r="1299" spans="1:2" ht="16.5">
      <c r="A1299" s="195"/>
      <c r="B1299" s="195"/>
    </row>
    <row r="1300" spans="1:2" ht="16.5">
      <c r="A1300" s="195"/>
      <c r="B1300" s="195"/>
    </row>
    <row r="1301" spans="1:2" ht="16.5">
      <c r="A1301" s="195"/>
      <c r="B1301" s="195"/>
    </row>
    <row r="1302" spans="1:2" ht="16.5">
      <c r="A1302" s="195"/>
      <c r="B1302" s="195"/>
    </row>
    <row r="1303" spans="1:2" ht="16.5">
      <c r="A1303" s="195"/>
      <c r="B1303" s="195"/>
    </row>
    <row r="1304" spans="1:2" ht="16.5">
      <c r="A1304" s="195"/>
      <c r="B1304" s="195"/>
    </row>
    <row r="1305" spans="1:2" ht="16.5">
      <c r="A1305" s="195"/>
      <c r="B1305" s="195"/>
    </row>
    <row r="1306" spans="1:2" ht="16.5">
      <c r="A1306" s="195"/>
      <c r="B1306" s="195"/>
    </row>
    <row r="1307" spans="1:2" ht="16.5">
      <c r="A1307" s="195"/>
      <c r="B1307" s="195"/>
    </row>
    <row r="1308" spans="1:2" ht="16.5">
      <c r="A1308" s="195"/>
      <c r="B1308" s="195"/>
    </row>
    <row r="1309" spans="1:2" ht="16.5">
      <c r="A1309" s="195"/>
      <c r="B1309" s="195"/>
    </row>
    <row r="1310" spans="1:2" ht="16.5">
      <c r="A1310" s="195"/>
      <c r="B1310" s="195"/>
    </row>
    <row r="1311" spans="1:2" ht="16.5">
      <c r="A1311" s="195"/>
      <c r="B1311" s="195"/>
    </row>
    <row r="1312" spans="1:2" ht="16.5">
      <c r="A1312" s="195"/>
      <c r="B1312" s="195"/>
    </row>
    <row r="1313" spans="1:2" ht="16.5">
      <c r="A1313" s="195"/>
      <c r="B1313" s="195"/>
    </row>
    <row r="1314" spans="1:2" ht="16.5">
      <c r="A1314" s="195"/>
      <c r="B1314" s="195"/>
    </row>
    <row r="1315" spans="1:2" ht="16.5">
      <c r="A1315" s="195"/>
      <c r="B1315" s="195"/>
    </row>
    <row r="1316" spans="1:2" ht="16.5">
      <c r="A1316" s="195"/>
      <c r="B1316" s="195"/>
    </row>
    <row r="1317" spans="1:2" ht="16.5">
      <c r="A1317" s="195"/>
      <c r="B1317" s="195"/>
    </row>
    <row r="1318" spans="1:2" ht="16.5">
      <c r="A1318" s="195"/>
      <c r="B1318" s="195"/>
    </row>
    <row r="1319" spans="1:2" ht="16.5">
      <c r="A1319" s="195"/>
      <c r="B1319" s="195"/>
    </row>
    <row r="1320" spans="1:2" ht="16.5">
      <c r="A1320" s="195"/>
      <c r="B1320" s="195"/>
    </row>
    <row r="1321" spans="1:2" ht="16.5">
      <c r="A1321" s="195"/>
      <c r="B1321" s="195"/>
    </row>
    <row r="1322" spans="1:2" ht="16.5">
      <c r="A1322" s="195"/>
      <c r="B1322" s="195"/>
    </row>
    <row r="1323" spans="1:2" ht="16.5">
      <c r="A1323" s="195"/>
      <c r="B1323" s="195"/>
    </row>
    <row r="1324" spans="1:2" ht="16.5">
      <c r="A1324" s="195"/>
      <c r="B1324" s="195"/>
    </row>
    <row r="1325" spans="1:2" ht="16.5">
      <c r="A1325" s="195"/>
      <c r="B1325" s="195"/>
    </row>
    <row r="1326" spans="1:2" ht="16.5">
      <c r="A1326" s="195"/>
      <c r="B1326" s="195"/>
    </row>
    <row r="1327" spans="1:2" ht="16.5">
      <c r="A1327" s="195"/>
      <c r="B1327" s="195"/>
    </row>
    <row r="1328" spans="1:2" ht="16.5">
      <c r="A1328" s="195"/>
      <c r="B1328" s="195"/>
    </row>
    <row r="1329" spans="1:2" ht="16.5">
      <c r="A1329" s="195"/>
      <c r="B1329" s="195"/>
    </row>
    <row r="1330" spans="1:2" ht="16.5">
      <c r="A1330" s="195"/>
      <c r="B1330" s="195"/>
    </row>
    <row r="1331" spans="1:2" ht="16.5">
      <c r="A1331" s="195"/>
      <c r="B1331" s="195"/>
    </row>
    <row r="1332" spans="1:2" ht="16.5">
      <c r="A1332" s="195"/>
      <c r="B1332" s="195"/>
    </row>
    <row r="1333" spans="1:2" ht="16.5">
      <c r="A1333" s="195"/>
      <c r="B1333" s="195"/>
    </row>
    <row r="1334" spans="1:2" ht="16.5">
      <c r="A1334" s="195"/>
      <c r="B1334" s="195"/>
    </row>
    <row r="1335" spans="1:2" ht="16.5">
      <c r="A1335" s="195"/>
      <c r="B1335" s="195"/>
    </row>
    <row r="1336" spans="1:2" ht="16.5">
      <c r="A1336" s="195"/>
      <c r="B1336" s="195"/>
    </row>
    <row r="1337" spans="1:2" ht="16.5">
      <c r="A1337" s="195"/>
      <c r="B1337" s="195"/>
    </row>
    <row r="1338" spans="1:2" ht="16.5">
      <c r="A1338" s="195"/>
      <c r="B1338" s="195"/>
    </row>
    <row r="1339" spans="1:2" ht="16.5">
      <c r="A1339" s="195"/>
      <c r="B1339" s="195"/>
    </row>
    <row r="1340" spans="1:2" ht="16.5">
      <c r="A1340" s="195"/>
      <c r="B1340" s="195"/>
    </row>
    <row r="1341" spans="1:2" ht="16.5">
      <c r="A1341" s="195"/>
      <c r="B1341" s="195"/>
    </row>
    <row r="1342" spans="1:2" ht="16.5">
      <c r="A1342" s="195"/>
      <c r="B1342" s="195"/>
    </row>
    <row r="1343" spans="1:2" ht="16.5">
      <c r="A1343" s="195"/>
      <c r="B1343" s="195"/>
    </row>
    <row r="1344" spans="1:2" ht="16.5">
      <c r="A1344" s="195"/>
      <c r="B1344" s="195"/>
    </row>
    <row r="1345" spans="1:2" ht="16.5">
      <c r="A1345" s="195"/>
      <c r="B1345" s="195"/>
    </row>
    <row r="1346" spans="1:2" ht="16.5">
      <c r="A1346" s="195"/>
      <c r="B1346" s="195"/>
    </row>
    <row r="1347" spans="1:2" ht="16.5">
      <c r="A1347" s="195"/>
      <c r="B1347" s="195"/>
    </row>
    <row r="1348" spans="1:2" ht="16.5">
      <c r="A1348" s="195"/>
      <c r="B1348" s="195"/>
    </row>
    <row r="1349" spans="1:2" ht="16.5">
      <c r="A1349" s="195"/>
      <c r="B1349" s="195"/>
    </row>
    <row r="1350" spans="1:2" ht="16.5">
      <c r="A1350" s="195"/>
      <c r="B1350" s="195"/>
    </row>
    <row r="1351" spans="1:2" ht="16.5">
      <c r="A1351" s="195"/>
      <c r="B1351" s="195"/>
    </row>
    <row r="1352" spans="1:2" ht="16.5">
      <c r="A1352" s="195"/>
      <c r="B1352" s="195"/>
    </row>
    <row r="1353" spans="1:2" ht="16.5">
      <c r="A1353" s="195"/>
      <c r="B1353" s="195"/>
    </row>
    <row r="1354" spans="1:2" ht="16.5">
      <c r="A1354" s="195"/>
      <c r="B1354" s="195"/>
    </row>
    <row r="1355" spans="1:2" ht="16.5">
      <c r="A1355" s="195"/>
      <c r="B1355" s="195"/>
    </row>
    <row r="1356" spans="1:2" ht="16.5">
      <c r="A1356" s="195"/>
      <c r="B1356" s="195"/>
    </row>
    <row r="1357" spans="1:2" ht="16.5">
      <c r="A1357" s="195"/>
      <c r="B1357" s="195"/>
    </row>
    <row r="1358" spans="1:2" ht="16.5">
      <c r="A1358" s="195"/>
      <c r="B1358" s="195"/>
    </row>
    <row r="1359" spans="1:2" ht="16.5">
      <c r="A1359" s="195"/>
      <c r="B1359" s="195"/>
    </row>
    <row r="1360" spans="1:2" ht="16.5">
      <c r="A1360" s="195"/>
      <c r="B1360" s="195"/>
    </row>
    <row r="1361" spans="1:2" ht="16.5">
      <c r="A1361" s="195"/>
      <c r="B1361" s="195"/>
    </row>
    <row r="1362" spans="1:2" ht="16.5">
      <c r="A1362" s="195"/>
      <c r="B1362" s="195"/>
    </row>
    <row r="1363" spans="1:2" ht="16.5">
      <c r="A1363" s="195"/>
      <c r="B1363" s="195"/>
    </row>
    <row r="1364" spans="1:2" ht="16.5">
      <c r="A1364" s="195"/>
      <c r="B1364" s="195"/>
    </row>
    <row r="1365" spans="1:2" ht="16.5">
      <c r="A1365" s="195"/>
      <c r="B1365" s="195"/>
    </row>
    <row r="1366" spans="1:2" ht="16.5">
      <c r="A1366" s="195"/>
      <c r="B1366" s="195"/>
    </row>
    <row r="1367" spans="1:2" ht="16.5">
      <c r="A1367" s="195"/>
      <c r="B1367" s="195"/>
    </row>
    <row r="1368" spans="1:2" ht="16.5">
      <c r="A1368" s="195"/>
      <c r="B1368" s="195"/>
    </row>
    <row r="1369" spans="1:2" ht="16.5">
      <c r="A1369" s="195"/>
      <c r="B1369" s="195"/>
    </row>
    <row r="1370" spans="1:2" ht="16.5">
      <c r="A1370" s="195"/>
      <c r="B1370" s="195"/>
    </row>
    <row r="1371" spans="1:2" ht="16.5">
      <c r="A1371" s="195"/>
      <c r="B1371" s="195"/>
    </row>
    <row r="1372" spans="1:2" ht="16.5">
      <c r="A1372" s="195"/>
      <c r="B1372" s="195"/>
    </row>
    <row r="1373" spans="1:2" ht="16.5">
      <c r="A1373" s="195"/>
      <c r="B1373" s="195"/>
    </row>
    <row r="1374" spans="1:2" ht="16.5">
      <c r="A1374" s="195"/>
      <c r="B1374" s="195"/>
    </row>
    <row r="1375" spans="1:2" ht="16.5">
      <c r="A1375" s="195"/>
      <c r="B1375" s="195"/>
    </row>
    <row r="1376" spans="1:2" ht="16.5">
      <c r="A1376" s="195"/>
      <c r="B1376" s="195"/>
    </row>
    <row r="1377" spans="1:2" ht="16.5">
      <c r="A1377" s="195"/>
      <c r="B1377" s="195"/>
    </row>
    <row r="1378" spans="1:2" ht="16.5">
      <c r="A1378" s="195"/>
      <c r="B1378" s="195"/>
    </row>
    <row r="1379" spans="1:2" ht="16.5">
      <c r="A1379" s="195"/>
      <c r="B1379" s="195"/>
    </row>
    <row r="1380" spans="1:2" ht="16.5">
      <c r="A1380" s="195"/>
      <c r="B1380" s="195"/>
    </row>
    <row r="1381" spans="1:2" ht="16.5">
      <c r="A1381" s="195"/>
      <c r="B1381" s="195"/>
    </row>
    <row r="1382" spans="1:2" ht="16.5">
      <c r="A1382" s="195"/>
      <c r="B1382" s="195"/>
    </row>
    <row r="1383" spans="1:2" ht="16.5">
      <c r="A1383" s="195"/>
      <c r="B1383" s="195"/>
    </row>
    <row r="1384" spans="1:2" ht="16.5">
      <c r="A1384" s="195"/>
      <c r="B1384" s="195"/>
    </row>
    <row r="1385" spans="1:2" ht="16.5">
      <c r="A1385" s="195"/>
      <c r="B1385" s="195"/>
    </row>
    <row r="1386" spans="1:2" ht="16.5">
      <c r="A1386" s="195"/>
      <c r="B1386" s="195"/>
    </row>
    <row r="1387" spans="1:2" ht="16.5">
      <c r="A1387" s="195"/>
      <c r="B1387" s="195"/>
    </row>
    <row r="1388" spans="1:2" ht="16.5">
      <c r="A1388" s="195"/>
      <c r="B1388" s="195"/>
    </row>
    <row r="1389" spans="1:2" ht="16.5">
      <c r="A1389" s="195"/>
      <c r="B1389" s="195"/>
    </row>
    <row r="1390" spans="1:2" ht="16.5">
      <c r="A1390" s="195"/>
      <c r="B1390" s="195"/>
    </row>
    <row r="1391" spans="1:2" ht="16.5">
      <c r="A1391" s="195"/>
      <c r="B1391" s="195"/>
    </row>
    <row r="1392" spans="1:2" ht="16.5">
      <c r="A1392" s="195"/>
      <c r="B1392" s="195"/>
    </row>
    <row r="1393" spans="1:2" ht="16.5">
      <c r="A1393" s="195"/>
      <c r="B1393" s="195"/>
    </row>
    <row r="1394" spans="1:2" ht="16.5">
      <c r="A1394" s="195"/>
      <c r="B1394" s="195"/>
    </row>
    <row r="1395" spans="1:2" ht="16.5">
      <c r="A1395" s="195"/>
      <c r="B1395" s="195"/>
    </row>
    <row r="1396" spans="1:2" ht="16.5">
      <c r="A1396" s="195"/>
      <c r="B1396" s="195"/>
    </row>
    <row r="1397" spans="1:2" ht="16.5">
      <c r="A1397" s="195"/>
      <c r="B1397" s="195"/>
    </row>
    <row r="1398" spans="1:2" ht="16.5">
      <c r="A1398" s="195"/>
      <c r="B1398" s="195"/>
    </row>
    <row r="1399" spans="1:2" ht="16.5">
      <c r="A1399" s="195"/>
      <c r="B1399" s="195"/>
    </row>
    <row r="1400" spans="1:2" ht="16.5">
      <c r="A1400" s="195"/>
      <c r="B1400" s="195"/>
    </row>
    <row r="1401" spans="1:2" ht="16.5">
      <c r="A1401" s="195"/>
      <c r="B1401" s="195"/>
    </row>
    <row r="1402" spans="1:2" ht="16.5">
      <c r="A1402" s="195"/>
      <c r="B1402" s="195"/>
    </row>
    <row r="1403" spans="1:2" ht="16.5">
      <c r="A1403" s="195"/>
      <c r="B1403" s="195"/>
    </row>
    <row r="1404" spans="1:2" ht="16.5">
      <c r="A1404" s="195"/>
      <c r="B1404" s="195"/>
    </row>
    <row r="1405" spans="1:2" ht="16.5">
      <c r="A1405" s="195"/>
      <c r="B1405" s="195"/>
    </row>
    <row r="1406" spans="1:2" ht="16.5">
      <c r="A1406" s="195"/>
      <c r="B1406" s="195"/>
    </row>
    <row r="1407" spans="1:2" ht="16.5">
      <c r="A1407" s="195"/>
      <c r="B1407" s="195"/>
    </row>
    <row r="1408" spans="1:2" ht="16.5">
      <c r="A1408" s="195"/>
      <c r="B1408" s="195"/>
    </row>
    <row r="1409" spans="1:2" ht="16.5">
      <c r="A1409" s="195"/>
      <c r="B1409" s="195"/>
    </row>
    <row r="1410" spans="1:2" ht="16.5">
      <c r="A1410" s="195"/>
      <c r="B1410" s="195"/>
    </row>
    <row r="1411" spans="1:2" ht="16.5">
      <c r="A1411" s="195"/>
      <c r="B1411" s="195"/>
    </row>
    <row r="1412" spans="1:2" ht="16.5">
      <c r="A1412" s="195"/>
      <c r="B1412" s="195"/>
    </row>
    <row r="1413" spans="1:2" ht="16.5">
      <c r="A1413" s="195"/>
      <c r="B1413" s="195"/>
    </row>
    <row r="1414" spans="1:2" ht="16.5">
      <c r="A1414" s="195"/>
      <c r="B1414" s="195"/>
    </row>
    <row r="1415" spans="1:2" ht="16.5">
      <c r="A1415" s="195"/>
      <c r="B1415" s="195"/>
    </row>
    <row r="1416" spans="1:2" ht="16.5">
      <c r="A1416" s="195"/>
      <c r="B1416" s="195"/>
    </row>
    <row r="1417" spans="1:2" ht="16.5">
      <c r="A1417" s="195"/>
      <c r="B1417" s="195"/>
    </row>
    <row r="1418" spans="1:2" ht="16.5">
      <c r="A1418" s="195"/>
      <c r="B1418" s="195"/>
    </row>
    <row r="1419" spans="1:2" ht="16.5">
      <c r="A1419" s="195"/>
      <c r="B1419" s="195"/>
    </row>
    <row r="1420" spans="1:2" ht="16.5">
      <c r="A1420" s="195"/>
      <c r="B1420" s="195"/>
    </row>
    <row r="1421" spans="1:2" ht="16.5">
      <c r="A1421" s="195"/>
      <c r="B1421" s="195"/>
    </row>
    <row r="1422" spans="1:2" ht="16.5">
      <c r="A1422" s="195"/>
      <c r="B1422" s="195"/>
    </row>
    <row r="1423" spans="1:2" ht="16.5">
      <c r="A1423" s="195"/>
      <c r="B1423" s="195"/>
    </row>
    <row r="1424" spans="1:2" ht="16.5">
      <c r="A1424" s="195"/>
      <c r="B1424" s="195"/>
    </row>
    <row r="1425" spans="1:2" ht="16.5">
      <c r="A1425" s="195"/>
      <c r="B1425" s="195"/>
    </row>
    <row r="1426" spans="1:2" ht="16.5">
      <c r="A1426" s="195"/>
      <c r="B1426" s="195"/>
    </row>
    <row r="1427" spans="1:2" ht="16.5">
      <c r="A1427" s="195"/>
      <c r="B1427" s="195"/>
    </row>
    <row r="1428" spans="1:2" ht="16.5">
      <c r="A1428" s="195"/>
      <c r="B1428" s="195"/>
    </row>
    <row r="1429" spans="1:2" ht="16.5">
      <c r="A1429" s="195"/>
      <c r="B1429" s="195"/>
    </row>
    <row r="1430" spans="1:2" ht="16.5">
      <c r="A1430" s="195"/>
      <c r="B1430" s="195"/>
    </row>
    <row r="1431" spans="1:2" ht="16.5">
      <c r="A1431" s="195"/>
      <c r="B1431" s="195"/>
    </row>
    <row r="1432" spans="1:2" ht="16.5">
      <c r="A1432" s="195"/>
      <c r="B1432" s="195"/>
    </row>
    <row r="1433" spans="1:2" ht="16.5">
      <c r="A1433" s="195"/>
      <c r="B1433" s="195"/>
    </row>
    <row r="1434" spans="1:2" ht="16.5">
      <c r="A1434" s="195"/>
      <c r="B1434" s="195"/>
    </row>
    <row r="1435" spans="1:2" ht="16.5">
      <c r="A1435" s="195"/>
      <c r="B1435" s="195"/>
    </row>
    <row r="1436" spans="1:2" ht="16.5">
      <c r="A1436" s="195"/>
      <c r="B1436" s="195"/>
    </row>
    <row r="1437" spans="1:2" ht="16.5">
      <c r="A1437" s="195"/>
      <c r="B1437" s="195"/>
    </row>
    <row r="1438" spans="1:2" ht="16.5">
      <c r="A1438" s="195"/>
      <c r="B1438" s="195"/>
    </row>
    <row r="1439" spans="1:2" ht="16.5">
      <c r="A1439" s="195"/>
      <c r="B1439" s="195"/>
    </row>
    <row r="1440" spans="1:2" ht="16.5">
      <c r="A1440" s="195"/>
      <c r="B1440" s="195"/>
    </row>
    <row r="1441" spans="1:2" ht="16.5">
      <c r="A1441" s="195"/>
      <c r="B1441" s="195"/>
    </row>
    <row r="1442" spans="1:2" ht="16.5">
      <c r="A1442" s="195"/>
      <c r="B1442" s="195"/>
    </row>
    <row r="1443" spans="1:2" ht="16.5">
      <c r="A1443" s="195"/>
      <c r="B1443" s="195"/>
    </row>
    <row r="1444" spans="1:2" ht="16.5">
      <c r="A1444" s="195"/>
      <c r="B1444" s="195"/>
    </row>
    <row r="1445" spans="1:2" ht="16.5">
      <c r="A1445" s="195"/>
      <c r="B1445" s="195"/>
    </row>
    <row r="1446" spans="1:2" ht="16.5">
      <c r="A1446" s="195"/>
      <c r="B1446" s="195"/>
    </row>
    <row r="1447" spans="1:2" ht="16.5">
      <c r="A1447" s="195"/>
      <c r="B1447" s="195"/>
    </row>
    <row r="1448" spans="1:2" ht="16.5">
      <c r="A1448" s="195"/>
      <c r="B1448" s="195"/>
    </row>
    <row r="1449" spans="1:2" ht="16.5">
      <c r="A1449" s="195"/>
      <c r="B1449" s="195"/>
    </row>
    <row r="1450" spans="1:2" ht="16.5">
      <c r="A1450" s="195"/>
      <c r="B1450" s="195"/>
    </row>
    <row r="1451" spans="1:2" ht="16.5">
      <c r="A1451" s="195"/>
      <c r="B1451" s="195"/>
    </row>
    <row r="1452" spans="1:2" ht="16.5">
      <c r="A1452" s="195"/>
      <c r="B1452" s="195"/>
    </row>
    <row r="1453" spans="1:2" ht="16.5">
      <c r="A1453" s="195"/>
      <c r="B1453" s="195"/>
    </row>
    <row r="1454" spans="1:2" ht="16.5">
      <c r="A1454" s="195"/>
      <c r="B1454" s="195"/>
    </row>
    <row r="1455" spans="1:2" ht="16.5">
      <c r="A1455" s="195"/>
      <c r="B1455" s="195"/>
    </row>
    <row r="1456" spans="1:2" ht="16.5">
      <c r="A1456" s="195"/>
      <c r="B1456" s="195"/>
    </row>
    <row r="1457" spans="1:2" ht="16.5">
      <c r="A1457" s="195"/>
      <c r="B1457" s="195"/>
    </row>
    <row r="1458" spans="1:2" ht="16.5">
      <c r="A1458" s="195"/>
      <c r="B1458" s="195"/>
    </row>
    <row r="1459" spans="1:2" ht="16.5">
      <c r="A1459" s="195"/>
      <c r="B1459" s="195"/>
    </row>
    <row r="1460" spans="1:2" ht="16.5">
      <c r="A1460" s="195"/>
      <c r="B1460" s="195"/>
    </row>
    <row r="1461" spans="1:2" ht="16.5">
      <c r="A1461" s="195"/>
      <c r="B1461" s="195"/>
    </row>
    <row r="1462" spans="1:2" ht="16.5">
      <c r="A1462" s="195"/>
      <c r="B1462" s="195"/>
    </row>
    <row r="1463" spans="1:2" ht="16.5">
      <c r="A1463" s="195"/>
      <c r="B1463" s="195"/>
    </row>
    <row r="1464" spans="1:2" ht="16.5">
      <c r="A1464" s="195"/>
      <c r="B1464" s="195"/>
    </row>
    <row r="1465" spans="1:2" ht="16.5">
      <c r="A1465" s="195"/>
      <c r="B1465" s="195"/>
    </row>
    <row r="1466" spans="1:2" ht="16.5">
      <c r="A1466" s="195"/>
      <c r="B1466" s="195"/>
    </row>
    <row r="1467" spans="1:2" ht="16.5">
      <c r="A1467" s="195"/>
      <c r="B1467" s="195"/>
    </row>
    <row r="1468" spans="1:2" ht="16.5">
      <c r="A1468" s="195"/>
      <c r="B1468" s="195"/>
    </row>
    <row r="1469" spans="1:2" ht="16.5">
      <c r="A1469" s="195"/>
      <c r="B1469" s="195"/>
    </row>
    <row r="1470" spans="1:2" ht="16.5">
      <c r="A1470" s="195"/>
      <c r="B1470" s="195"/>
    </row>
    <row r="1471" spans="1:2" ht="16.5">
      <c r="A1471" s="195"/>
      <c r="B1471" s="195"/>
    </row>
    <row r="1472" spans="1:2" ht="16.5">
      <c r="A1472" s="195"/>
      <c r="B1472" s="195"/>
    </row>
    <row r="1473" spans="1:2" ht="16.5">
      <c r="A1473" s="195"/>
      <c r="B1473" s="195"/>
    </row>
    <row r="1474" spans="1:2" ht="16.5">
      <c r="A1474" s="195"/>
      <c r="B1474" s="195"/>
    </row>
    <row r="1475" spans="1:2" ht="16.5">
      <c r="A1475" s="195"/>
      <c r="B1475" s="195"/>
    </row>
    <row r="1476" spans="1:2" ht="16.5">
      <c r="A1476" s="195"/>
      <c r="B1476" s="195"/>
    </row>
    <row r="1477" spans="1:2" ht="16.5">
      <c r="A1477" s="195"/>
      <c r="B1477" s="195"/>
    </row>
    <row r="1478" spans="1:2" ht="16.5">
      <c r="A1478" s="195"/>
      <c r="B1478" s="195"/>
    </row>
    <row r="1479" spans="1:2" ht="16.5">
      <c r="A1479" s="195"/>
      <c r="B1479" s="195"/>
    </row>
    <row r="1480" spans="1:2" ht="16.5">
      <c r="A1480" s="195"/>
      <c r="B1480" s="195"/>
    </row>
    <row r="1481" spans="1:2" ht="16.5">
      <c r="A1481" s="195"/>
      <c r="B1481" s="195"/>
    </row>
    <row r="1482" spans="1:2" ht="16.5">
      <c r="A1482" s="195"/>
      <c r="B1482" s="195"/>
    </row>
    <row r="1483" spans="1:2" ht="16.5">
      <c r="A1483" s="195"/>
      <c r="B1483" s="195"/>
    </row>
    <row r="1484" spans="1:2" ht="16.5">
      <c r="A1484" s="195"/>
      <c r="B1484" s="195"/>
    </row>
    <row r="1485" spans="1:2" ht="16.5">
      <c r="A1485" s="195"/>
      <c r="B1485" s="195"/>
    </row>
    <row r="1486" spans="1:2" ht="16.5">
      <c r="A1486" s="195"/>
      <c r="B1486" s="195"/>
    </row>
    <row r="1487" spans="1:2" ht="16.5">
      <c r="A1487" s="195"/>
      <c r="B1487" s="195"/>
    </row>
    <row r="1488" spans="1:2" ht="16.5">
      <c r="A1488" s="195"/>
      <c r="B1488" s="195"/>
    </row>
    <row r="1489" spans="1:2" ht="16.5">
      <c r="A1489" s="195"/>
      <c r="B1489" s="195"/>
    </row>
    <row r="1490" spans="1:2" ht="16.5">
      <c r="A1490" s="195"/>
      <c r="B1490" s="195"/>
    </row>
    <row r="1491" spans="1:2" ht="16.5">
      <c r="A1491" s="195"/>
      <c r="B1491" s="195"/>
    </row>
    <row r="1492" spans="1:2" ht="16.5">
      <c r="A1492" s="195"/>
      <c r="B1492" s="195"/>
    </row>
    <row r="1493" spans="1:2" ht="16.5">
      <c r="A1493" s="195"/>
      <c r="B1493" s="195"/>
    </row>
    <row r="1494" spans="1:2" ht="16.5">
      <c r="A1494" s="195"/>
      <c r="B1494" s="195"/>
    </row>
    <row r="1495" spans="1:2" ht="16.5">
      <c r="A1495" s="195"/>
      <c r="B1495" s="195"/>
    </row>
    <row r="1496" spans="1:2" ht="16.5">
      <c r="A1496" s="195"/>
      <c r="B1496" s="195"/>
    </row>
    <row r="1497" spans="1:2" ht="16.5">
      <c r="A1497" s="195"/>
      <c r="B1497" s="195"/>
    </row>
    <row r="1498" spans="1:2" ht="16.5">
      <c r="A1498" s="195"/>
      <c r="B1498" s="195"/>
    </row>
    <row r="1499" spans="1:2" ht="16.5">
      <c r="A1499" s="195"/>
      <c r="B1499" s="195"/>
    </row>
    <row r="1500" spans="1:2" ht="16.5">
      <c r="A1500" s="195"/>
      <c r="B1500" s="195"/>
    </row>
    <row r="1501" spans="1:2" ht="16.5">
      <c r="A1501" s="195"/>
      <c r="B1501" s="195"/>
    </row>
    <row r="1502" spans="1:2" ht="16.5">
      <c r="A1502" s="195"/>
      <c r="B1502" s="195"/>
    </row>
    <row r="1503" spans="1:2" ht="16.5">
      <c r="A1503" s="195"/>
      <c r="B1503" s="195"/>
    </row>
    <row r="1504" spans="1:2" ht="16.5">
      <c r="A1504" s="195"/>
      <c r="B1504" s="195"/>
    </row>
    <row r="1505" spans="1:2" ht="16.5">
      <c r="A1505" s="195"/>
      <c r="B1505" s="195"/>
    </row>
    <row r="1506" spans="1:2" ht="16.5">
      <c r="A1506" s="195"/>
      <c r="B1506" s="195"/>
    </row>
    <row r="1507" spans="1:2" ht="16.5">
      <c r="A1507" s="195"/>
      <c r="B1507" s="195"/>
    </row>
    <row r="1508" spans="1:2" ht="16.5">
      <c r="A1508" s="195"/>
      <c r="B1508" s="195"/>
    </row>
    <row r="1509" spans="1:2" ht="16.5">
      <c r="A1509" s="195"/>
      <c r="B1509" s="195"/>
    </row>
    <row r="1510" spans="1:2" ht="16.5">
      <c r="A1510" s="195"/>
      <c r="B1510" s="195"/>
    </row>
    <row r="1511" spans="1:2" ht="16.5">
      <c r="A1511" s="195"/>
      <c r="B1511" s="195"/>
    </row>
    <row r="1512" spans="1:2" ht="16.5">
      <c r="A1512" s="195"/>
      <c r="B1512" s="195"/>
    </row>
    <row r="1513" spans="1:2" ht="16.5">
      <c r="A1513" s="195"/>
      <c r="B1513" s="195"/>
    </row>
    <row r="1514" spans="1:2" ht="16.5">
      <c r="A1514" s="195"/>
      <c r="B1514" s="195"/>
    </row>
    <row r="1515" spans="1:2" ht="16.5">
      <c r="A1515" s="195"/>
      <c r="B1515" s="195"/>
    </row>
    <row r="1516" spans="1:2" ht="16.5">
      <c r="A1516" s="195"/>
      <c r="B1516" s="195"/>
    </row>
    <row r="1517" spans="1:2" ht="16.5">
      <c r="A1517" s="195"/>
      <c r="B1517" s="195"/>
    </row>
    <row r="1518" spans="1:2" ht="16.5">
      <c r="A1518" s="195"/>
      <c r="B1518" s="195"/>
    </row>
    <row r="1519" spans="1:2" ht="16.5">
      <c r="A1519" s="195"/>
      <c r="B1519" s="195"/>
    </row>
    <row r="1520" spans="1:2" ht="16.5">
      <c r="A1520" s="195"/>
      <c r="B1520" s="195"/>
    </row>
    <row r="1521" spans="1:2" ht="16.5">
      <c r="A1521" s="195"/>
      <c r="B1521" s="195"/>
    </row>
    <row r="1522" spans="1:2" ht="16.5">
      <c r="A1522" s="195"/>
      <c r="B1522" s="195"/>
    </row>
    <row r="1523" spans="1:2" ht="16.5">
      <c r="A1523" s="195"/>
      <c r="B1523" s="195"/>
    </row>
    <row r="1524" spans="1:2" ht="16.5">
      <c r="A1524" s="195"/>
      <c r="B1524" s="195"/>
    </row>
    <row r="1525" spans="1:2" ht="16.5">
      <c r="A1525" s="195"/>
      <c r="B1525" s="195"/>
    </row>
    <row r="1526" spans="1:2" ht="16.5">
      <c r="A1526" s="195"/>
      <c r="B1526" s="195"/>
    </row>
    <row r="1527" spans="1:2" ht="16.5">
      <c r="A1527" s="195"/>
      <c r="B1527" s="195"/>
    </row>
    <row r="1528" spans="1:2" ht="16.5">
      <c r="A1528" s="195"/>
      <c r="B1528" s="195"/>
    </row>
    <row r="1529" spans="1:2" ht="16.5">
      <c r="A1529" s="195"/>
      <c r="B1529" s="195"/>
    </row>
    <row r="1530" spans="1:2" ht="16.5">
      <c r="A1530" s="195"/>
      <c r="B1530" s="195"/>
    </row>
    <row r="1531" spans="1:2" ht="16.5">
      <c r="A1531" s="195"/>
      <c r="B1531" s="195"/>
    </row>
    <row r="1532" spans="1:2" ht="16.5">
      <c r="A1532" s="195"/>
      <c r="B1532" s="195"/>
    </row>
    <row r="1533" spans="1:2" ht="16.5">
      <c r="A1533" s="195"/>
      <c r="B1533" s="195"/>
    </row>
    <row r="1534" spans="1:2" ht="16.5">
      <c r="A1534" s="195"/>
      <c r="B1534" s="195"/>
    </row>
    <row r="1535" spans="1:2" ht="16.5">
      <c r="A1535" s="195"/>
      <c r="B1535" s="195"/>
    </row>
    <row r="1536" spans="1:2" ht="16.5">
      <c r="A1536" s="195"/>
      <c r="B1536" s="195"/>
    </row>
    <row r="1537" spans="1:2" ht="16.5">
      <c r="A1537" s="195"/>
      <c r="B1537" s="195"/>
    </row>
    <row r="1538" spans="1:2" ht="16.5">
      <c r="A1538" s="195"/>
      <c r="B1538" s="195"/>
    </row>
    <row r="1539" spans="1:2" ht="16.5">
      <c r="A1539" s="195"/>
      <c r="B1539" s="195"/>
    </row>
    <row r="1540" spans="1:2" ht="16.5">
      <c r="A1540" s="195"/>
      <c r="B1540" s="195"/>
    </row>
    <row r="1541" spans="1:2" ht="16.5">
      <c r="A1541" s="195"/>
      <c r="B1541" s="195"/>
    </row>
    <row r="1542" spans="1:2" ht="16.5">
      <c r="A1542" s="195"/>
      <c r="B1542" s="195"/>
    </row>
    <row r="1543" spans="1:2" ht="16.5">
      <c r="A1543" s="195"/>
      <c r="B1543" s="195"/>
    </row>
    <row r="1544" spans="1:2" ht="16.5">
      <c r="A1544" s="195"/>
      <c r="B1544" s="195"/>
    </row>
    <row r="1545" spans="1:2" ht="16.5">
      <c r="A1545" s="195"/>
      <c r="B1545" s="195"/>
    </row>
    <row r="1546" spans="1:2" ht="16.5">
      <c r="A1546" s="195"/>
      <c r="B1546" s="195"/>
    </row>
    <row r="1547" spans="1:2" ht="16.5">
      <c r="A1547" s="195"/>
      <c r="B1547" s="195"/>
    </row>
    <row r="1548" spans="1:2" ht="16.5">
      <c r="A1548" s="195"/>
      <c r="B1548" s="195"/>
    </row>
    <row r="1549" spans="1:2" ht="16.5">
      <c r="A1549" s="195"/>
      <c r="B1549" s="195"/>
    </row>
    <row r="1550" spans="1:2" ht="16.5">
      <c r="A1550" s="195"/>
      <c r="B1550" s="195"/>
    </row>
    <row r="1551" spans="1:2" ht="16.5">
      <c r="A1551" s="195"/>
      <c r="B1551" s="195"/>
    </row>
    <row r="1552" spans="1:2" ht="16.5">
      <c r="A1552" s="195"/>
      <c r="B1552" s="195"/>
    </row>
    <row r="1553" spans="1:2" ht="16.5">
      <c r="A1553" s="195"/>
      <c r="B1553" s="195"/>
    </row>
    <row r="1554" spans="1:2" ht="16.5">
      <c r="A1554" s="195"/>
      <c r="B1554" s="195"/>
    </row>
    <row r="1555" spans="1:2" ht="16.5">
      <c r="A1555" s="195"/>
      <c r="B1555" s="195"/>
    </row>
    <row r="1556" spans="1:2" ht="16.5">
      <c r="A1556" s="195"/>
      <c r="B1556" s="195"/>
    </row>
    <row r="1557" spans="1:2" ht="16.5">
      <c r="A1557" s="195"/>
      <c r="B1557" s="195"/>
    </row>
    <row r="1558" spans="1:2" ht="16.5">
      <c r="A1558" s="195"/>
      <c r="B1558" s="195"/>
    </row>
    <row r="1559" spans="1:2" ht="16.5">
      <c r="A1559" s="195"/>
      <c r="B1559" s="195"/>
    </row>
    <row r="1560" spans="1:2" ht="16.5">
      <c r="A1560" s="195"/>
      <c r="B1560" s="195"/>
    </row>
    <row r="1561" spans="1:2" ht="16.5">
      <c r="A1561" s="195"/>
      <c r="B1561" s="195"/>
    </row>
    <row r="1562" spans="1:2" ht="16.5">
      <c r="A1562" s="195"/>
      <c r="B1562" s="195"/>
    </row>
    <row r="1563" spans="1:2" ht="16.5">
      <c r="A1563" s="195"/>
      <c r="B1563" s="195"/>
    </row>
    <row r="1564" spans="1:2" ht="16.5">
      <c r="A1564" s="195"/>
      <c r="B1564" s="195"/>
    </row>
    <row r="1565" spans="1:2" ht="16.5">
      <c r="A1565" s="195"/>
      <c r="B1565" s="195"/>
    </row>
    <row r="1566" spans="1:2" ht="16.5">
      <c r="A1566" s="195"/>
      <c r="B1566" s="195"/>
    </row>
    <row r="1567" spans="1:2" ht="16.5">
      <c r="A1567" s="195"/>
      <c r="B1567" s="195"/>
    </row>
    <row r="1568" spans="1:2" ht="16.5">
      <c r="A1568" s="195"/>
      <c r="B1568" s="195"/>
    </row>
    <row r="1569" spans="1:2" ht="16.5">
      <c r="A1569" s="195"/>
      <c r="B1569" s="195"/>
    </row>
    <row r="1570" spans="1:2" ht="16.5">
      <c r="A1570" s="195"/>
      <c r="B1570" s="195"/>
    </row>
    <row r="1571" spans="1:2" ht="16.5">
      <c r="A1571" s="195"/>
      <c r="B1571" s="195"/>
    </row>
    <row r="1572" spans="1:2" ht="16.5">
      <c r="A1572" s="195"/>
      <c r="B1572" s="195"/>
    </row>
    <row r="1573" spans="1:2" ht="16.5">
      <c r="A1573" s="195"/>
      <c r="B1573" s="195"/>
    </row>
    <row r="1574" spans="1:2" ht="16.5">
      <c r="A1574" s="195"/>
      <c r="B1574" s="195"/>
    </row>
    <row r="1575" spans="1:2" ht="16.5">
      <c r="A1575" s="195"/>
      <c r="B1575" s="195"/>
    </row>
    <row r="1576" spans="1:2" ht="16.5">
      <c r="A1576" s="195"/>
      <c r="B1576" s="195"/>
    </row>
    <row r="1577" spans="1:2" ht="16.5">
      <c r="A1577" s="195"/>
      <c r="B1577" s="195"/>
    </row>
    <row r="1578" spans="1:2" ht="16.5">
      <c r="A1578" s="195"/>
      <c r="B1578" s="195"/>
    </row>
    <row r="1579" spans="1:2" ht="16.5">
      <c r="A1579" s="195"/>
      <c r="B1579" s="195"/>
    </row>
    <row r="1580" spans="1:2" ht="16.5">
      <c r="A1580" s="195"/>
      <c r="B1580" s="195"/>
    </row>
    <row r="1581" spans="1:2" ht="16.5">
      <c r="A1581" s="195"/>
      <c r="B1581" s="195"/>
    </row>
    <row r="1582" spans="1:2" ht="16.5">
      <c r="A1582" s="195"/>
      <c r="B1582" s="195"/>
    </row>
    <row r="1583" spans="1:2" ht="16.5">
      <c r="A1583" s="195"/>
      <c r="B1583" s="195"/>
    </row>
    <row r="1584" spans="1:2" ht="16.5">
      <c r="A1584" s="195"/>
      <c r="B1584" s="195"/>
    </row>
    <row r="1585" spans="1:2" ht="16.5">
      <c r="A1585" s="195"/>
      <c r="B1585" s="195"/>
    </row>
    <row r="1586" spans="1:2" ht="16.5">
      <c r="A1586" s="195"/>
      <c r="B1586" s="195"/>
    </row>
    <row r="1587" spans="1:2" ht="16.5">
      <c r="A1587" s="195"/>
      <c r="B1587" s="195"/>
    </row>
    <row r="1588" spans="1:2" ht="16.5">
      <c r="A1588" s="195"/>
      <c r="B1588" s="195"/>
    </row>
    <row r="1589" spans="1:2" ht="16.5">
      <c r="A1589" s="195"/>
      <c r="B1589" s="195"/>
    </row>
    <row r="1590" spans="1:2" ht="16.5">
      <c r="A1590" s="195"/>
      <c r="B1590" s="195"/>
    </row>
    <row r="1591" spans="1:2" ht="16.5">
      <c r="A1591" s="195"/>
      <c r="B1591" s="195"/>
    </row>
    <row r="1592" spans="1:2" ht="16.5">
      <c r="A1592" s="195"/>
      <c r="B1592" s="195"/>
    </row>
    <row r="1593" spans="1:2" ht="16.5">
      <c r="A1593" s="195"/>
      <c r="B1593" s="195"/>
    </row>
    <row r="1594" spans="1:2" ht="16.5">
      <c r="A1594" s="195"/>
      <c r="B1594" s="195"/>
    </row>
    <row r="1595" spans="1:2" ht="16.5">
      <c r="A1595" s="195"/>
      <c r="B1595" s="195"/>
    </row>
    <row r="1596" spans="1:2" ht="16.5">
      <c r="A1596" s="195"/>
      <c r="B1596" s="195"/>
    </row>
    <row r="1597" spans="1:2" ht="16.5">
      <c r="A1597" s="195"/>
      <c r="B1597" s="195"/>
    </row>
    <row r="1598" spans="1:2" ht="16.5">
      <c r="A1598" s="195"/>
      <c r="B1598" s="195"/>
    </row>
    <row r="1599" spans="1:2" ht="16.5">
      <c r="A1599" s="195"/>
      <c r="B1599" s="195"/>
    </row>
    <row r="1600" spans="1:2" ht="16.5">
      <c r="A1600" s="195"/>
      <c r="B1600" s="195"/>
    </row>
    <row r="1601" spans="1:2" ht="16.5">
      <c r="A1601" s="195"/>
      <c r="B1601" s="195"/>
    </row>
    <row r="1602" spans="1:2" ht="16.5">
      <c r="A1602" s="195"/>
      <c r="B1602" s="195"/>
    </row>
    <row r="1603" spans="1:2" ht="16.5">
      <c r="A1603" s="195"/>
      <c r="B1603" s="195"/>
    </row>
    <row r="1604" spans="1:2" ht="16.5">
      <c r="A1604" s="195"/>
      <c r="B1604" s="195"/>
    </row>
    <row r="1605" spans="1:2" ht="16.5">
      <c r="A1605" s="195"/>
      <c r="B1605" s="195"/>
    </row>
    <row r="1606" spans="1:2" ht="16.5">
      <c r="A1606" s="195"/>
      <c r="B1606" s="195"/>
    </row>
    <row r="1607" spans="1:2" ht="16.5">
      <c r="A1607" s="195"/>
      <c r="B1607" s="195"/>
    </row>
    <row r="1608" spans="1:2" ht="16.5">
      <c r="A1608" s="195"/>
      <c r="B1608" s="195"/>
    </row>
    <row r="1609" spans="1:2" ht="16.5">
      <c r="A1609" s="195"/>
      <c r="B1609" s="195"/>
    </row>
    <row r="1610" spans="1:2" ht="16.5">
      <c r="A1610" s="195"/>
      <c r="B1610" s="195"/>
    </row>
    <row r="1611" spans="1:2" ht="16.5">
      <c r="A1611" s="195"/>
      <c r="B1611" s="195"/>
    </row>
    <row r="1612" spans="1:2" ht="16.5">
      <c r="A1612" s="195"/>
      <c r="B1612" s="195"/>
    </row>
    <row r="1613" spans="1:2" ht="16.5">
      <c r="A1613" s="195"/>
      <c r="B1613" s="195"/>
    </row>
    <row r="1614" spans="1:2" ht="16.5">
      <c r="A1614" s="195"/>
      <c r="B1614" s="195"/>
    </row>
    <row r="1615" spans="1:2" ht="16.5">
      <c r="A1615" s="195"/>
      <c r="B1615" s="195"/>
    </row>
    <row r="1616" spans="1:2" ht="16.5">
      <c r="A1616" s="195"/>
      <c r="B1616" s="195"/>
    </row>
    <row r="1617" spans="1:2" ht="16.5">
      <c r="A1617" s="195"/>
      <c r="B1617" s="195"/>
    </row>
    <row r="1618" spans="1:2" ht="16.5">
      <c r="A1618" s="195"/>
      <c r="B1618" s="195"/>
    </row>
    <row r="1619" spans="1:2" ht="16.5">
      <c r="A1619" s="195"/>
      <c r="B1619" s="195"/>
    </row>
    <row r="1620" spans="1:2" ht="16.5">
      <c r="A1620" s="195"/>
      <c r="B1620" s="195"/>
    </row>
    <row r="1621" spans="1:2" ht="16.5">
      <c r="A1621" s="195"/>
      <c r="B1621" s="195"/>
    </row>
    <row r="1622" spans="1:2" ht="16.5">
      <c r="A1622" s="195"/>
      <c r="B1622" s="195"/>
    </row>
    <row r="1623" spans="1:2" ht="16.5">
      <c r="A1623" s="195"/>
      <c r="B1623" s="195"/>
    </row>
    <row r="1624" spans="1:2" ht="16.5">
      <c r="A1624" s="195"/>
      <c r="B1624" s="195"/>
    </row>
    <row r="1625" spans="1:2" ht="16.5">
      <c r="A1625" s="195"/>
      <c r="B1625" s="195"/>
    </row>
    <row r="1626" spans="1:2" ht="16.5">
      <c r="A1626" s="195"/>
      <c r="B1626" s="195"/>
    </row>
    <row r="1627" spans="1:2" ht="16.5">
      <c r="A1627" s="195"/>
      <c r="B1627" s="195"/>
    </row>
    <row r="1628" spans="1:2" ht="16.5">
      <c r="A1628" s="195"/>
      <c r="B1628" s="195"/>
    </row>
    <row r="1629" spans="1:2" ht="16.5">
      <c r="A1629" s="195"/>
      <c r="B1629" s="195"/>
    </row>
    <row r="1630" spans="1:2" ht="16.5">
      <c r="A1630" s="195"/>
      <c r="B1630" s="195"/>
    </row>
    <row r="1631" spans="1:2" ht="16.5">
      <c r="A1631" s="195"/>
      <c r="B1631" s="195"/>
    </row>
    <row r="1632" spans="1:2" ht="16.5">
      <c r="A1632" s="195"/>
      <c r="B1632" s="195"/>
    </row>
    <row r="1633" spans="1:2" ht="16.5">
      <c r="A1633" s="195"/>
      <c r="B1633" s="195"/>
    </row>
    <row r="1634" spans="1:2" ht="16.5">
      <c r="A1634" s="195"/>
      <c r="B1634" s="195"/>
    </row>
    <row r="1635" spans="1:2" ht="16.5">
      <c r="A1635" s="195"/>
      <c r="B1635" s="195"/>
    </row>
    <row r="1636" spans="1:2" ht="16.5">
      <c r="A1636" s="195"/>
      <c r="B1636" s="195"/>
    </row>
    <row r="1637" spans="1:2" ht="16.5">
      <c r="A1637" s="195"/>
      <c r="B1637" s="195"/>
    </row>
    <row r="1638" spans="1:2" ht="16.5">
      <c r="A1638" s="195"/>
      <c r="B1638" s="195"/>
    </row>
    <row r="1639" spans="1:2" ht="16.5">
      <c r="A1639" s="195"/>
      <c r="B1639" s="195"/>
    </row>
    <row r="1640" spans="1:2" ht="16.5">
      <c r="A1640" s="195"/>
      <c r="B1640" s="195"/>
    </row>
    <row r="1641" spans="1:2" ht="16.5">
      <c r="A1641" s="195"/>
      <c r="B1641" s="195"/>
    </row>
    <row r="1642" spans="1:2" ht="16.5">
      <c r="A1642" s="195"/>
      <c r="B1642" s="195"/>
    </row>
    <row r="1643" spans="1:2" ht="16.5">
      <c r="A1643" s="195"/>
      <c r="B1643" s="195"/>
    </row>
    <row r="1644" spans="1:2" ht="16.5">
      <c r="A1644" s="195"/>
      <c r="B1644" s="195"/>
    </row>
    <row r="1645" spans="1:2" ht="16.5">
      <c r="A1645" s="195"/>
      <c r="B1645" s="195"/>
    </row>
    <row r="1646" spans="1:2" ht="16.5">
      <c r="A1646" s="195"/>
      <c r="B1646" s="195"/>
    </row>
    <row r="1647" spans="1:2" ht="16.5">
      <c r="A1647" s="195"/>
      <c r="B1647" s="195"/>
    </row>
    <row r="1648" spans="1:2" ht="16.5">
      <c r="A1648" s="195"/>
      <c r="B1648" s="195"/>
    </row>
    <row r="1649" spans="1:2" ht="16.5">
      <c r="A1649" s="195"/>
      <c r="B1649" s="195"/>
    </row>
    <row r="1650" spans="1:2" ht="16.5">
      <c r="A1650" s="195"/>
      <c r="B1650" s="195"/>
    </row>
    <row r="1651" spans="1:2" ht="16.5">
      <c r="A1651" s="195"/>
      <c r="B1651" s="195"/>
    </row>
    <row r="1652" spans="1:2" ht="16.5">
      <c r="A1652" s="195"/>
      <c r="B1652" s="195"/>
    </row>
    <row r="1653" spans="1:2" ht="16.5">
      <c r="A1653" s="195"/>
      <c r="B1653" s="195"/>
    </row>
    <row r="1654" spans="1:2" ht="16.5">
      <c r="A1654" s="195"/>
      <c r="B1654" s="195"/>
    </row>
    <row r="1655" spans="1:2" ht="16.5">
      <c r="A1655" s="195"/>
      <c r="B1655" s="195"/>
    </row>
    <row r="1656" spans="1:2" ht="16.5">
      <c r="A1656" s="195"/>
      <c r="B1656" s="195"/>
    </row>
    <row r="1657" spans="1:2" ht="16.5">
      <c r="A1657" s="195"/>
      <c r="B1657" s="195"/>
    </row>
    <row r="1658" spans="1:2" ht="16.5">
      <c r="A1658" s="195"/>
      <c r="B1658" s="195"/>
    </row>
    <row r="1659" spans="1:2" ht="16.5">
      <c r="A1659" s="195"/>
      <c r="B1659" s="195"/>
    </row>
    <row r="1660" spans="1:2" ht="16.5">
      <c r="A1660" s="195"/>
      <c r="B1660" s="195"/>
    </row>
    <row r="1661" spans="1:2" ht="16.5">
      <c r="A1661" s="195"/>
      <c r="B1661" s="195"/>
    </row>
    <row r="1662" spans="1:2" ht="16.5">
      <c r="A1662" s="195"/>
      <c r="B1662" s="195"/>
    </row>
    <row r="1663" spans="1:2" ht="16.5">
      <c r="A1663" s="195"/>
      <c r="B1663" s="195"/>
    </row>
    <row r="1664" spans="1:2" ht="16.5">
      <c r="A1664" s="195"/>
      <c r="B1664" s="195"/>
    </row>
    <row r="1665" spans="1:2" ht="16.5">
      <c r="A1665" s="195"/>
      <c r="B1665" s="195"/>
    </row>
    <row r="1666" spans="1:2" ht="16.5">
      <c r="A1666" s="195"/>
      <c r="B1666" s="195"/>
    </row>
    <row r="1667" spans="1:2" ht="16.5">
      <c r="A1667" s="195"/>
      <c r="B1667" s="195"/>
    </row>
    <row r="1668" spans="1:2" ht="16.5">
      <c r="A1668" s="195"/>
      <c r="B1668" s="195"/>
    </row>
    <row r="1669" spans="1:2" ht="16.5">
      <c r="A1669" s="195"/>
      <c r="B1669" s="195"/>
    </row>
    <row r="1670" spans="1:2" ht="16.5">
      <c r="A1670" s="195"/>
      <c r="B1670" s="195"/>
    </row>
    <row r="1671" spans="1:2" ht="16.5">
      <c r="A1671" s="195"/>
      <c r="B1671" s="195"/>
    </row>
    <row r="1672" spans="1:2" ht="16.5">
      <c r="A1672" s="195"/>
      <c r="B1672" s="195"/>
    </row>
    <row r="1673" spans="1:2" ht="16.5">
      <c r="A1673" s="195"/>
      <c r="B1673" s="195"/>
    </row>
    <row r="1674" spans="1:2" ht="16.5">
      <c r="A1674" s="195"/>
      <c r="B1674" s="195"/>
    </row>
    <row r="1675" spans="1:2" ht="16.5">
      <c r="A1675" s="195"/>
      <c r="B1675" s="195"/>
    </row>
    <row r="1676" spans="1:2" ht="16.5">
      <c r="A1676" s="195"/>
      <c r="B1676" s="195"/>
    </row>
    <row r="1677" spans="1:2" ht="16.5">
      <c r="A1677" s="195"/>
      <c r="B1677" s="195"/>
    </row>
    <row r="1678" spans="1:2" ht="16.5">
      <c r="A1678" s="195"/>
      <c r="B1678" s="195"/>
    </row>
    <row r="1679" spans="1:2" ht="16.5">
      <c r="A1679" s="195"/>
      <c r="B1679" s="195"/>
    </row>
    <row r="1680" spans="1:2" ht="16.5">
      <c r="A1680" s="195"/>
      <c r="B1680" s="195"/>
    </row>
    <row r="1681" spans="1:2" ht="16.5">
      <c r="A1681" s="195"/>
      <c r="B1681" s="195"/>
    </row>
    <row r="1682" spans="1:2" ht="16.5">
      <c r="A1682" s="195"/>
      <c r="B1682" s="195"/>
    </row>
    <row r="1683" spans="1:2" ht="16.5">
      <c r="A1683" s="195"/>
      <c r="B1683" s="195"/>
    </row>
    <row r="1684" spans="1:2" ht="16.5">
      <c r="A1684" s="195"/>
      <c r="B1684" s="195"/>
    </row>
    <row r="1685" spans="1:2" ht="16.5">
      <c r="A1685" s="195"/>
      <c r="B1685" s="195"/>
    </row>
    <row r="1686" spans="1:2" ht="16.5">
      <c r="A1686" s="195"/>
      <c r="B1686" s="195"/>
    </row>
    <row r="1687" spans="1:2" ht="16.5">
      <c r="A1687" s="195"/>
      <c r="B1687" s="195"/>
    </row>
    <row r="1688" spans="1:2" ht="16.5">
      <c r="A1688" s="195"/>
      <c r="B1688" s="195"/>
    </row>
    <row r="1689" spans="1:2" ht="16.5">
      <c r="A1689" s="195"/>
      <c r="B1689" s="195"/>
    </row>
    <row r="1690" spans="1:2" ht="16.5">
      <c r="A1690" s="195"/>
      <c r="B1690" s="195"/>
    </row>
    <row r="1691" spans="1:2" ht="16.5">
      <c r="A1691" s="195"/>
      <c r="B1691" s="195"/>
    </row>
    <row r="1692" spans="1:2" ht="16.5">
      <c r="A1692" s="195"/>
      <c r="B1692" s="195"/>
    </row>
    <row r="1693" spans="1:2" ht="16.5">
      <c r="A1693" s="195"/>
      <c r="B1693" s="195"/>
    </row>
    <row r="1694" spans="1:2" ht="16.5">
      <c r="A1694" s="195"/>
      <c r="B1694" s="195"/>
    </row>
    <row r="1695" spans="1:2" ht="16.5">
      <c r="A1695" s="195"/>
      <c r="B1695" s="195"/>
    </row>
    <row r="1696" spans="1:2" ht="16.5">
      <c r="A1696" s="195"/>
      <c r="B1696" s="195"/>
    </row>
    <row r="1697" spans="1:2" ht="16.5">
      <c r="A1697" s="195"/>
      <c r="B1697" s="195"/>
    </row>
    <row r="1698" spans="1:2" ht="16.5">
      <c r="A1698" s="195"/>
      <c r="B1698" s="195"/>
    </row>
    <row r="1699" spans="1:2" ht="16.5">
      <c r="A1699" s="195"/>
      <c r="B1699" s="195"/>
    </row>
    <row r="1700" spans="1:2" ht="16.5">
      <c r="A1700" s="195"/>
      <c r="B1700" s="195"/>
    </row>
    <row r="1701" spans="1:2" ht="16.5">
      <c r="A1701" s="195"/>
      <c r="B1701" s="195"/>
    </row>
    <row r="1702" spans="1:2" ht="16.5">
      <c r="A1702" s="195"/>
      <c r="B1702" s="195"/>
    </row>
    <row r="1703" spans="1:2" ht="16.5">
      <c r="A1703" s="195"/>
      <c r="B1703" s="195"/>
    </row>
    <row r="1704" spans="1:2" ht="16.5">
      <c r="A1704" s="195"/>
      <c r="B1704" s="195"/>
    </row>
    <row r="1705" spans="1:2" ht="16.5">
      <c r="A1705" s="195"/>
      <c r="B1705" s="195"/>
    </row>
    <row r="1706" spans="1:2" ht="16.5">
      <c r="A1706" s="195"/>
      <c r="B1706" s="195"/>
    </row>
    <row r="1707" spans="1:2" ht="16.5">
      <c r="A1707" s="195"/>
      <c r="B1707" s="195"/>
    </row>
    <row r="1708" spans="1:2" ht="16.5">
      <c r="A1708" s="195"/>
      <c r="B1708" s="195"/>
    </row>
    <row r="1709" spans="1:2" ht="16.5">
      <c r="A1709" s="195"/>
      <c r="B1709" s="195"/>
    </row>
    <row r="1710" spans="1:2" ht="16.5">
      <c r="A1710" s="195"/>
      <c r="B1710" s="195"/>
    </row>
    <row r="1711" spans="1:2" ht="16.5">
      <c r="A1711" s="195"/>
      <c r="B1711" s="195"/>
    </row>
    <row r="1712" spans="1:2" ht="16.5">
      <c r="A1712" s="195"/>
      <c r="B1712" s="195"/>
    </row>
    <row r="1713" spans="1:2" ht="16.5">
      <c r="A1713" s="195"/>
      <c r="B1713" s="195"/>
    </row>
    <row r="1714" spans="1:2" ht="16.5">
      <c r="A1714" s="195"/>
      <c r="B1714" s="195"/>
    </row>
    <row r="1715" spans="1:2" ht="16.5">
      <c r="A1715" s="195"/>
      <c r="B1715" s="195"/>
    </row>
    <row r="1716" spans="1:2" ht="16.5">
      <c r="A1716" s="195"/>
      <c r="B1716" s="195"/>
    </row>
    <row r="1717" spans="1:2" ht="16.5">
      <c r="A1717" s="195"/>
      <c r="B1717" s="195"/>
    </row>
    <row r="1718" spans="1:2" ht="16.5">
      <c r="A1718" s="195"/>
      <c r="B1718" s="195"/>
    </row>
    <row r="1719" spans="1:2" ht="16.5">
      <c r="A1719" s="195"/>
      <c r="B1719" s="195"/>
    </row>
    <row r="1720" spans="1:2" ht="16.5">
      <c r="A1720" s="195"/>
      <c r="B1720" s="195"/>
    </row>
    <row r="1721" spans="1:2" ht="16.5">
      <c r="A1721" s="195"/>
      <c r="B1721" s="195"/>
    </row>
    <row r="1722" spans="1:2" ht="16.5">
      <c r="A1722" s="195"/>
      <c r="B1722" s="195"/>
    </row>
    <row r="1723" spans="1:2" ht="16.5">
      <c r="A1723" s="195"/>
      <c r="B1723" s="195"/>
    </row>
    <row r="1724" spans="1:2" ht="16.5">
      <c r="A1724" s="195"/>
      <c r="B1724" s="195"/>
    </row>
    <row r="1725" spans="1:2" ht="16.5">
      <c r="A1725" s="195"/>
      <c r="B1725" s="195"/>
    </row>
    <row r="1726" spans="1:2" ht="16.5">
      <c r="A1726" s="195"/>
      <c r="B1726" s="195"/>
    </row>
    <row r="1727" spans="1:2" ht="16.5">
      <c r="A1727" s="195"/>
      <c r="B1727" s="195"/>
    </row>
    <row r="1728" spans="1:2" ht="16.5">
      <c r="A1728" s="195"/>
      <c r="B1728" s="195"/>
    </row>
    <row r="1729" spans="1:2" ht="16.5">
      <c r="A1729" s="195"/>
      <c r="B1729" s="195"/>
    </row>
    <row r="1730" spans="1:2" ht="16.5">
      <c r="A1730" s="195"/>
      <c r="B1730" s="195"/>
    </row>
    <row r="1731" spans="1:2" ht="16.5">
      <c r="A1731" s="195"/>
      <c r="B1731" s="195"/>
    </row>
    <row r="1732" spans="1:2" ht="16.5">
      <c r="A1732" s="195"/>
      <c r="B1732" s="195"/>
    </row>
    <row r="1733" spans="1:2" ht="16.5">
      <c r="A1733" s="195"/>
      <c r="B1733" s="195"/>
    </row>
    <row r="1734" spans="1:2" ht="16.5">
      <c r="A1734" s="195"/>
      <c r="B1734" s="195"/>
    </row>
    <row r="1735" spans="1:2" ht="16.5">
      <c r="A1735" s="195"/>
      <c r="B1735" s="195"/>
    </row>
    <row r="1736" spans="1:2" ht="16.5">
      <c r="A1736" s="195"/>
      <c r="B1736" s="195"/>
    </row>
    <row r="1737" spans="1:2" ht="16.5">
      <c r="A1737" s="195"/>
      <c r="B1737" s="195"/>
    </row>
    <row r="1738" spans="1:2" ht="16.5">
      <c r="A1738" s="195"/>
      <c r="B1738" s="195"/>
    </row>
    <row r="1739" spans="1:2" ht="16.5">
      <c r="A1739" s="195"/>
      <c r="B1739" s="195"/>
    </row>
    <row r="1740" spans="1:2" ht="16.5">
      <c r="A1740" s="195"/>
      <c r="B1740" s="195"/>
    </row>
    <row r="1741" spans="1:2" ht="16.5">
      <c r="A1741" s="195"/>
      <c r="B1741" s="195"/>
    </row>
    <row r="1742" spans="1:2" ht="16.5">
      <c r="A1742" s="195"/>
      <c r="B1742" s="195"/>
    </row>
    <row r="1743" spans="1:2" ht="16.5">
      <c r="A1743" s="195"/>
      <c r="B1743" s="195"/>
    </row>
    <row r="1744" spans="1:2" ht="16.5">
      <c r="A1744" s="195"/>
      <c r="B1744" s="195"/>
    </row>
    <row r="1745" spans="1:2" ht="16.5">
      <c r="A1745" s="195"/>
      <c r="B1745" s="195"/>
    </row>
    <row r="1746" spans="1:2" ht="16.5">
      <c r="A1746" s="195"/>
      <c r="B1746" s="195"/>
    </row>
    <row r="1747" spans="1:2" ht="16.5">
      <c r="A1747" s="195"/>
      <c r="B1747" s="195"/>
    </row>
    <row r="1748" spans="1:2" ht="16.5">
      <c r="A1748" s="195"/>
      <c r="B1748" s="195"/>
    </row>
    <row r="1749" spans="1:2" ht="16.5">
      <c r="A1749" s="195"/>
      <c r="B1749" s="195"/>
    </row>
    <row r="1750" spans="1:2" ht="16.5">
      <c r="A1750" s="195"/>
      <c r="B1750" s="195"/>
    </row>
    <row r="1751" spans="1:2" ht="16.5">
      <c r="A1751" s="195"/>
      <c r="B1751" s="195"/>
    </row>
    <row r="1752" spans="1:2" ht="16.5">
      <c r="A1752" s="195"/>
      <c r="B1752" s="195"/>
    </row>
    <row r="1753" spans="1:2" ht="16.5">
      <c r="A1753" s="195"/>
      <c r="B1753" s="195"/>
    </row>
    <row r="1754" spans="1:2" ht="16.5">
      <c r="A1754" s="195"/>
      <c r="B1754" s="195"/>
    </row>
    <row r="1755" spans="1:2" ht="16.5">
      <c r="A1755" s="195"/>
      <c r="B1755" s="195"/>
    </row>
    <row r="1756" spans="1:2" ht="16.5">
      <c r="A1756" s="195"/>
      <c r="B1756" s="195"/>
    </row>
    <row r="1757" spans="1:2" ht="16.5">
      <c r="A1757" s="195"/>
      <c r="B1757" s="195"/>
    </row>
    <row r="1758" spans="1:2" ht="16.5">
      <c r="A1758" s="195"/>
      <c r="B1758" s="195"/>
    </row>
    <row r="1759" spans="1:2" ht="16.5">
      <c r="A1759" s="195"/>
      <c r="B1759" s="195"/>
    </row>
    <row r="1760" spans="1:2" ht="16.5">
      <c r="A1760" s="195"/>
      <c r="B1760" s="195"/>
    </row>
    <row r="1761" spans="1:2" ht="16.5">
      <c r="A1761" s="195"/>
      <c r="B1761" s="195"/>
    </row>
    <row r="1762" spans="1:2" ht="16.5">
      <c r="A1762" s="195"/>
      <c r="B1762" s="195"/>
    </row>
    <row r="1763" spans="1:2" ht="16.5">
      <c r="A1763" s="195"/>
      <c r="B1763" s="195"/>
    </row>
    <row r="1764" spans="1:2" ht="16.5">
      <c r="A1764" s="195"/>
      <c r="B1764" s="195"/>
    </row>
    <row r="1765" spans="1:2" ht="16.5">
      <c r="A1765" s="195"/>
      <c r="B1765" s="195"/>
    </row>
    <row r="1766" spans="1:2" ht="16.5">
      <c r="A1766" s="195"/>
      <c r="B1766" s="195"/>
    </row>
    <row r="1767" spans="1:2" ht="16.5">
      <c r="A1767" s="195"/>
      <c r="B1767" s="195"/>
    </row>
    <row r="1768" spans="1:2" ht="16.5">
      <c r="A1768" s="195"/>
      <c r="B1768" s="195"/>
    </row>
    <row r="1769" spans="1:2" ht="16.5">
      <c r="A1769" s="195"/>
      <c r="B1769" s="195"/>
    </row>
    <row r="1770" spans="1:2" ht="16.5">
      <c r="A1770" s="195"/>
      <c r="B1770" s="195"/>
    </row>
    <row r="1771" spans="1:2" ht="16.5">
      <c r="A1771" s="195"/>
      <c r="B1771" s="195"/>
    </row>
    <row r="1772" spans="1:2" ht="16.5">
      <c r="A1772" s="195"/>
      <c r="B1772" s="195"/>
    </row>
    <row r="1773" spans="1:2" ht="16.5">
      <c r="A1773" s="195"/>
      <c r="B1773" s="195"/>
    </row>
    <row r="1774" spans="1:2" ht="16.5">
      <c r="A1774" s="195"/>
      <c r="B1774" s="195"/>
    </row>
    <row r="1775" spans="1:2" ht="16.5">
      <c r="A1775" s="195"/>
      <c r="B1775" s="195"/>
    </row>
    <row r="1776" spans="1:2" ht="16.5">
      <c r="A1776" s="195"/>
      <c r="B1776" s="195"/>
    </row>
    <row r="1777" spans="1:2" ht="16.5">
      <c r="A1777" s="195"/>
      <c r="B1777" s="195"/>
    </row>
    <row r="1778" spans="1:2" ht="16.5">
      <c r="A1778" s="195"/>
      <c r="B1778" s="195"/>
    </row>
    <row r="1779" spans="1:2" ht="16.5">
      <c r="A1779" s="195"/>
      <c r="B1779" s="195"/>
    </row>
    <row r="1780" spans="1:2" ht="16.5">
      <c r="A1780" s="195"/>
      <c r="B1780" s="195"/>
    </row>
    <row r="1781" spans="1:2" ht="16.5">
      <c r="A1781" s="195"/>
      <c r="B1781" s="195"/>
    </row>
    <row r="1782" spans="1:2" ht="16.5">
      <c r="A1782" s="195"/>
      <c r="B1782" s="195"/>
    </row>
    <row r="1783" spans="1:2" ht="16.5">
      <c r="A1783" s="195"/>
      <c r="B1783" s="195"/>
    </row>
    <row r="1784" spans="1:2" ht="16.5">
      <c r="A1784" s="195"/>
      <c r="B1784" s="195"/>
    </row>
    <row r="1785" spans="1:2" ht="16.5">
      <c r="A1785" s="195"/>
      <c r="B1785" s="195"/>
    </row>
    <row r="1786" spans="1:2" ht="16.5">
      <c r="A1786" s="195"/>
      <c r="B1786" s="195"/>
    </row>
    <row r="1787" spans="1:2" ht="16.5">
      <c r="A1787" s="195"/>
      <c r="B1787" s="195"/>
    </row>
    <row r="1788" spans="1:2" ht="16.5">
      <c r="A1788" s="195"/>
      <c r="B1788" s="195"/>
    </row>
    <row r="1789" spans="1:2" ht="16.5">
      <c r="A1789" s="195"/>
      <c r="B1789" s="195"/>
    </row>
    <row r="1790" spans="1:2" ht="16.5">
      <c r="A1790" s="195"/>
      <c r="B1790" s="195"/>
    </row>
    <row r="1791" spans="1:2" ht="16.5">
      <c r="A1791" s="195"/>
      <c r="B1791" s="195"/>
    </row>
    <row r="1792" spans="1:2" ht="16.5">
      <c r="A1792" s="195"/>
      <c r="B1792" s="195"/>
    </row>
    <row r="1793" spans="1:2" ht="16.5">
      <c r="A1793" s="195"/>
      <c r="B1793" s="195"/>
    </row>
    <row r="1794" spans="1:2" ht="16.5">
      <c r="A1794" s="195"/>
      <c r="B1794" s="195"/>
    </row>
    <row r="1795" spans="1:2" ht="16.5">
      <c r="A1795" s="195"/>
      <c r="B1795" s="195"/>
    </row>
    <row r="1796" spans="1:2" ht="16.5">
      <c r="A1796" s="195"/>
      <c r="B1796" s="195"/>
    </row>
    <row r="1797" spans="1:2" ht="16.5">
      <c r="A1797" s="195"/>
      <c r="B1797" s="195"/>
    </row>
    <row r="1798" spans="1:2" ht="16.5">
      <c r="A1798" s="195"/>
      <c r="B1798" s="195"/>
    </row>
    <row r="1799" spans="1:2" ht="16.5">
      <c r="A1799" s="195"/>
      <c r="B1799" s="195"/>
    </row>
    <row r="1800" spans="1:2" ht="16.5">
      <c r="A1800" s="195"/>
      <c r="B1800" s="195"/>
    </row>
    <row r="1801" spans="1:2" ht="16.5">
      <c r="A1801" s="195"/>
      <c r="B1801" s="195"/>
    </row>
    <row r="1802" spans="1:2" ht="16.5">
      <c r="A1802" s="195"/>
      <c r="B1802" s="195"/>
    </row>
    <row r="1803" spans="1:2" ht="16.5">
      <c r="A1803" s="195"/>
      <c r="B1803" s="195"/>
    </row>
    <row r="1804" spans="1:2" ht="16.5">
      <c r="A1804" s="195"/>
      <c r="B1804" s="195"/>
    </row>
    <row r="1805" spans="1:2" ht="16.5">
      <c r="A1805" s="195"/>
      <c r="B1805" s="195"/>
    </row>
    <row r="1806" spans="1:2" ht="16.5">
      <c r="A1806" s="195"/>
      <c r="B1806" s="195"/>
    </row>
    <row r="1807" spans="1:2" ht="16.5">
      <c r="A1807" s="195"/>
      <c r="B1807" s="195"/>
    </row>
    <row r="1808" spans="1:2" ht="16.5">
      <c r="A1808" s="195"/>
      <c r="B1808" s="195"/>
    </row>
    <row r="1809" spans="1:2" ht="16.5">
      <c r="A1809" s="195"/>
      <c r="B1809" s="195"/>
    </row>
    <row r="1810" spans="1:2" ht="16.5">
      <c r="A1810" s="195"/>
      <c r="B1810" s="195"/>
    </row>
    <row r="1811" spans="1:2" ht="16.5">
      <c r="A1811" s="195"/>
      <c r="B1811" s="195"/>
    </row>
    <row r="1812" spans="1:2" ht="16.5">
      <c r="A1812" s="195"/>
      <c r="B1812" s="195"/>
    </row>
    <row r="1813" spans="1:2" ht="16.5">
      <c r="A1813" s="195"/>
      <c r="B1813" s="195"/>
    </row>
    <row r="1814" spans="1:2" ht="16.5">
      <c r="A1814" s="195"/>
      <c r="B1814" s="195"/>
    </row>
    <row r="1815" spans="1:2" ht="16.5">
      <c r="A1815" s="195"/>
      <c r="B1815" s="195"/>
    </row>
    <row r="1816" spans="1:2" ht="16.5">
      <c r="A1816" s="195"/>
      <c r="B1816" s="195"/>
    </row>
    <row r="1817" spans="1:2" ht="16.5">
      <c r="A1817" s="195"/>
      <c r="B1817" s="195"/>
    </row>
    <row r="1818" spans="1:2" ht="16.5">
      <c r="A1818" s="195"/>
      <c r="B1818" s="195"/>
    </row>
    <row r="1819" spans="1:2" ht="16.5">
      <c r="A1819" s="195"/>
      <c r="B1819" s="195"/>
    </row>
    <row r="1820" spans="1:2" ht="16.5">
      <c r="A1820" s="195"/>
      <c r="B1820" s="195"/>
    </row>
    <row r="1821" spans="1:2" ht="16.5">
      <c r="A1821" s="195"/>
      <c r="B1821" s="195"/>
    </row>
    <row r="1822" spans="1:2" ht="16.5">
      <c r="A1822" s="195"/>
      <c r="B1822" s="195"/>
    </row>
    <row r="1823" spans="1:2" ht="16.5">
      <c r="A1823" s="195"/>
      <c r="B1823" s="195"/>
    </row>
    <row r="1824" spans="1:2" ht="16.5">
      <c r="A1824" s="195"/>
      <c r="B1824" s="195"/>
    </row>
    <row r="1825" spans="1:2" ht="16.5">
      <c r="A1825" s="195"/>
      <c r="B1825" s="195"/>
    </row>
    <row r="1826" spans="1:2" ht="16.5">
      <c r="A1826" s="195"/>
      <c r="B1826" s="195"/>
    </row>
    <row r="1827" spans="1:2" ht="16.5">
      <c r="A1827" s="195"/>
      <c r="B1827" s="195"/>
    </row>
    <row r="1828" spans="1:2" ht="16.5">
      <c r="A1828" s="195"/>
      <c r="B1828" s="195"/>
    </row>
    <row r="1829" spans="1:2" ht="16.5">
      <c r="A1829" s="195"/>
      <c r="B1829" s="195"/>
    </row>
    <row r="1830" spans="1:2" ht="16.5">
      <c r="A1830" s="195"/>
      <c r="B1830" s="195"/>
    </row>
    <row r="1831" spans="1:2" ht="16.5">
      <c r="A1831" s="195"/>
      <c r="B1831" s="195"/>
    </row>
    <row r="1832" spans="1:2" ht="16.5">
      <c r="A1832" s="195"/>
      <c r="B1832" s="195"/>
    </row>
    <row r="1833" spans="1:2" ht="16.5">
      <c r="A1833" s="195"/>
      <c r="B1833" s="195"/>
    </row>
    <row r="1834" spans="1:2" ht="16.5">
      <c r="A1834" s="195"/>
      <c r="B1834" s="195"/>
    </row>
    <row r="1835" spans="1:2" ht="16.5">
      <c r="A1835" s="195"/>
      <c r="B1835" s="195"/>
    </row>
    <row r="1836" spans="1:2" ht="16.5">
      <c r="A1836" s="195"/>
      <c r="B1836" s="195"/>
    </row>
    <row r="1837" spans="1:2" ht="16.5">
      <c r="A1837" s="195"/>
      <c r="B1837" s="195"/>
    </row>
    <row r="1838" spans="1:2" ht="16.5">
      <c r="A1838" s="195"/>
      <c r="B1838" s="195"/>
    </row>
    <row r="1839" spans="1:2" ht="16.5">
      <c r="A1839" s="195"/>
      <c r="B1839" s="195"/>
    </row>
    <row r="1840" spans="1:2" ht="16.5">
      <c r="A1840" s="195"/>
      <c r="B1840" s="195"/>
    </row>
    <row r="1841" spans="1:2" ht="16.5">
      <c r="A1841" s="195"/>
      <c r="B1841" s="195"/>
    </row>
    <row r="1842" spans="1:2" ht="16.5">
      <c r="A1842" s="195"/>
      <c r="B1842" s="195"/>
    </row>
    <row r="1843" spans="1:2" ht="16.5">
      <c r="A1843" s="195"/>
      <c r="B1843" s="195"/>
    </row>
    <row r="1844" spans="1:2" ht="16.5">
      <c r="A1844" s="195"/>
      <c r="B1844" s="195"/>
    </row>
    <row r="1845" spans="1:2" ht="16.5">
      <c r="A1845" s="195"/>
      <c r="B1845" s="195"/>
    </row>
    <row r="1846" spans="1:2" ht="16.5">
      <c r="A1846" s="195"/>
      <c r="B1846" s="195"/>
    </row>
    <row r="1847" spans="1:2" ht="16.5">
      <c r="A1847" s="195"/>
      <c r="B1847" s="195"/>
    </row>
    <row r="1848" spans="1:2" ht="16.5">
      <c r="A1848" s="195"/>
      <c r="B1848" s="195"/>
    </row>
    <row r="1849" spans="1:2" ht="16.5">
      <c r="A1849" s="195"/>
      <c r="B1849" s="195"/>
    </row>
    <row r="1850" spans="1:2" ht="16.5">
      <c r="A1850" s="195"/>
      <c r="B1850" s="195"/>
    </row>
    <row r="1851" spans="1:2" ht="16.5">
      <c r="A1851" s="195"/>
      <c r="B1851" s="195"/>
    </row>
    <row r="1852" spans="1:2" ht="16.5">
      <c r="A1852" s="195"/>
      <c r="B1852" s="195"/>
    </row>
    <row r="1853" spans="1:2" ht="16.5">
      <c r="A1853" s="195"/>
      <c r="B1853" s="195"/>
    </row>
    <row r="1854" spans="1:2" ht="16.5">
      <c r="A1854" s="195"/>
      <c r="B1854" s="195"/>
    </row>
    <row r="1855" spans="1:2" ht="16.5">
      <c r="A1855" s="195"/>
      <c r="B1855" s="195"/>
    </row>
    <row r="1856" spans="1:2" ht="16.5">
      <c r="A1856" s="195"/>
      <c r="B1856" s="195"/>
    </row>
    <row r="1857" spans="1:2" ht="16.5">
      <c r="A1857" s="195"/>
      <c r="B1857" s="195"/>
    </row>
    <row r="1858" spans="1:2" ht="16.5">
      <c r="A1858" s="195"/>
      <c r="B1858" s="195"/>
    </row>
    <row r="1859" spans="1:2" ht="16.5">
      <c r="A1859" s="195"/>
      <c r="B1859" s="195"/>
    </row>
    <row r="1860" spans="1:2" ht="16.5">
      <c r="A1860" s="195"/>
      <c r="B1860" s="195"/>
    </row>
    <row r="1861" spans="1:2" ht="16.5">
      <c r="A1861" s="195"/>
      <c r="B1861" s="195"/>
    </row>
    <row r="1862" spans="1:2" ht="16.5">
      <c r="A1862" s="195"/>
      <c r="B1862" s="195"/>
    </row>
    <row r="1863" spans="1:2" ht="16.5">
      <c r="A1863" s="195"/>
      <c r="B1863" s="195"/>
    </row>
    <row r="1864" spans="1:2" ht="16.5">
      <c r="A1864" s="195"/>
      <c r="B1864" s="195"/>
    </row>
    <row r="1865" spans="1:2" ht="16.5">
      <c r="A1865" s="195"/>
      <c r="B1865" s="195"/>
    </row>
    <row r="1866" spans="1:2" ht="16.5">
      <c r="A1866" s="195"/>
      <c r="B1866" s="195"/>
    </row>
    <row r="1867" spans="1:2" ht="16.5">
      <c r="A1867" s="195"/>
      <c r="B1867" s="195"/>
    </row>
    <row r="1868" spans="1:2" ht="16.5">
      <c r="A1868" s="195"/>
      <c r="B1868" s="195"/>
    </row>
    <row r="1869" spans="1:2" ht="16.5">
      <c r="A1869" s="195"/>
      <c r="B1869" s="195"/>
    </row>
    <row r="1870" spans="1:2" ht="16.5">
      <c r="A1870" s="195"/>
      <c r="B1870" s="195"/>
    </row>
    <row r="1871" spans="1:2" ht="16.5">
      <c r="A1871" s="195"/>
      <c r="B1871" s="195"/>
    </row>
    <row r="1872" spans="1:2" ht="16.5">
      <c r="A1872" s="195"/>
      <c r="B1872" s="195"/>
    </row>
    <row r="1873" spans="1:2" ht="16.5">
      <c r="A1873" s="195"/>
      <c r="B1873" s="195"/>
    </row>
    <row r="1874" spans="1:2" ht="16.5">
      <c r="A1874" s="195"/>
      <c r="B1874" s="195"/>
    </row>
    <row r="1875" spans="1:2" ht="16.5">
      <c r="A1875" s="195"/>
      <c r="B1875" s="195"/>
    </row>
    <row r="1876" spans="1:2" ht="16.5">
      <c r="A1876" s="195"/>
      <c r="B1876" s="195"/>
    </row>
    <row r="1877" spans="1:2" ht="16.5">
      <c r="A1877" s="195"/>
      <c r="B1877" s="195"/>
    </row>
    <row r="1878" spans="1:2" ht="16.5">
      <c r="A1878" s="195"/>
      <c r="B1878" s="195"/>
    </row>
    <row r="1879" spans="1:2" ht="16.5">
      <c r="A1879" s="195"/>
      <c r="B1879" s="195"/>
    </row>
    <row r="1880" spans="1:2" ht="16.5">
      <c r="A1880" s="195"/>
      <c r="B1880" s="195"/>
    </row>
    <row r="1881" spans="1:2" ht="16.5">
      <c r="A1881" s="195"/>
      <c r="B1881" s="195"/>
    </row>
    <row r="1882" spans="1:2" ht="16.5">
      <c r="A1882" s="195"/>
      <c r="B1882" s="195"/>
    </row>
    <row r="1883" spans="1:2" ht="16.5">
      <c r="A1883" s="195"/>
      <c r="B1883" s="195"/>
    </row>
    <row r="1884" spans="1:2" ht="16.5">
      <c r="A1884" s="195"/>
      <c r="B1884" s="195"/>
    </row>
    <row r="1885" spans="1:2" ht="16.5">
      <c r="A1885" s="195"/>
      <c r="B1885" s="195"/>
    </row>
    <row r="1886" spans="1:2" ht="16.5">
      <c r="A1886" s="195"/>
      <c r="B1886" s="195"/>
    </row>
    <row r="1887" spans="1:2" ht="16.5">
      <c r="A1887" s="195"/>
      <c r="B1887" s="195"/>
    </row>
    <row r="1888" spans="1:2" ht="16.5">
      <c r="A1888" s="195"/>
      <c r="B1888" s="195"/>
    </row>
    <row r="1889" spans="1:2" ht="16.5">
      <c r="A1889" s="195"/>
      <c r="B1889" s="195"/>
    </row>
    <row r="1890" spans="1:2" ht="16.5">
      <c r="A1890" s="195"/>
      <c r="B1890" s="195"/>
    </row>
    <row r="1891" spans="1:2" ht="16.5">
      <c r="A1891" s="195"/>
      <c r="B1891" s="195"/>
    </row>
    <row r="1892" spans="1:2" ht="16.5">
      <c r="A1892" s="195"/>
      <c r="B1892" s="195"/>
    </row>
    <row r="1893" spans="1:2" ht="16.5">
      <c r="A1893" s="195"/>
      <c r="B1893" s="195"/>
    </row>
    <row r="1894" spans="1:2" ht="16.5">
      <c r="A1894" s="195"/>
      <c r="B1894" s="195"/>
    </row>
    <row r="1895" spans="1:2" ht="16.5">
      <c r="A1895" s="195"/>
      <c r="B1895" s="195"/>
    </row>
    <row r="1896" spans="1:2" ht="16.5">
      <c r="A1896" s="195"/>
      <c r="B1896" s="195"/>
    </row>
    <row r="1897" spans="1:2" ht="16.5">
      <c r="A1897" s="195"/>
      <c r="B1897" s="195"/>
    </row>
    <row r="1898" spans="1:2" ht="16.5">
      <c r="A1898" s="195"/>
      <c r="B1898" s="195"/>
    </row>
    <row r="1899" spans="1:2" ht="16.5">
      <c r="A1899" s="195"/>
      <c r="B1899" s="195"/>
    </row>
    <row r="1900" spans="1:2" ht="16.5">
      <c r="A1900" s="195"/>
      <c r="B1900" s="195"/>
    </row>
    <row r="1901" spans="1:2" ht="16.5">
      <c r="A1901" s="195"/>
      <c r="B1901" s="195"/>
    </row>
    <row r="1902" spans="1:2" ht="16.5">
      <c r="A1902" s="195"/>
      <c r="B1902" s="195"/>
    </row>
    <row r="1903" spans="1:2" ht="16.5">
      <c r="A1903" s="195"/>
      <c r="B1903" s="195"/>
    </row>
    <row r="1904" spans="1:2" ht="16.5">
      <c r="A1904" s="195"/>
      <c r="B1904" s="195"/>
    </row>
    <row r="1905" spans="1:2" ht="16.5">
      <c r="A1905" s="195"/>
      <c r="B1905" s="195"/>
    </row>
    <row r="1906" spans="1:2" ht="16.5">
      <c r="A1906" s="195"/>
      <c r="B1906" s="195"/>
    </row>
    <row r="1907" spans="1:2" ht="16.5">
      <c r="A1907" s="195"/>
      <c r="B1907" s="195"/>
    </row>
    <row r="1908" spans="1:2" ht="16.5">
      <c r="A1908" s="195"/>
      <c r="B1908" s="195"/>
    </row>
    <row r="1909" spans="1:2" ht="16.5">
      <c r="A1909" s="195"/>
      <c r="B1909" s="195"/>
    </row>
    <row r="1910" spans="1:2" ht="16.5">
      <c r="A1910" s="195"/>
      <c r="B1910" s="195"/>
    </row>
    <row r="1911" spans="1:2" ht="16.5">
      <c r="A1911" s="195"/>
      <c r="B1911" s="195"/>
    </row>
    <row r="1912" spans="1:2" ht="16.5">
      <c r="A1912" s="195"/>
      <c r="B1912" s="195"/>
    </row>
    <row r="1913" spans="1:2" ht="16.5">
      <c r="A1913" s="195"/>
      <c r="B1913" s="195"/>
    </row>
    <row r="1914" spans="1:2" ht="16.5">
      <c r="A1914" s="195"/>
      <c r="B1914" s="195"/>
    </row>
    <row r="1915" spans="1:2" ht="16.5">
      <c r="A1915" s="195"/>
      <c r="B1915" s="195"/>
    </row>
    <row r="1916" spans="1:2" ht="16.5">
      <c r="A1916" s="195"/>
      <c r="B1916" s="195"/>
    </row>
    <row r="1917" spans="1:2" ht="16.5">
      <c r="A1917" s="195"/>
      <c r="B1917" s="195"/>
    </row>
    <row r="1918" spans="1:2" ht="16.5">
      <c r="A1918" s="195"/>
      <c r="B1918" s="195"/>
    </row>
    <row r="1919" spans="1:2" ht="16.5">
      <c r="A1919" s="195"/>
      <c r="B1919" s="195"/>
    </row>
    <row r="1920" spans="1:2" ht="16.5">
      <c r="A1920" s="195"/>
      <c r="B1920" s="195"/>
    </row>
    <row r="1921" spans="1:2" ht="16.5">
      <c r="A1921" s="195"/>
      <c r="B1921" s="195"/>
    </row>
    <row r="1922" spans="1:2" ht="16.5">
      <c r="A1922" s="195"/>
      <c r="B1922" s="195"/>
    </row>
    <row r="1923" spans="1:2" ht="16.5">
      <c r="A1923" s="195"/>
      <c r="B1923" s="195"/>
    </row>
    <row r="1924" spans="1:2" ht="16.5">
      <c r="A1924" s="195"/>
      <c r="B1924" s="195"/>
    </row>
    <row r="1925" spans="1:2" ht="16.5">
      <c r="A1925" s="195"/>
      <c r="B1925" s="195"/>
    </row>
    <row r="1926" spans="1:2" ht="16.5">
      <c r="A1926" s="195"/>
      <c r="B1926" s="195"/>
    </row>
    <row r="1927" spans="1:2" ht="16.5">
      <c r="A1927" s="195"/>
      <c r="B1927" s="195"/>
    </row>
    <row r="1928" spans="1:2" ht="16.5">
      <c r="A1928" s="195"/>
      <c r="B1928" s="195"/>
    </row>
    <row r="1929" spans="1:2" ht="16.5">
      <c r="A1929" s="195"/>
      <c r="B1929" s="195"/>
    </row>
    <row r="1930" spans="1:2" ht="16.5">
      <c r="A1930" s="195"/>
      <c r="B1930" s="195"/>
    </row>
    <row r="1931" spans="1:2" ht="16.5">
      <c r="A1931" s="195"/>
      <c r="B1931" s="195"/>
    </row>
    <row r="1932" spans="1:2" ht="16.5">
      <c r="A1932" s="195"/>
      <c r="B1932" s="195"/>
    </row>
    <row r="1933" spans="1:2" ht="16.5">
      <c r="A1933" s="195"/>
      <c r="B1933" s="195"/>
    </row>
    <row r="1934" spans="1:2" ht="16.5">
      <c r="A1934" s="195"/>
      <c r="B1934" s="195"/>
    </row>
    <row r="1935" spans="1:2" ht="16.5">
      <c r="A1935" s="195"/>
      <c r="B1935" s="195"/>
    </row>
    <row r="1936" spans="1:2" ht="16.5">
      <c r="A1936" s="195"/>
      <c r="B1936" s="195"/>
    </row>
    <row r="1937" spans="1:2" ht="16.5">
      <c r="A1937" s="195"/>
      <c r="B1937" s="195"/>
    </row>
    <row r="1938" spans="1:2" ht="16.5">
      <c r="A1938" s="195"/>
      <c r="B1938" s="195"/>
    </row>
    <row r="1939" spans="1:2" ht="16.5">
      <c r="A1939" s="195"/>
      <c r="B1939" s="195"/>
    </row>
    <row r="1940" spans="1:2" ht="16.5">
      <c r="A1940" s="195"/>
      <c r="B1940" s="195"/>
    </row>
    <row r="1941" spans="1:2" ht="16.5">
      <c r="A1941" s="195"/>
      <c r="B1941" s="195"/>
    </row>
    <row r="1942" spans="1:2" ht="16.5">
      <c r="A1942" s="195"/>
      <c r="B1942" s="195"/>
    </row>
    <row r="1943" spans="1:2" ht="16.5">
      <c r="A1943" s="195"/>
      <c r="B1943" s="195"/>
    </row>
    <row r="1944" spans="1:2" ht="16.5">
      <c r="A1944" s="195"/>
      <c r="B1944" s="195"/>
    </row>
    <row r="1945" spans="1:2" ht="16.5">
      <c r="A1945" s="195"/>
      <c r="B1945" s="195"/>
    </row>
    <row r="1946" spans="1:2" ht="16.5">
      <c r="A1946" s="195"/>
      <c r="B1946" s="195"/>
    </row>
    <row r="1947" spans="1:2" ht="16.5">
      <c r="A1947" s="195"/>
      <c r="B1947" s="195"/>
    </row>
    <row r="1948" spans="1:2" ht="16.5">
      <c r="A1948" s="195"/>
      <c r="B1948" s="195"/>
    </row>
    <row r="1949" spans="1:2" ht="16.5">
      <c r="A1949" s="195"/>
      <c r="B1949" s="195"/>
    </row>
    <row r="1950" spans="1:2" ht="16.5">
      <c r="A1950" s="195"/>
      <c r="B1950" s="195"/>
    </row>
    <row r="1951" spans="1:2" ht="16.5">
      <c r="A1951" s="195"/>
      <c r="B1951" s="195"/>
    </row>
    <row r="1952" spans="1:2" ht="16.5">
      <c r="A1952" s="195"/>
      <c r="B1952" s="195"/>
    </row>
    <row r="1953" spans="1:2" ht="16.5">
      <c r="A1953" s="195"/>
      <c r="B1953" s="195"/>
    </row>
    <row r="1954" spans="1:2" ht="16.5">
      <c r="A1954" s="195"/>
      <c r="B1954" s="195"/>
    </row>
    <row r="1955" spans="1:2" ht="16.5">
      <c r="A1955" s="195"/>
      <c r="B1955" s="195"/>
    </row>
    <row r="1956" spans="1:2" ht="16.5">
      <c r="A1956" s="195"/>
      <c r="B1956" s="195"/>
    </row>
    <row r="1957" spans="1:2" ht="16.5">
      <c r="A1957" s="195"/>
      <c r="B1957" s="195"/>
    </row>
    <row r="1958" spans="1:2" ht="16.5">
      <c r="A1958" s="195"/>
      <c r="B1958" s="195"/>
    </row>
    <row r="1959" spans="1:2" ht="16.5">
      <c r="A1959" s="195"/>
      <c r="B1959" s="195"/>
    </row>
    <row r="1960" spans="1:2" ht="16.5">
      <c r="A1960" s="195"/>
      <c r="B1960" s="195"/>
    </row>
    <row r="1961" spans="1:2" ht="16.5">
      <c r="A1961" s="195"/>
      <c r="B1961" s="195"/>
    </row>
    <row r="1962" spans="1:2" ht="16.5">
      <c r="A1962" s="195"/>
      <c r="B1962" s="195"/>
    </row>
    <row r="1963" spans="1:2" ht="16.5">
      <c r="A1963" s="195"/>
      <c r="B1963" s="195"/>
    </row>
    <row r="1964" spans="1:2" ht="16.5">
      <c r="A1964" s="195"/>
      <c r="B1964" s="195"/>
    </row>
    <row r="1965" spans="1:2" ht="16.5">
      <c r="A1965" s="195"/>
      <c r="B1965" s="195"/>
    </row>
    <row r="1966" spans="1:2" ht="16.5">
      <c r="A1966" s="195"/>
      <c r="B1966" s="195"/>
    </row>
    <row r="1967" spans="1:2" ht="16.5">
      <c r="A1967" s="195"/>
      <c r="B1967" s="195"/>
    </row>
    <row r="1968" spans="1:2" ht="16.5">
      <c r="A1968" s="195"/>
      <c r="B1968" s="195"/>
    </row>
    <row r="1969" spans="1:2" ht="16.5">
      <c r="A1969" s="195"/>
      <c r="B1969" s="195"/>
    </row>
    <row r="1970" spans="1:2" ht="16.5">
      <c r="A1970" s="195"/>
      <c r="B1970" s="195"/>
    </row>
    <row r="1971" spans="1:2" ht="16.5">
      <c r="A1971" s="195"/>
      <c r="B1971" s="195"/>
    </row>
    <row r="1972" spans="1:2" ht="16.5">
      <c r="A1972" s="195"/>
      <c r="B1972" s="195"/>
    </row>
    <row r="1973" spans="1:2" ht="16.5">
      <c r="A1973" s="195"/>
      <c r="B1973" s="195"/>
    </row>
    <row r="1974" spans="1:2" ht="16.5">
      <c r="A1974" s="195"/>
      <c r="B1974" s="195"/>
    </row>
    <row r="1975" spans="1:2" ht="16.5">
      <c r="A1975" s="195"/>
      <c r="B1975" s="195"/>
    </row>
    <row r="1976" spans="1:2" ht="16.5">
      <c r="A1976" s="195"/>
      <c r="B1976" s="195"/>
    </row>
    <row r="1977" spans="1:2" ht="16.5">
      <c r="A1977" s="195"/>
      <c r="B1977" s="195"/>
    </row>
    <row r="1978" spans="1:2" ht="16.5">
      <c r="A1978" s="195"/>
      <c r="B1978" s="195"/>
    </row>
    <row r="1979" spans="1:2" ht="16.5">
      <c r="A1979" s="195"/>
      <c r="B1979" s="195"/>
    </row>
    <row r="1980" spans="1:2" ht="16.5">
      <c r="A1980" s="195"/>
      <c r="B1980" s="195"/>
    </row>
    <row r="1981" spans="1:2" ht="16.5">
      <c r="A1981" s="195"/>
      <c r="B1981" s="195"/>
    </row>
    <row r="1982" spans="1:2" ht="16.5">
      <c r="A1982" s="195"/>
      <c r="B1982" s="195"/>
    </row>
    <row r="1983" spans="1:2" ht="16.5">
      <c r="A1983" s="195"/>
      <c r="B1983" s="195"/>
    </row>
    <row r="1984" spans="1:2" ht="16.5">
      <c r="A1984" s="195"/>
      <c r="B1984" s="195"/>
    </row>
    <row r="1985" spans="1:2" ht="16.5">
      <c r="A1985" s="195"/>
      <c r="B1985" s="195"/>
    </row>
    <row r="1986" spans="1:2" ht="16.5">
      <c r="A1986" s="195"/>
      <c r="B1986" s="195"/>
    </row>
    <row r="1987" spans="1:2" ht="16.5">
      <c r="A1987" s="195"/>
      <c r="B1987" s="195"/>
    </row>
    <row r="1988" spans="1:2" ht="16.5">
      <c r="A1988" s="195"/>
      <c r="B1988" s="195"/>
    </row>
    <row r="1989" spans="1:2" ht="16.5">
      <c r="A1989" s="195"/>
      <c r="B1989" s="195"/>
    </row>
    <row r="1990" spans="1:2" ht="16.5">
      <c r="A1990" s="195"/>
      <c r="B1990" s="195"/>
    </row>
    <row r="1991" spans="1:2" ht="16.5">
      <c r="A1991" s="195"/>
      <c r="B1991" s="195"/>
    </row>
    <row r="1992" spans="1:2" ht="16.5">
      <c r="A1992" s="195"/>
      <c r="B1992" s="195"/>
    </row>
    <row r="1993" spans="1:2" ht="16.5">
      <c r="A1993" s="195"/>
      <c r="B1993" s="195"/>
    </row>
    <row r="1994" spans="1:2" ht="16.5">
      <c r="A1994" s="195"/>
      <c r="B1994" s="195"/>
    </row>
    <row r="1995" spans="1:2" ht="16.5">
      <c r="A1995" s="195"/>
      <c r="B1995" s="195"/>
    </row>
    <row r="1996" spans="1:2" ht="16.5">
      <c r="A1996" s="195"/>
      <c r="B1996" s="195"/>
    </row>
    <row r="1997" spans="1:2" ht="16.5">
      <c r="A1997" s="195"/>
      <c r="B1997" s="195"/>
    </row>
    <row r="1998" spans="1:2" ht="16.5">
      <c r="A1998" s="195"/>
      <c r="B1998" s="195"/>
    </row>
    <row r="1999" spans="1:2" ht="16.5">
      <c r="A1999" s="195"/>
      <c r="B1999" s="195"/>
    </row>
    <row r="2000" spans="1:2" ht="16.5">
      <c r="A2000" s="195"/>
      <c r="B2000" s="195"/>
    </row>
    <row r="2001" spans="1:2" ht="16.5">
      <c r="A2001" s="195"/>
      <c r="B2001" s="195"/>
    </row>
    <row r="2002" spans="1:2" ht="16.5">
      <c r="A2002" s="195"/>
      <c r="B2002" s="195"/>
    </row>
    <row r="2003" spans="1:2" ht="16.5">
      <c r="A2003" s="195"/>
      <c r="B2003" s="195"/>
    </row>
    <row r="2004" spans="1:2" ht="16.5">
      <c r="A2004" s="195"/>
      <c r="B2004" s="195"/>
    </row>
    <row r="2005" spans="1:2" ht="16.5">
      <c r="A2005" s="195"/>
      <c r="B2005" s="195"/>
    </row>
    <row r="2006" spans="1:2" ht="16.5">
      <c r="A2006" s="195"/>
      <c r="B2006" s="195"/>
    </row>
    <row r="2007" spans="1:2" ht="16.5">
      <c r="A2007" s="195"/>
      <c r="B2007" s="195"/>
    </row>
    <row r="2008" spans="1:2" ht="16.5">
      <c r="A2008" s="195"/>
      <c r="B2008" s="195"/>
    </row>
    <row r="2009" spans="1:2" ht="16.5">
      <c r="A2009" s="195"/>
      <c r="B2009" s="195"/>
    </row>
    <row r="2010" spans="1:2" ht="16.5">
      <c r="A2010" s="195"/>
      <c r="B2010" s="195"/>
    </row>
    <row r="2011" spans="1:2" ht="16.5">
      <c r="A2011" s="195"/>
      <c r="B2011" s="195"/>
    </row>
    <row r="2012" spans="1:2" ht="16.5">
      <c r="A2012" s="195"/>
      <c r="B2012" s="195"/>
    </row>
    <row r="2013" spans="1:2" ht="16.5">
      <c r="A2013" s="195"/>
      <c r="B2013" s="195"/>
    </row>
    <row r="2014" spans="1:2" ht="16.5">
      <c r="A2014" s="195"/>
      <c r="B2014" s="195"/>
    </row>
  </sheetData>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EDARAN DUGITAL SYTEM BERHAD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EDARAN DIGITAL </dc:creator>
  <cp:keywords/>
  <dc:description/>
  <cp:lastModifiedBy>Arzuni Abd Aziz</cp:lastModifiedBy>
  <cp:lastPrinted>2004-05-21T11:35:21Z</cp:lastPrinted>
  <dcterms:created xsi:type="dcterms:W3CDTF">2003-08-28T06:07:54Z</dcterms:created>
  <dcterms:modified xsi:type="dcterms:W3CDTF">2004-05-27T05:19:04Z</dcterms:modified>
  <cp:category/>
  <cp:version/>
  <cp:contentType/>
  <cp:contentStatus/>
</cp:coreProperties>
</file>