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'Sheet1'!$A$1:$N$67</definedName>
  </definedNames>
  <calcPr fullCalcOnLoad="1"/>
</workbook>
</file>

<file path=xl/sharedStrings.xml><?xml version="1.0" encoding="utf-8"?>
<sst xmlns="http://schemas.openxmlformats.org/spreadsheetml/2006/main" count="104" uniqueCount="80">
  <si>
    <t>Financial Result Announcement</t>
  </si>
  <si>
    <t>Stock name</t>
  </si>
  <si>
    <t>Company name</t>
  </si>
  <si>
    <t>Contact person</t>
  </si>
  <si>
    <t>Designation</t>
  </si>
  <si>
    <t>3rd Qtr</t>
  </si>
  <si>
    <t>1st Qtr</t>
  </si>
  <si>
    <t>2nd Qtr</t>
  </si>
  <si>
    <t>4th Qtr</t>
  </si>
  <si>
    <t>Other</t>
  </si>
  <si>
    <t>*The figures</t>
  </si>
  <si>
    <t>have been audited</t>
  </si>
  <si>
    <t>have not been audited</t>
  </si>
  <si>
    <t>(a)</t>
  </si>
  <si>
    <t>(b)</t>
  </si>
  <si>
    <t>Investment income</t>
  </si>
  <si>
    <t>(c)</t>
  </si>
  <si>
    <t>INDIVIDUAL PERIOD</t>
  </si>
  <si>
    <t>CURRENT YEAR</t>
  </si>
  <si>
    <t>QUARTER</t>
  </si>
  <si>
    <t>RM'000</t>
  </si>
  <si>
    <t>PRECEDING YEAR</t>
  </si>
  <si>
    <t>CORRESPONDING</t>
  </si>
  <si>
    <t>CUMULATIVE PERIOD</t>
  </si>
  <si>
    <t>TO DATE</t>
  </si>
  <si>
    <t>PERIOD</t>
  </si>
  <si>
    <t>Exceptional items</t>
  </si>
  <si>
    <t>(e)</t>
  </si>
  <si>
    <t>(d)</t>
  </si>
  <si>
    <t>*Quarter                             :</t>
  </si>
  <si>
    <t>:</t>
  </si>
  <si>
    <t>EDARAN DIGITAL SYSTEMS BERHAD</t>
  </si>
  <si>
    <t>EDARAN</t>
  </si>
  <si>
    <t>Stock code</t>
  </si>
  <si>
    <t>Financial Year End          :</t>
  </si>
  <si>
    <t>(f)</t>
  </si>
  <si>
    <t>(g)</t>
  </si>
  <si>
    <t>(h)</t>
  </si>
  <si>
    <t>(i)</t>
  </si>
  <si>
    <t>(ii)</t>
  </si>
  <si>
    <t>(j)</t>
  </si>
  <si>
    <t>(k)</t>
  </si>
  <si>
    <t>Extraordinary items</t>
  </si>
  <si>
    <t>(iii)</t>
  </si>
  <si>
    <t>Extraordinary items attributable to members of the company</t>
  </si>
  <si>
    <t>(l)</t>
  </si>
  <si>
    <t>3 (a)</t>
  </si>
  <si>
    <t>Basic (based on ordinary shares - sen)</t>
  </si>
  <si>
    <t>Fully diluted (based on ordinary shares - sen)</t>
  </si>
  <si>
    <t>4 (a)</t>
  </si>
  <si>
    <t>Dividend per share (sen)</t>
  </si>
  <si>
    <t>Dividend Description</t>
  </si>
  <si>
    <t>AS AT END OF CURRENT QUARTER</t>
  </si>
  <si>
    <t>AS AT PRECEDING FINANCIAL YEAR</t>
  </si>
  <si>
    <t>(5)</t>
  </si>
  <si>
    <t>Net tangible assets per share (RM)</t>
  </si>
  <si>
    <t>Quarterly report on consolidated results for the financial period ended</t>
  </si>
  <si>
    <t>CONSOLIDATED INCOME STATEMENT</t>
  </si>
  <si>
    <t>30 June, 2001</t>
  </si>
  <si>
    <t>30/06/2001</t>
  </si>
  <si>
    <t>30/06/2000</t>
  </si>
  <si>
    <t>Revenue</t>
  </si>
  <si>
    <t>Finance Cost</t>
  </si>
  <si>
    <t>Depreciation and amortisation</t>
  </si>
  <si>
    <t>Profit/(loss) before income tax, minority interests and extraordinary items after share of profit and losses of associated companies</t>
  </si>
  <si>
    <t>Income Tax</t>
  </si>
  <si>
    <t>Profit/(loss) after income</t>
  </si>
  <si>
    <t>tax before deducting minority interests</t>
  </si>
  <si>
    <t>Minority interests</t>
  </si>
  <si>
    <t>Pre-acquisition profit/(loss), if applicable</t>
  </si>
  <si>
    <t>Net Profit/(loss)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</si>
  <si>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</si>
  <si>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</si>
  <si>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dividend, if any:</t>
  </si>
  <si>
    <t>Profit/(loss) before finance</t>
  </si>
  <si>
    <t>cost, depreciation and amortisation, exceptional items, income tax, minority interests and extraordinary items</t>
  </si>
  <si>
    <t>Profit/(loss) before income</t>
  </si>
  <si>
    <t>income tax, minority interests and extraordinary items</t>
  </si>
  <si>
    <t>Other income</t>
  </si>
  <si>
    <t>Share of profit and losses of associated companies</t>
  </si>
</sst>
</file>

<file path=xl/styles.xml><?xml version="1.0" encoding="utf-8"?>
<styleSheet xmlns="http://schemas.openxmlformats.org/spreadsheetml/2006/main">
  <numFmts count="20">
    <numFmt numFmtId="5" formatCode="&quot;RM&quot;\ #,##0;&quot;RM&quot;\ \-#,##0"/>
    <numFmt numFmtId="6" formatCode="&quot;RM&quot;\ #,##0;[Red]&quot;RM&quot;\ \-#,##0"/>
    <numFmt numFmtId="7" formatCode="&quot;RM&quot;\ #,##0.00;&quot;RM&quot;\ \-#,##0.00"/>
    <numFmt numFmtId="8" formatCode="&quot;RM&quot;\ #,##0.00;[Red]&quot;RM&quot;\ \-#,##0.00"/>
    <numFmt numFmtId="42" formatCode="_ &quot;RM&quot;\ * #,##0_ ;_ &quot;RM&quot;\ * \-#,##0_ ;_ &quot;RM&quot;\ * &quot;-&quot;_ ;_ @_ "/>
    <numFmt numFmtId="41" formatCode="_ * #,##0_ ;_ * \-#,##0_ ;_ * &quot;-&quot;_ ;_ @_ "/>
    <numFmt numFmtId="44" formatCode="_ &quot;RM&quot;\ * #,##0.00_ ;_ &quot;RM&quot;\ * \-#,##0.00_ ;_ &quot;RM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3" fontId="0" fillId="0" borderId="6" xfId="15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 quotePrefix="1">
      <alignment horizontal="right"/>
    </xf>
    <xf numFmtId="0" fontId="0" fillId="0" borderId="4" xfId="0" applyBorder="1" applyAlignment="1" quotePrefix="1">
      <alignment horizontal="right" vertical="top"/>
    </xf>
    <xf numFmtId="0" fontId="0" fillId="0" borderId="4" xfId="0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 quotePrefix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 quotePrefix="1">
      <alignment horizontal="right" vertical="top"/>
    </xf>
    <xf numFmtId="0" fontId="0" fillId="0" borderId="13" xfId="0" applyBorder="1" applyAlignment="1" quotePrefix="1">
      <alignment horizontal="right" vertical="top"/>
    </xf>
    <xf numFmtId="0" fontId="0" fillId="0" borderId="13" xfId="0" applyBorder="1" applyAlignment="1">
      <alignment wrapText="1"/>
    </xf>
    <xf numFmtId="0" fontId="0" fillId="0" borderId="11" xfId="0" applyBorder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right" vertical="top"/>
    </xf>
    <xf numFmtId="0" fontId="0" fillId="0" borderId="11" xfId="0" applyBorder="1" applyAlignment="1">
      <alignment wrapText="1"/>
    </xf>
    <xf numFmtId="0" fontId="0" fillId="0" borderId="12" xfId="0" applyBorder="1" applyAlignment="1" quotePrefix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3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173" fontId="0" fillId="0" borderId="5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13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14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11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15" xfId="15" applyNumberFormat="1" applyBorder="1" applyAlignment="1">
      <alignment/>
    </xf>
    <xf numFmtId="173" fontId="0" fillId="0" borderId="10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6" xfId="15" applyNumberFormat="1" applyFont="1" applyBorder="1" applyAlignment="1">
      <alignment vertical="center"/>
    </xf>
    <xf numFmtId="173" fontId="0" fillId="0" borderId="3" xfId="15" applyNumberFormat="1" applyBorder="1" applyAlignment="1">
      <alignment vertical="center"/>
    </xf>
    <xf numFmtId="173" fontId="0" fillId="0" borderId="10" xfId="15" applyNumberFormat="1" applyBorder="1" applyAlignment="1">
      <alignment vertical="center"/>
    </xf>
    <xf numFmtId="173" fontId="0" fillId="0" borderId="4" xfId="15" applyNumberFormat="1" applyBorder="1" applyAlignment="1">
      <alignment vertical="center"/>
    </xf>
    <xf numFmtId="173" fontId="0" fillId="0" borderId="12" xfId="15" applyNumberFormat="1" applyBorder="1" applyAlignment="1">
      <alignment vertical="center"/>
    </xf>
    <xf numFmtId="173" fontId="0" fillId="0" borderId="13" xfId="15" applyNumberFormat="1" applyBorder="1" applyAlignment="1">
      <alignment vertical="center"/>
    </xf>
    <xf numFmtId="173" fontId="0" fillId="0" borderId="6" xfId="15" applyNumberFormat="1" applyBorder="1" applyAlignment="1">
      <alignment vertical="center"/>
    </xf>
    <xf numFmtId="173" fontId="0" fillId="0" borderId="1" xfId="15" applyNumberFormat="1" applyBorder="1" applyAlignment="1">
      <alignment vertical="center"/>
    </xf>
    <xf numFmtId="173" fontId="0" fillId="0" borderId="2" xfId="15" applyNumberFormat="1" applyBorder="1" applyAlignment="1">
      <alignment vertical="center"/>
    </xf>
    <xf numFmtId="173" fontId="0" fillId="0" borderId="5" xfId="15" applyNumberFormat="1" applyBorder="1" applyAlignment="1">
      <alignment vertical="center"/>
    </xf>
    <xf numFmtId="173" fontId="0" fillId="0" borderId="0" xfId="15" applyNumberFormat="1" applyBorder="1" applyAlignment="1">
      <alignment vertical="center"/>
    </xf>
    <xf numFmtId="171" fontId="0" fillId="0" borderId="3" xfId="15" applyNumberFormat="1" applyBorder="1" applyAlignment="1">
      <alignment/>
    </xf>
    <xf numFmtId="171" fontId="0" fillId="0" borderId="3" xfId="15" applyBorder="1" applyAlignment="1">
      <alignment/>
    </xf>
    <xf numFmtId="0" fontId="0" fillId="0" borderId="2" xfId="0" applyFill="1" applyBorder="1" applyAlignment="1">
      <alignment/>
    </xf>
    <xf numFmtId="171" fontId="0" fillId="0" borderId="6" xfId="15" applyNumberFormat="1" applyBorder="1" applyAlignment="1">
      <alignment/>
    </xf>
    <xf numFmtId="4" fontId="0" fillId="0" borderId="6" xfId="15" applyNumberFormat="1" applyBorder="1" applyAlignment="1">
      <alignment/>
    </xf>
    <xf numFmtId="4" fontId="0" fillId="0" borderId="3" xfId="15" applyNumberFormat="1" applyBorder="1" applyAlignment="1">
      <alignment/>
    </xf>
    <xf numFmtId="0" fontId="0" fillId="0" borderId="13" xfId="0" applyBorder="1" applyAlignment="1">
      <alignment horizontal="right" vertical="top"/>
    </xf>
    <xf numFmtId="173" fontId="0" fillId="0" borderId="2" xfId="15" applyNumberFormat="1" applyBorder="1" applyAlignment="1">
      <alignment horizontal="center" vertical="center"/>
    </xf>
    <xf numFmtId="173" fontId="1" fillId="0" borderId="13" xfId="15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14" fontId="1" fillId="0" borderId="4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28575</xdr:rowOff>
    </xdr:from>
    <xdr:to>
      <xdr:col>2</xdr:col>
      <xdr:colOff>142875</xdr:colOff>
      <xdr:row>12</xdr:row>
      <xdr:rowOff>142875</xdr:rowOff>
    </xdr:to>
    <xdr:sp>
      <xdr:nvSpPr>
        <xdr:cNvPr id="1" name="Oval 4"/>
        <xdr:cNvSpPr>
          <a:spLocks/>
        </xdr:cNvSpPr>
      </xdr:nvSpPr>
      <xdr:spPr>
        <a:xfrm>
          <a:off x="1933575" y="2009775"/>
          <a:ext cx="857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12</xdr:row>
      <xdr:rowOff>28575</xdr:rowOff>
    </xdr:from>
    <xdr:to>
      <xdr:col>4</xdr:col>
      <xdr:colOff>152400</xdr:colOff>
      <xdr:row>12</xdr:row>
      <xdr:rowOff>142875</xdr:rowOff>
    </xdr:to>
    <xdr:sp>
      <xdr:nvSpPr>
        <xdr:cNvPr id="2" name="Oval 5"/>
        <xdr:cNvSpPr>
          <a:spLocks/>
        </xdr:cNvSpPr>
      </xdr:nvSpPr>
      <xdr:spPr>
        <a:xfrm>
          <a:off x="2724150" y="2009775"/>
          <a:ext cx="857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28575</xdr:rowOff>
    </xdr:from>
    <xdr:to>
      <xdr:col>6</xdr:col>
      <xdr:colOff>152400</xdr:colOff>
      <xdr:row>12</xdr:row>
      <xdr:rowOff>142875</xdr:rowOff>
    </xdr:to>
    <xdr:sp>
      <xdr:nvSpPr>
        <xdr:cNvPr id="3" name="Oval 6"/>
        <xdr:cNvSpPr>
          <a:spLocks/>
        </xdr:cNvSpPr>
      </xdr:nvSpPr>
      <xdr:spPr>
        <a:xfrm>
          <a:off x="3524250" y="2009775"/>
          <a:ext cx="857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12</xdr:row>
      <xdr:rowOff>28575</xdr:rowOff>
    </xdr:from>
    <xdr:to>
      <xdr:col>8</xdr:col>
      <xdr:colOff>152400</xdr:colOff>
      <xdr:row>12</xdr:row>
      <xdr:rowOff>142875</xdr:rowOff>
    </xdr:to>
    <xdr:sp>
      <xdr:nvSpPr>
        <xdr:cNvPr id="4" name="Oval 7"/>
        <xdr:cNvSpPr>
          <a:spLocks/>
        </xdr:cNvSpPr>
      </xdr:nvSpPr>
      <xdr:spPr>
        <a:xfrm>
          <a:off x="4333875" y="2009775"/>
          <a:ext cx="857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12</xdr:row>
      <xdr:rowOff>28575</xdr:rowOff>
    </xdr:from>
    <xdr:to>
      <xdr:col>10</xdr:col>
      <xdr:colOff>152400</xdr:colOff>
      <xdr:row>12</xdr:row>
      <xdr:rowOff>142875</xdr:rowOff>
    </xdr:to>
    <xdr:sp>
      <xdr:nvSpPr>
        <xdr:cNvPr id="5" name="Oval 8"/>
        <xdr:cNvSpPr>
          <a:spLocks/>
        </xdr:cNvSpPr>
      </xdr:nvSpPr>
      <xdr:spPr>
        <a:xfrm>
          <a:off x="5143500" y="2009775"/>
          <a:ext cx="857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28575</xdr:rowOff>
    </xdr:from>
    <xdr:to>
      <xdr:col>2</xdr:col>
      <xdr:colOff>142875</xdr:colOff>
      <xdr:row>17</xdr:row>
      <xdr:rowOff>142875</xdr:rowOff>
    </xdr:to>
    <xdr:sp>
      <xdr:nvSpPr>
        <xdr:cNvPr id="6" name="Oval 9"/>
        <xdr:cNvSpPr>
          <a:spLocks/>
        </xdr:cNvSpPr>
      </xdr:nvSpPr>
      <xdr:spPr>
        <a:xfrm>
          <a:off x="1933575" y="2819400"/>
          <a:ext cx="857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28575</xdr:rowOff>
    </xdr:from>
    <xdr:to>
      <xdr:col>6</xdr:col>
      <xdr:colOff>161925</xdr:colOff>
      <xdr:row>17</xdr:row>
      <xdr:rowOff>142875</xdr:rowOff>
    </xdr:to>
    <xdr:sp>
      <xdr:nvSpPr>
        <xdr:cNvPr id="7" name="Oval 10"/>
        <xdr:cNvSpPr>
          <a:spLocks/>
        </xdr:cNvSpPr>
      </xdr:nvSpPr>
      <xdr:spPr>
        <a:xfrm>
          <a:off x="3533775" y="2819400"/>
          <a:ext cx="857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1">
      <selection activeCell="K1" sqref="K1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3.00390625" style="0" customWidth="1"/>
    <col min="4" max="4" width="8.7109375" style="0" customWidth="1"/>
    <col min="5" max="5" width="3.28125" style="0" customWidth="1"/>
    <col min="6" max="6" width="8.7109375" style="0" customWidth="1"/>
    <col min="7" max="7" width="3.421875" style="0" customWidth="1"/>
    <col min="8" max="8" width="8.7109375" style="0" customWidth="1"/>
    <col min="9" max="9" width="3.421875" style="0" customWidth="1"/>
    <col min="10" max="10" width="8.7109375" style="0" customWidth="1"/>
    <col min="11" max="11" width="3.421875" style="0" customWidth="1"/>
    <col min="13" max="13" width="11.00390625" style="0" customWidth="1"/>
    <col min="14" max="14" width="21.28125" style="0" customWidth="1"/>
  </cols>
  <sheetData>
    <row r="1" spans="1:14" ht="15.75">
      <c r="A1" s="34" t="s">
        <v>0</v>
      </c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5" spans="1:4" ht="12.75">
      <c r="A5" t="s">
        <v>2</v>
      </c>
      <c r="C5" s="4" t="s">
        <v>30</v>
      </c>
      <c r="D5" s="9" t="s">
        <v>31</v>
      </c>
    </row>
    <row r="6" spans="1:4" ht="12.75">
      <c r="A6" t="s">
        <v>1</v>
      </c>
      <c r="C6" s="4" t="s">
        <v>30</v>
      </c>
      <c r="D6" s="9" t="s">
        <v>32</v>
      </c>
    </row>
    <row r="7" spans="1:4" ht="12.75">
      <c r="A7" t="s">
        <v>33</v>
      </c>
      <c r="C7" s="4" t="s">
        <v>30</v>
      </c>
      <c r="D7" s="30">
        <v>5036</v>
      </c>
    </row>
    <row r="8" spans="1:3" ht="12.75">
      <c r="A8" t="s">
        <v>3</v>
      </c>
      <c r="C8" s="4" t="s">
        <v>30</v>
      </c>
    </row>
    <row r="9" spans="1:3" ht="12.75">
      <c r="A9" t="s">
        <v>4</v>
      </c>
      <c r="C9" s="4" t="s">
        <v>30</v>
      </c>
    </row>
    <row r="11" spans="1:3" ht="12.75">
      <c r="A11" s="9" t="s">
        <v>34</v>
      </c>
      <c r="C11" t="s">
        <v>58</v>
      </c>
    </row>
    <row r="13" spans="1:12" ht="12.75">
      <c r="A13" t="s">
        <v>29</v>
      </c>
      <c r="C13" s="1"/>
      <c r="D13" s="2" t="s">
        <v>6</v>
      </c>
      <c r="E13" s="2"/>
      <c r="F13" s="2" t="s">
        <v>7</v>
      </c>
      <c r="G13" s="76"/>
      <c r="H13" s="2" t="s">
        <v>5</v>
      </c>
      <c r="I13" s="2"/>
      <c r="J13" s="2" t="s">
        <v>8</v>
      </c>
      <c r="K13" s="2"/>
      <c r="L13" s="3" t="s">
        <v>9</v>
      </c>
    </row>
    <row r="15" spans="2:10" ht="12.75">
      <c r="B15" s="88" t="s">
        <v>56</v>
      </c>
      <c r="C15" s="88"/>
      <c r="D15" s="88"/>
      <c r="E15" s="88"/>
      <c r="F15" s="88"/>
      <c r="G15" s="88"/>
      <c r="H15" s="88"/>
      <c r="I15" s="88"/>
      <c r="J15" s="88"/>
    </row>
    <row r="16" spans="2:10" ht="12.75">
      <c r="B16" s="88" t="s">
        <v>58</v>
      </c>
      <c r="C16" s="88"/>
      <c r="D16" s="88"/>
      <c r="E16" s="88"/>
      <c r="F16" s="88"/>
      <c r="G16" s="88"/>
      <c r="H16" s="88"/>
      <c r="I16" s="88"/>
      <c r="J16" s="88"/>
    </row>
    <row r="18" spans="2:8" ht="12.75">
      <c r="B18" t="s">
        <v>10</v>
      </c>
      <c r="D18" t="s">
        <v>11</v>
      </c>
      <c r="H18" t="s">
        <v>12</v>
      </c>
    </row>
    <row r="20" ht="12.75">
      <c r="A20" s="9" t="s">
        <v>57</v>
      </c>
    </row>
    <row r="22" spans="1:14" ht="12.75">
      <c r="A22" s="10"/>
      <c r="B22" s="11"/>
      <c r="C22" s="84" t="s">
        <v>17</v>
      </c>
      <c r="D22" s="84"/>
      <c r="E22" s="84"/>
      <c r="F22" s="84"/>
      <c r="G22" s="84"/>
      <c r="H22" s="84"/>
      <c r="I22" s="84"/>
      <c r="J22" s="84"/>
      <c r="K22" s="84" t="s">
        <v>23</v>
      </c>
      <c r="L22" s="84"/>
      <c r="M22" s="84"/>
      <c r="N22" s="84"/>
    </row>
    <row r="23" spans="1:14" ht="12.75">
      <c r="A23" s="6"/>
      <c r="B23" s="7"/>
      <c r="C23" s="84" t="s">
        <v>18</v>
      </c>
      <c r="D23" s="84"/>
      <c r="E23" s="84"/>
      <c r="F23" s="84"/>
      <c r="G23" s="84" t="s">
        <v>21</v>
      </c>
      <c r="H23" s="84"/>
      <c r="I23" s="84"/>
      <c r="J23" s="84"/>
      <c r="K23" s="84" t="s">
        <v>18</v>
      </c>
      <c r="L23" s="84"/>
      <c r="M23" s="84"/>
      <c r="N23" s="40" t="s">
        <v>21</v>
      </c>
    </row>
    <row r="24" spans="1:14" ht="12.75">
      <c r="A24" s="6"/>
      <c r="B24" s="7"/>
      <c r="C24" s="85" t="s">
        <v>19</v>
      </c>
      <c r="D24" s="85"/>
      <c r="E24" s="85"/>
      <c r="F24" s="85"/>
      <c r="G24" s="85" t="s">
        <v>22</v>
      </c>
      <c r="H24" s="85"/>
      <c r="I24" s="85"/>
      <c r="J24" s="85"/>
      <c r="K24" s="85" t="s">
        <v>24</v>
      </c>
      <c r="L24" s="85"/>
      <c r="M24" s="85"/>
      <c r="N24" s="41" t="s">
        <v>22</v>
      </c>
    </row>
    <row r="25" spans="1:14" ht="12.75">
      <c r="A25" s="6"/>
      <c r="B25" s="7"/>
      <c r="C25" s="42"/>
      <c r="D25" s="43"/>
      <c r="E25" s="43"/>
      <c r="F25" s="44"/>
      <c r="G25" s="85" t="s">
        <v>19</v>
      </c>
      <c r="H25" s="85"/>
      <c r="I25" s="85"/>
      <c r="J25" s="85"/>
      <c r="K25" s="42"/>
      <c r="L25" s="43"/>
      <c r="M25" s="44"/>
      <c r="N25" s="41" t="s">
        <v>25</v>
      </c>
    </row>
    <row r="26" spans="1:14" ht="12.75">
      <c r="A26" s="6"/>
      <c r="B26" s="7"/>
      <c r="C26" s="87" t="s">
        <v>59</v>
      </c>
      <c r="D26" s="85"/>
      <c r="E26" s="85"/>
      <c r="F26" s="85"/>
      <c r="G26" s="86" t="s">
        <v>60</v>
      </c>
      <c r="H26" s="86"/>
      <c r="I26" s="86"/>
      <c r="J26" s="86"/>
      <c r="K26" s="86" t="s">
        <v>59</v>
      </c>
      <c r="L26" s="86"/>
      <c r="M26" s="86"/>
      <c r="N26" s="45" t="s">
        <v>60</v>
      </c>
    </row>
    <row r="27" spans="1:14" ht="12.75">
      <c r="A27" s="13"/>
      <c r="B27" s="14"/>
      <c r="C27" s="83" t="s">
        <v>20</v>
      </c>
      <c r="D27" s="83"/>
      <c r="E27" s="83"/>
      <c r="F27" s="83"/>
      <c r="G27" s="83" t="s">
        <v>20</v>
      </c>
      <c r="H27" s="83"/>
      <c r="I27" s="83"/>
      <c r="J27" s="83"/>
      <c r="K27" s="83" t="s">
        <v>20</v>
      </c>
      <c r="L27" s="83"/>
      <c r="M27" s="83"/>
      <c r="N27" s="46" t="s">
        <v>20</v>
      </c>
    </row>
    <row r="28" spans="1:14" ht="12.75">
      <c r="A28" s="17">
        <v>1</v>
      </c>
      <c r="B28" s="5" t="s">
        <v>61</v>
      </c>
      <c r="C28" s="6"/>
      <c r="D28" s="8"/>
      <c r="E28" s="8"/>
      <c r="F28" s="12"/>
      <c r="G28" s="6"/>
      <c r="H28" s="8"/>
      <c r="I28" s="8"/>
      <c r="J28" s="7"/>
      <c r="K28" s="6"/>
      <c r="L28" s="8"/>
      <c r="M28" s="7"/>
      <c r="N28" s="5"/>
    </row>
    <row r="29" spans="1:14" ht="12.75">
      <c r="A29" s="18" t="s">
        <v>13</v>
      </c>
      <c r="B29" s="5"/>
      <c r="C29" s="47"/>
      <c r="D29" s="48"/>
      <c r="E29" s="48"/>
      <c r="F29" s="12">
        <f>22369+439</f>
        <v>22808</v>
      </c>
      <c r="G29" s="47"/>
      <c r="H29" s="48"/>
      <c r="I29" s="48"/>
      <c r="J29" s="12">
        <v>0</v>
      </c>
      <c r="K29" s="47"/>
      <c r="L29" s="48"/>
      <c r="M29" s="12">
        <f>116492+439</f>
        <v>116931</v>
      </c>
      <c r="N29" s="49">
        <v>0</v>
      </c>
    </row>
    <row r="30" spans="1:14" ht="12.75">
      <c r="A30" s="23" t="s">
        <v>14</v>
      </c>
      <c r="B30" s="24" t="s">
        <v>15</v>
      </c>
      <c r="C30" s="50"/>
      <c r="D30" s="51"/>
      <c r="E30" s="51"/>
      <c r="F30" s="52">
        <v>0</v>
      </c>
      <c r="G30" s="50"/>
      <c r="H30" s="51"/>
      <c r="I30" s="51"/>
      <c r="J30" s="52">
        <v>0</v>
      </c>
      <c r="K30" s="50"/>
      <c r="L30" s="51"/>
      <c r="M30" s="52">
        <v>30</v>
      </c>
      <c r="N30" s="53">
        <v>0</v>
      </c>
    </row>
    <row r="31" spans="1:14" ht="12.75">
      <c r="A31" s="19" t="s">
        <v>16</v>
      </c>
      <c r="B31" s="20" t="s">
        <v>78</v>
      </c>
      <c r="C31" s="47"/>
      <c r="D31" s="48"/>
      <c r="E31" s="48"/>
      <c r="F31" s="69">
        <f>2160-122</f>
        <v>2038</v>
      </c>
      <c r="G31" s="47"/>
      <c r="H31" s="48"/>
      <c r="I31" s="48"/>
      <c r="J31" s="69">
        <v>0</v>
      </c>
      <c r="K31" s="47"/>
      <c r="L31" s="48"/>
      <c r="M31" s="63">
        <v>3815</v>
      </c>
      <c r="N31" s="66">
        <v>0</v>
      </c>
    </row>
    <row r="32" spans="1:14" ht="12.75">
      <c r="A32" s="25">
        <v>2</v>
      </c>
      <c r="B32" s="15" t="s">
        <v>74</v>
      </c>
      <c r="C32" s="54"/>
      <c r="D32" s="55"/>
      <c r="E32" s="55"/>
      <c r="F32" s="56"/>
      <c r="G32" s="54"/>
      <c r="H32" s="55"/>
      <c r="I32" s="55"/>
      <c r="J32" s="56"/>
      <c r="K32" s="54"/>
      <c r="L32" s="55"/>
      <c r="M32" s="56"/>
      <c r="N32" s="57"/>
    </row>
    <row r="33" spans="1:14" ht="63.75">
      <c r="A33" s="26" t="s">
        <v>13</v>
      </c>
      <c r="B33" s="22" t="s">
        <v>75</v>
      </c>
      <c r="C33" s="58"/>
      <c r="D33" s="59"/>
      <c r="E33" s="59"/>
      <c r="F33" s="65">
        <v>8996</v>
      </c>
      <c r="G33" s="58"/>
      <c r="H33" s="59"/>
      <c r="I33" s="59"/>
      <c r="J33" s="65">
        <v>0</v>
      </c>
      <c r="K33" s="58"/>
      <c r="L33" s="59"/>
      <c r="M33" s="65">
        <v>20812</v>
      </c>
      <c r="N33" s="67">
        <v>0</v>
      </c>
    </row>
    <row r="34" spans="1:14" ht="12.75">
      <c r="A34" s="17" t="s">
        <v>14</v>
      </c>
      <c r="B34" s="5" t="s">
        <v>62</v>
      </c>
      <c r="C34" s="47"/>
      <c r="D34" s="48"/>
      <c r="E34" s="48"/>
      <c r="F34" s="12">
        <f>-755-324</f>
        <v>-1079</v>
      </c>
      <c r="G34" s="47"/>
      <c r="H34" s="48"/>
      <c r="I34" s="48"/>
      <c r="J34" s="12">
        <v>0</v>
      </c>
      <c r="K34" s="47"/>
      <c r="L34" s="48"/>
      <c r="M34" s="12">
        <v>-2686</v>
      </c>
      <c r="N34" s="49">
        <v>0</v>
      </c>
    </row>
    <row r="35" spans="1:14" ht="25.5">
      <c r="A35" s="27" t="s">
        <v>16</v>
      </c>
      <c r="B35" s="28" t="s">
        <v>63</v>
      </c>
      <c r="C35" s="50"/>
      <c r="D35" s="51"/>
      <c r="E35" s="51"/>
      <c r="F35" s="64">
        <f>-263-35</f>
        <v>-298</v>
      </c>
      <c r="G35" s="50"/>
      <c r="H35" s="51"/>
      <c r="I35" s="51"/>
      <c r="J35" s="64">
        <v>0</v>
      </c>
      <c r="K35" s="50"/>
      <c r="L35" s="51"/>
      <c r="M35" s="64">
        <v>-1260</v>
      </c>
      <c r="N35" s="68">
        <v>0</v>
      </c>
    </row>
    <row r="36" spans="1:14" ht="12.75">
      <c r="A36" s="18" t="s">
        <v>28</v>
      </c>
      <c r="B36" s="5" t="s">
        <v>26</v>
      </c>
      <c r="C36" s="47"/>
      <c r="D36" s="48"/>
      <c r="E36" s="48"/>
      <c r="F36" s="12">
        <v>0</v>
      </c>
      <c r="G36" s="47"/>
      <c r="H36" s="48"/>
      <c r="I36" s="48"/>
      <c r="J36" s="12">
        <v>0</v>
      </c>
      <c r="K36" s="47"/>
      <c r="L36" s="48"/>
      <c r="M36" s="12">
        <v>0</v>
      </c>
      <c r="N36" s="49">
        <v>0</v>
      </c>
    </row>
    <row r="37" spans="1:14" ht="12.75">
      <c r="A37" s="29" t="s">
        <v>27</v>
      </c>
      <c r="B37" s="15" t="s">
        <v>76</v>
      </c>
      <c r="C37" s="54"/>
      <c r="D37" s="55"/>
      <c r="E37" s="55"/>
      <c r="F37" s="56"/>
      <c r="G37" s="54"/>
      <c r="H37" s="55"/>
      <c r="I37" s="55"/>
      <c r="J37" s="56"/>
      <c r="K37" s="54"/>
      <c r="L37" s="55"/>
      <c r="M37" s="56"/>
      <c r="N37" s="57"/>
    </row>
    <row r="38" spans="1:14" ht="38.25">
      <c r="A38" s="21"/>
      <c r="B38" s="22" t="s">
        <v>77</v>
      </c>
      <c r="C38" s="58"/>
      <c r="D38" s="59"/>
      <c r="E38" s="59"/>
      <c r="F38" s="65">
        <v>7619</v>
      </c>
      <c r="G38" s="58"/>
      <c r="H38" s="59"/>
      <c r="I38" s="59"/>
      <c r="J38" s="65">
        <f>+J33+J34+J35</f>
        <v>0</v>
      </c>
      <c r="K38" s="58"/>
      <c r="L38" s="59"/>
      <c r="M38" s="65">
        <f>+M33+M34+M35</f>
        <v>16866</v>
      </c>
      <c r="N38" s="67">
        <f>+N33+N34+N35</f>
        <v>0</v>
      </c>
    </row>
    <row r="39" spans="1:14" ht="25.5">
      <c r="A39" s="31" t="s">
        <v>35</v>
      </c>
      <c r="B39" s="32" t="s">
        <v>79</v>
      </c>
      <c r="C39" s="54"/>
      <c r="D39" s="55"/>
      <c r="E39" s="55"/>
      <c r="F39" s="56">
        <v>0</v>
      </c>
      <c r="G39" s="54"/>
      <c r="H39" s="55"/>
      <c r="I39" s="55"/>
      <c r="J39" s="56">
        <v>0</v>
      </c>
      <c r="K39" s="54"/>
      <c r="L39" s="55"/>
      <c r="M39" s="56">
        <v>0</v>
      </c>
      <c r="N39" s="57">
        <v>0</v>
      </c>
    </row>
    <row r="40" spans="1:14" ht="63.75">
      <c r="A40" s="27" t="s">
        <v>36</v>
      </c>
      <c r="B40" s="28" t="s">
        <v>64</v>
      </c>
      <c r="C40" s="50"/>
      <c r="D40" s="51"/>
      <c r="E40" s="51"/>
      <c r="F40" s="64">
        <f>+F38</f>
        <v>7619</v>
      </c>
      <c r="G40" s="70"/>
      <c r="H40" s="71"/>
      <c r="I40" s="71"/>
      <c r="J40" s="64">
        <f>+J38</f>
        <v>0</v>
      </c>
      <c r="K40" s="70"/>
      <c r="L40" s="71"/>
      <c r="M40" s="64">
        <f>+M38</f>
        <v>16866</v>
      </c>
      <c r="N40" s="68">
        <f>+N38</f>
        <v>0</v>
      </c>
    </row>
    <row r="41" spans="1:14" ht="12.75">
      <c r="A41" s="18" t="s">
        <v>37</v>
      </c>
      <c r="B41" s="5" t="s">
        <v>65</v>
      </c>
      <c r="C41" s="47"/>
      <c r="D41" s="48"/>
      <c r="E41" s="48"/>
      <c r="F41" s="12">
        <v>-3170</v>
      </c>
      <c r="G41" s="47"/>
      <c r="H41" s="48"/>
      <c r="I41" s="48"/>
      <c r="J41" s="12">
        <v>0</v>
      </c>
      <c r="K41" s="47"/>
      <c r="L41" s="48"/>
      <c r="M41" s="12">
        <v>-5173</v>
      </c>
      <c r="N41" s="49">
        <v>0</v>
      </c>
    </row>
    <row r="42" spans="1:14" ht="12.75">
      <c r="A42" s="29" t="s">
        <v>38</v>
      </c>
      <c r="B42" s="15" t="s">
        <v>66</v>
      </c>
      <c r="C42" s="54"/>
      <c r="D42" s="55"/>
      <c r="E42" s="55"/>
      <c r="F42" s="56"/>
      <c r="G42" s="54"/>
      <c r="H42" s="55"/>
      <c r="I42" s="55"/>
      <c r="J42" s="56"/>
      <c r="K42" s="54"/>
      <c r="L42" s="55"/>
      <c r="M42" s="56"/>
      <c r="N42" s="57"/>
    </row>
    <row r="43" spans="1:14" ht="25.5">
      <c r="A43" s="26" t="s">
        <v>38</v>
      </c>
      <c r="B43" s="22" t="s">
        <v>67</v>
      </c>
      <c r="C43" s="58"/>
      <c r="D43" s="59"/>
      <c r="E43" s="59"/>
      <c r="F43" s="65">
        <f>+F40+F41</f>
        <v>4449</v>
      </c>
      <c r="G43" s="58"/>
      <c r="H43" s="59"/>
      <c r="I43" s="59"/>
      <c r="J43" s="65">
        <f>+J40+J41</f>
        <v>0</v>
      </c>
      <c r="K43" s="58"/>
      <c r="L43" s="59"/>
      <c r="M43" s="65">
        <f>+M40+M41</f>
        <v>11693</v>
      </c>
      <c r="N43" s="67">
        <f>+N40+N41</f>
        <v>0</v>
      </c>
    </row>
    <row r="44" spans="1:14" ht="12.75">
      <c r="A44" s="33" t="s">
        <v>39</v>
      </c>
      <c r="B44" s="16" t="s">
        <v>68</v>
      </c>
      <c r="C44" s="58"/>
      <c r="D44" s="59"/>
      <c r="E44" s="59"/>
      <c r="F44" s="60">
        <v>0</v>
      </c>
      <c r="G44" s="58"/>
      <c r="H44" s="59"/>
      <c r="I44" s="59"/>
      <c r="J44" s="60">
        <v>0</v>
      </c>
      <c r="K44" s="58"/>
      <c r="L44" s="59"/>
      <c r="M44" s="60">
        <v>0</v>
      </c>
      <c r="N44" s="61">
        <v>0</v>
      </c>
    </row>
    <row r="45" spans="3:14" ht="12.75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3:14" ht="12.75"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25.5">
      <c r="A47" s="27" t="s">
        <v>40</v>
      </c>
      <c r="B47" s="28" t="s">
        <v>69</v>
      </c>
      <c r="C47" s="50"/>
      <c r="D47" s="51"/>
      <c r="E47" s="51"/>
      <c r="F47" s="71">
        <v>0</v>
      </c>
      <c r="G47" s="70"/>
      <c r="H47" s="71"/>
      <c r="I47" s="71"/>
      <c r="J47" s="64">
        <v>0</v>
      </c>
      <c r="K47" s="71"/>
      <c r="L47" s="71"/>
      <c r="M47" s="71">
        <v>0</v>
      </c>
      <c r="N47" s="68">
        <v>0</v>
      </c>
    </row>
    <row r="48" spans="1:14" ht="51">
      <c r="A48" s="80" t="s">
        <v>41</v>
      </c>
      <c r="B48" s="28" t="s">
        <v>70</v>
      </c>
      <c r="C48" s="50"/>
      <c r="D48" s="51"/>
      <c r="E48" s="51"/>
      <c r="F48" s="81">
        <f>+F43-F44+F47</f>
        <v>4449</v>
      </c>
      <c r="G48" s="50"/>
      <c r="H48" s="51"/>
      <c r="I48" s="51"/>
      <c r="J48" s="64">
        <v>0</v>
      </c>
      <c r="K48" s="71"/>
      <c r="L48" s="71"/>
      <c r="M48" s="71">
        <f>+M43-M44+M47</f>
        <v>11693</v>
      </c>
      <c r="N48" s="68">
        <v>0</v>
      </c>
    </row>
    <row r="49" spans="1:14" ht="12.75">
      <c r="A49" s="31" t="s">
        <v>45</v>
      </c>
      <c r="B49" s="15" t="s">
        <v>42</v>
      </c>
      <c r="C49" s="54"/>
      <c r="D49" s="55"/>
      <c r="E49" s="55"/>
      <c r="F49" s="56">
        <v>0</v>
      </c>
      <c r="G49" s="54"/>
      <c r="H49" s="55"/>
      <c r="I49" s="55"/>
      <c r="J49" s="56">
        <v>0</v>
      </c>
      <c r="K49" s="54"/>
      <c r="L49" s="55"/>
      <c r="M49" s="56">
        <v>0</v>
      </c>
      <c r="N49" s="57">
        <v>0</v>
      </c>
    </row>
    <row r="50" spans="1:14" ht="12.75">
      <c r="A50" s="26" t="s">
        <v>38</v>
      </c>
      <c r="B50" s="16"/>
      <c r="C50" s="58"/>
      <c r="D50" s="59"/>
      <c r="E50" s="59"/>
      <c r="F50" s="60"/>
      <c r="G50" s="58"/>
      <c r="H50" s="59"/>
      <c r="I50" s="59"/>
      <c r="J50" s="60"/>
      <c r="K50" s="58"/>
      <c r="L50" s="59"/>
      <c r="M50" s="60"/>
      <c r="N50" s="61"/>
    </row>
    <row r="51" spans="1:14" ht="12.75">
      <c r="A51" s="19" t="s">
        <v>39</v>
      </c>
      <c r="B51" s="5" t="s">
        <v>68</v>
      </c>
      <c r="C51" s="47"/>
      <c r="D51" s="48"/>
      <c r="E51" s="48"/>
      <c r="F51" s="12">
        <v>0</v>
      </c>
      <c r="G51" s="47"/>
      <c r="H51" s="48"/>
      <c r="I51" s="48"/>
      <c r="J51" s="12">
        <v>0</v>
      </c>
      <c r="K51" s="47"/>
      <c r="L51" s="48"/>
      <c r="M51" s="12">
        <v>0</v>
      </c>
      <c r="N51" s="49">
        <v>0</v>
      </c>
    </row>
    <row r="52" spans="1:14" ht="38.25">
      <c r="A52" s="27" t="s">
        <v>43</v>
      </c>
      <c r="B52" s="28" t="s">
        <v>44</v>
      </c>
      <c r="C52" s="50"/>
      <c r="D52" s="51"/>
      <c r="E52" s="51"/>
      <c r="F52" s="52">
        <v>0</v>
      </c>
      <c r="G52" s="50"/>
      <c r="H52" s="51"/>
      <c r="I52" s="51"/>
      <c r="J52" s="52">
        <v>0</v>
      </c>
      <c r="K52" s="50"/>
      <c r="L52" s="51"/>
      <c r="M52" s="52">
        <f>+M49+M51</f>
        <v>0</v>
      </c>
      <c r="N52" s="53">
        <v>0</v>
      </c>
    </row>
    <row r="53" spans="1:14" ht="38.25">
      <c r="A53" s="37" t="s">
        <v>71</v>
      </c>
      <c r="B53" s="20" t="s">
        <v>72</v>
      </c>
      <c r="C53" s="47"/>
      <c r="D53" s="48"/>
      <c r="E53" s="48"/>
      <c r="F53" s="69">
        <f>+F48+F49-F51+F52</f>
        <v>4449</v>
      </c>
      <c r="G53" s="47"/>
      <c r="H53" s="48"/>
      <c r="I53" s="48"/>
      <c r="J53" s="69">
        <f>+J48+J49*J51+J52</f>
        <v>0</v>
      </c>
      <c r="K53" s="72"/>
      <c r="L53" s="73"/>
      <c r="M53" s="69">
        <f>+M48+M49-M51+M52</f>
        <v>11693</v>
      </c>
      <c r="N53" s="66">
        <f>+N48+N49-N51+N52</f>
        <v>0</v>
      </c>
    </row>
    <row r="54" spans="1:14" ht="51.75" customHeight="1">
      <c r="A54" s="38" t="s">
        <v>46</v>
      </c>
      <c r="B54" s="39" t="s">
        <v>73</v>
      </c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2"/>
    </row>
    <row r="55" spans="1:14" ht="25.5">
      <c r="A55" s="19" t="s">
        <v>38</v>
      </c>
      <c r="B55" s="20" t="s">
        <v>47</v>
      </c>
      <c r="C55" s="47"/>
      <c r="D55" s="48"/>
      <c r="E55" s="48"/>
      <c r="F55" s="78">
        <v>10.33</v>
      </c>
      <c r="G55" s="47"/>
      <c r="H55" s="48"/>
      <c r="I55" s="48"/>
      <c r="J55" s="12">
        <v>0</v>
      </c>
      <c r="K55" s="47"/>
      <c r="L55" s="48"/>
      <c r="M55" s="77">
        <v>27.14</v>
      </c>
      <c r="N55" s="49">
        <v>0</v>
      </c>
    </row>
    <row r="56" spans="1:14" ht="25.5">
      <c r="A56" s="27" t="s">
        <v>39</v>
      </c>
      <c r="B56" s="28" t="s">
        <v>48</v>
      </c>
      <c r="C56" s="50"/>
      <c r="D56" s="51"/>
      <c r="E56" s="51"/>
      <c r="F56" s="79">
        <v>10.33</v>
      </c>
      <c r="G56" s="50"/>
      <c r="H56" s="51"/>
      <c r="I56" s="51"/>
      <c r="J56" s="52">
        <v>0</v>
      </c>
      <c r="K56" s="50"/>
      <c r="L56" s="51"/>
      <c r="M56" s="74">
        <v>27.14</v>
      </c>
      <c r="N56" s="53">
        <v>0</v>
      </c>
    </row>
    <row r="57" spans="1:14" ht="12.75">
      <c r="A57" s="37" t="s">
        <v>49</v>
      </c>
      <c r="B57" s="5" t="s">
        <v>50</v>
      </c>
      <c r="C57" s="47"/>
      <c r="D57" s="48"/>
      <c r="E57" s="48"/>
      <c r="F57" s="12"/>
      <c r="G57" s="47"/>
      <c r="H57" s="48"/>
      <c r="I57" s="48"/>
      <c r="J57" s="12"/>
      <c r="K57" s="47"/>
      <c r="L57" s="48"/>
      <c r="M57" s="12"/>
      <c r="N57" s="49"/>
    </row>
    <row r="58" spans="1:14" ht="12.75">
      <c r="A58" s="27" t="s">
        <v>14</v>
      </c>
      <c r="B58" s="24" t="s">
        <v>51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4" ht="12.75">
      <c r="A59" s="36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2.75">
      <c r="A60" s="1"/>
      <c r="B60" s="3"/>
      <c r="C60" s="82" t="s">
        <v>52</v>
      </c>
      <c r="D60" s="82"/>
      <c r="E60" s="82"/>
      <c r="F60" s="82"/>
      <c r="G60" s="82"/>
      <c r="H60" s="82"/>
      <c r="I60" s="82"/>
      <c r="J60" s="82"/>
      <c r="K60" s="82" t="s">
        <v>53</v>
      </c>
      <c r="L60" s="82"/>
      <c r="M60" s="82"/>
      <c r="N60" s="82"/>
    </row>
    <row r="61" spans="1:14" ht="25.5">
      <c r="A61" s="27" t="s">
        <v>54</v>
      </c>
      <c r="B61" s="28" t="s">
        <v>55</v>
      </c>
      <c r="C61" s="50"/>
      <c r="D61" s="51"/>
      <c r="E61" s="51"/>
      <c r="F61" s="51"/>
      <c r="G61" s="51"/>
      <c r="H61" s="51"/>
      <c r="I61" s="51"/>
      <c r="J61" s="74">
        <v>1.46</v>
      </c>
      <c r="K61" s="50"/>
      <c r="L61" s="51"/>
      <c r="M61" s="51"/>
      <c r="N61" s="75">
        <v>0</v>
      </c>
    </row>
    <row r="62" spans="1:14" ht="12.75">
      <c r="A62" s="27"/>
      <c r="B62" s="28"/>
      <c r="C62" s="50"/>
      <c r="D62" s="51"/>
      <c r="E62" s="51"/>
      <c r="F62" s="51"/>
      <c r="G62" s="51"/>
      <c r="H62" s="51"/>
      <c r="I62" s="51"/>
      <c r="J62" s="52"/>
      <c r="K62" s="50"/>
      <c r="L62" s="51"/>
      <c r="M62" s="51"/>
      <c r="N62" s="52"/>
    </row>
    <row r="63" spans="3:14" ht="12.75"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3:14" ht="12.75"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3:14" ht="12.75"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3:14" ht="12.75"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3:14" ht="12.75"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3:14" ht="12.75"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3:14" ht="12.75"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3:14" ht="12.75"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3:14" ht="12.75"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3:14" ht="12.75"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3:14" ht="12.7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3:14" ht="12.75"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3:14" ht="12.75"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3:14" ht="12.75"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3:14" ht="12.75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3:14" ht="12.75"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3:14" ht="12.75"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3:14" ht="12.75"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3:14" ht="12.75"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3:14" ht="12.75"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3:14" ht="12.75"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3:14" ht="12.75"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3:14" ht="12.75"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3:14" ht="12.75"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3:14" ht="12.75"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3:14" ht="12.75"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3:14" ht="12.75"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3:14" ht="12.75"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3:14" ht="12.75"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3:14" ht="12.75"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3:14" ht="12.75"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3:14" ht="12.75"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3:14" ht="12.75"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3:14" ht="12.75"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3:14" ht="12.75"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3:14" ht="12.75"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3:14" ht="12.75"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3:14" ht="12.75"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</sheetData>
  <mergeCells count="19">
    <mergeCell ref="B15:J15"/>
    <mergeCell ref="B16:J16"/>
    <mergeCell ref="C23:F23"/>
    <mergeCell ref="C24:F24"/>
    <mergeCell ref="K27:M27"/>
    <mergeCell ref="G23:J23"/>
    <mergeCell ref="G24:J24"/>
    <mergeCell ref="G25:J25"/>
    <mergeCell ref="G26:J26"/>
    <mergeCell ref="C60:J60"/>
    <mergeCell ref="K60:N60"/>
    <mergeCell ref="G27:J27"/>
    <mergeCell ref="C22:J22"/>
    <mergeCell ref="K22:N22"/>
    <mergeCell ref="K23:M23"/>
    <mergeCell ref="K24:M24"/>
    <mergeCell ref="K26:M26"/>
    <mergeCell ref="C26:F26"/>
    <mergeCell ref="C27:F27"/>
  </mergeCells>
  <printOptions/>
  <pageMargins left="0.41" right="0.43" top="1" bottom="1" header="0.5" footer="0.5"/>
  <pageSetup horizontalDpi="600" verticalDpi="600" orientation="portrait" scale="80" r:id="rId2"/>
  <headerFooter alignWithMargins="0">
    <oddFooter xml:space="preserve">&amp;R&amp;P </oddFooter>
  </headerFooter>
  <rowBreaks count="1" manualBreakCount="1">
    <brk id="4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Edaran Komputer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Faizal</dc:creator>
  <cp:keywords/>
  <dc:description/>
  <cp:lastModifiedBy>faizal</cp:lastModifiedBy>
  <cp:lastPrinted>2001-08-17T07:42:52Z</cp:lastPrinted>
  <dcterms:created xsi:type="dcterms:W3CDTF">2001-04-27T08:19:10Z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