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 key-i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<sst xmlns="http://schemas.openxmlformats.org/spreadsheetml/2006/main" count="58" uniqueCount="42">
  <si>
    <t>(430537 - K)</t>
  </si>
  <si>
    <t>[ BOARD PAPER NO. 32/2000 (4) ]</t>
  </si>
  <si>
    <t>NOTE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</si>
  <si>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</si>
  <si>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</si>
  <si>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</si>
  <si>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</si>
  <si>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</si>
  <si>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</si>
  <si>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</si>
  <si>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</si>
  <si>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</si>
  <si>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</si>
  <si>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>-</t>
  </si>
  <si>
    <t>9/30/02</t>
  </si>
  <si>
    <t>9/30/01</t>
  </si>
  <si>
    <t/>
  </si>
  <si>
    <t>Other operating income</t>
  </si>
  <si>
    <t>Profit from operations</t>
  </si>
  <si>
    <t>Taxation</t>
  </si>
  <si>
    <t>Cost of sales</t>
  </si>
  <si>
    <t>Gross profit</t>
  </si>
  <si>
    <t>Administrative expenses</t>
  </si>
  <si>
    <t>Operating expenses</t>
  </si>
  <si>
    <t>Share of results of associates</t>
  </si>
  <si>
    <t>-Company and subsidiaries</t>
  </si>
  <si>
    <t>- Share of taxes in associates</t>
  </si>
  <si>
    <t>Profit after taxation</t>
  </si>
  <si>
    <t>Minority interests</t>
  </si>
  <si>
    <t>Net profit attributable to shareholders</t>
  </si>
  <si>
    <t>Profit before taxation</t>
  </si>
  <si>
    <t>RANHILL BERHAD (430537-K)</t>
  </si>
  <si>
    <t>Earnings per share:</t>
  </si>
  <si>
    <t>basic</t>
  </si>
  <si>
    <t>diluted</t>
  </si>
  <si>
    <t>Sen</t>
  </si>
  <si>
    <t>1st Individual Quarter</t>
  </si>
  <si>
    <t>Cumulative Quarter</t>
  </si>
  <si>
    <t>UNAUDITED CONDENSED CONSOLIDATED INCOME STATEMENTS</t>
  </si>
  <si>
    <t>THIS CONDENSED FINANCIAL STATEMENTS IS TO BE READ IN CONJUNCTION</t>
  </si>
  <si>
    <t>WITH THE ANNUAL FINANCIAL STATEMENTS FOR THE YEAR ENDED 30 JUNE 2002</t>
  </si>
  <si>
    <t>INTERIM REPORT FOR THE QUARTER ENDED 30 SEPTEMBER 2002</t>
  </si>
</sst>
</file>

<file path=xl/styles.xml><?xml version="1.0" encoding="utf-8"?>
<styleSheet xmlns="http://schemas.openxmlformats.org/spreadsheetml/2006/main">
  <numFmts count="1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</numFmts>
  <fonts count="13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1" fontId="8" fillId="0" borderId="1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1" fontId="8" fillId="0" borderId="2" xfId="15" applyNumberFormat="1" applyFont="1" applyFill="1" applyBorder="1" applyAlignment="1">
      <alignment/>
    </xf>
    <xf numFmtId="181" fontId="8" fillId="0" borderId="3" xfId="15" applyNumberFormat="1" applyFont="1" applyFill="1" applyBorder="1" applyAlignment="1">
      <alignment/>
    </xf>
    <xf numFmtId="181" fontId="8" fillId="0" borderId="4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43" fontId="8" fillId="0" borderId="1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181" fontId="8" fillId="0" borderId="0" xfId="15" applyNumberFormat="1" applyFont="1" applyFill="1" applyBorder="1" applyAlignment="1">
      <alignment horizontal="center"/>
    </xf>
    <xf numFmtId="2" fontId="8" fillId="0" borderId="0" xfId="15" applyNumberFormat="1" applyFont="1" applyFill="1" applyBorder="1" applyAlignment="1">
      <alignment horizontal="center"/>
    </xf>
    <xf numFmtId="194" fontId="8" fillId="0" borderId="0" xfId="0" applyNumberFormat="1" applyFont="1" applyFill="1" applyBorder="1" applyAlignment="1">
      <alignment/>
    </xf>
    <xf numFmtId="19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/>
    </xf>
    <xf numFmtId="38" fontId="8" fillId="0" borderId="4" xfId="15" applyNumberFormat="1" applyFont="1" applyFill="1" applyBorder="1" applyAlignment="1">
      <alignment/>
    </xf>
    <xf numFmtId="38" fontId="8" fillId="0" borderId="5" xfId="15" applyNumberFormat="1" applyFont="1" applyFill="1" applyBorder="1" applyAlignment="1">
      <alignment/>
    </xf>
    <xf numFmtId="38" fontId="8" fillId="0" borderId="6" xfId="15" applyNumberFormat="1" applyFont="1" applyFill="1" applyBorder="1" applyAlignment="1">
      <alignment/>
    </xf>
    <xf numFmtId="38" fontId="8" fillId="0" borderId="3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 horizontal="right"/>
    </xf>
    <xf numFmtId="43" fontId="8" fillId="0" borderId="0" xfId="15" applyNumberFormat="1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15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18" fontId="3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38" fontId="7" fillId="0" borderId="4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38" fontId="7" fillId="0" borderId="0" xfId="15" applyNumberFormat="1" applyFont="1" applyFill="1" applyBorder="1" applyAlignment="1">
      <alignment/>
    </xf>
    <xf numFmtId="181" fontId="8" fillId="0" borderId="6" xfId="15" applyNumberFormat="1" applyFont="1" applyFill="1" applyBorder="1" applyAlignment="1">
      <alignment/>
    </xf>
    <xf numFmtId="38" fontId="7" fillId="0" borderId="4" xfId="15" applyNumberFormat="1" applyFont="1" applyFill="1" applyBorder="1" applyAlignment="1">
      <alignment/>
    </xf>
    <xf numFmtId="38" fontId="10" fillId="0" borderId="0" xfId="15" applyNumberFormat="1" applyFont="1" applyFill="1" applyBorder="1" applyAlignment="1">
      <alignment/>
    </xf>
    <xf numFmtId="38" fontId="7" fillId="0" borderId="6" xfId="0" applyNumberFormat="1" applyFont="1" applyFill="1" applyBorder="1" applyAlignment="1">
      <alignment/>
    </xf>
    <xf numFmtId="38" fontId="7" fillId="0" borderId="3" xfId="0" applyNumberFormat="1" applyFont="1" applyFill="1" applyBorder="1" applyAlignment="1">
      <alignment/>
    </xf>
    <xf numFmtId="38" fontId="8" fillId="0" borderId="4" xfId="0" applyNumberFormat="1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38" fontId="7" fillId="0" borderId="5" xfId="0" applyNumberFormat="1" applyFont="1" applyFill="1" applyBorder="1" applyAlignment="1">
      <alignment/>
    </xf>
    <xf numFmtId="38" fontId="8" fillId="0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10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 horizontal="right"/>
    </xf>
    <xf numFmtId="43" fontId="7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/>
    </xf>
    <xf numFmtId="0" fontId="3" fillId="0" borderId="0" xfId="0" applyFont="1" applyFill="1" applyAlignment="1">
      <alignment/>
    </xf>
    <xf numFmtId="41" fontId="8" fillId="0" borderId="0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81" fontId="7" fillId="0" borderId="7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4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211" fontId="8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181" fontId="8" fillId="0" borderId="0" xfId="15" applyNumberFormat="1" applyFont="1" applyFill="1" applyAlignment="1">
      <alignment/>
    </xf>
    <xf numFmtId="181" fontId="0" fillId="0" borderId="0" xfId="15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justify" wrapText="1"/>
    </xf>
    <xf numFmtId="0" fontId="6" fillId="0" borderId="0" xfId="0" applyFont="1" applyFill="1" applyAlignment="1" quotePrefix="1">
      <alignment horizontal="center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371475</xdr:rowOff>
    </xdr:from>
    <xdr:to>
      <xdr:col>12</xdr:col>
      <xdr:colOff>1362075</xdr:colOff>
      <xdr:row>0</xdr:row>
      <xdr:rowOff>666750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15375" y="371475"/>
          <a:ext cx="1066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l%20Berhad%20(Task%20Force)\LISTING\QUARTER%20REPORT\quarter3,2001\Ranhill-3rd-qtr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IE\Azie2\LISTING\FORECAST\FIN-STATEMENT\Consol%20P&amp;L%20and%20BS%20fy2001-Jan01\ConsolP&amp;L%20and%20BS-310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IE\Azie2\LISTING\FORECAST\FIN-STATEMENT\Consol%20P&amp;L%20and%20BS%20fy2001-Mar\Consolidation%20accounts\ConsolP&amp;L%20and%20BS-RBGROUP3103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MONTHLY%20CONSOL%20ACCOUNTS%20-%20FY%202002\Consol%20P&amp;L%20and%20BS%20fy2002-June'02\Consolidation%20Account\ConsolP&amp;L%20and%20BS-RBGROUP3006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MONTHLY%20CONSOL%20ACCOUNTS%20-FY%202003\Consol%20P&amp;L%20and%20BS%20fy2003-Sept'02\Consolidation%20Account\ConsolP&amp;L%20and%20BS-RBGROUP3009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MONTHLY%20CONSOL%20ACCOUNTS%20-%20FY%202002\Consol%20P&amp;L%20and%20BS%20fy2002-Sept.'01\Consolidation%20Account\ConsolP&amp;L%20and%20BS-RBGROUP30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PL"/>
      <sheetName val="QtrBS"/>
      <sheetName val="EPS computation"/>
      <sheetName val="EPS computationQ4"/>
      <sheetName val="Late Adjustment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ing reporting"/>
      <sheetName val="Cash flowconsol"/>
      <sheetName val="Cash flow subs"/>
      <sheetName val="Notes 31.01.2001"/>
      <sheetName val="Deviation Analysis"/>
      <sheetName val="Quarterly Report"/>
      <sheetName val="P&amp;L 31.01.2001"/>
      <sheetName val="ConsolBS 31.01.2001"/>
      <sheetName val="Permanent Adjustments"/>
      <sheetName val="Workings"/>
      <sheetName val="Current Adjustmen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tatement of Changes In Equ "/>
      <sheetName val="Statement of Changes In Equity"/>
      <sheetName val="segmenting reporting"/>
      <sheetName val="Cash flowconsol"/>
      <sheetName val="Cash flow subs"/>
      <sheetName val="Deviation Analysis"/>
      <sheetName val="Quarterly Report"/>
      <sheetName val="Notes 31.03.2001"/>
      <sheetName val="P&amp;L 31.03.2001"/>
      <sheetName val="ConsolBS 31.03.2001"/>
      <sheetName val="Permanent Adjustments"/>
      <sheetName val="Workings"/>
      <sheetName val="Current Adjustments"/>
      <sheetName val="Late Adjustments "/>
      <sheetName val="Late Committee Adj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Statement of Changes In Equ "/>
      <sheetName val="Statement of Changes In Equ (2)"/>
      <sheetName val="segmental reporting"/>
      <sheetName val="Cash flow subs"/>
      <sheetName val="Acq.ofsubs."/>
      <sheetName val="Notes 30.06.2002"/>
      <sheetName val="WorkingonNotes "/>
      <sheetName val="PWC-WorkingonNotes  "/>
      <sheetName val="Add. Requirements"/>
      <sheetName val="Quarterly Report"/>
      <sheetName val="Income Statement 30.06.2002"/>
      <sheetName val="ConsolBS 30.06.2002"/>
      <sheetName val="Workings -share of assoc "/>
      <sheetName val="Permanent Adjustments "/>
      <sheetName val="Workings "/>
      <sheetName val="Current Adjustments "/>
      <sheetName val="Div.elim.adjustments"/>
      <sheetName val="Adjustment after QR report"/>
      <sheetName val="Late .adjustments "/>
      <sheetName val="Adjust. Not Taken-up by Group"/>
      <sheetName val="Fixed assets 30.06.2002"/>
      <sheetName val="segmental reporting-pendingRC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ment of Changes In Equ"/>
      <sheetName val="MASB 22-SegmentRpt."/>
      <sheetName val="Cash flow subs"/>
      <sheetName val="working-CashFlow"/>
      <sheetName val="Acq.ofsubs."/>
      <sheetName val="Notes 30.09.2002"/>
      <sheetName val="PWC-WorkingonNotes  "/>
      <sheetName val="Quarterly Report"/>
      <sheetName val="Income Statement 30.09.2002"/>
      <sheetName val="ConsolBS 30.09.2002"/>
      <sheetName val="Workings -share of assoc "/>
      <sheetName val="Permanent Adjustments "/>
      <sheetName val="Workings "/>
      <sheetName val="Current Adjustments "/>
      <sheetName val="Adjust. Not Taken-up by Group"/>
      <sheetName val="Div.elim.adjustments"/>
      <sheetName val="Fixed assets 30.09.2002"/>
      <sheetName val="Financial Assistan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ConStatementofChangesInEqu "/>
      <sheetName val="Statement of Changes In Equ "/>
      <sheetName val="Cash flowconsol"/>
      <sheetName val="Cash flow subs"/>
      <sheetName val="segmenting reporting"/>
      <sheetName val="Deviation Analysis"/>
      <sheetName val="Quarterly Report"/>
      <sheetName val="Notes 30.9.01"/>
      <sheetName val="WorkingonNotes "/>
      <sheetName val="Income Statement 30.09.01"/>
      <sheetName val="ConsolBS 30.09.2001"/>
      <sheetName val="Fixed assets30.9.2001 "/>
      <sheetName val="Workings -share of assoc"/>
      <sheetName val="Permanent Adjustments"/>
      <sheetName val="Workings "/>
      <sheetName val="Current Adjustments"/>
      <sheetName val="Div.elim.adjustments"/>
    </sheetNames>
    <sheetDataSet>
      <sheetData sheetId="12">
        <row r="8">
          <cell r="U8">
            <v>-126017.51791000002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zoomScale="75" zoomScaleNormal="75" workbookViewId="0" topLeftCell="A1">
      <selection activeCell="A6" sqref="A6:A7"/>
    </sheetView>
  </sheetViews>
  <sheetFormatPr defaultColWidth="9.140625" defaultRowHeight="12.75"/>
  <cols>
    <col min="1" max="1" width="2.28125" style="31" customWidth="1"/>
    <col min="2" max="2" width="4.00390625" style="31" customWidth="1"/>
    <col min="3" max="3" width="2.7109375" style="31" customWidth="1"/>
    <col min="4" max="4" width="26.00390625" style="31" customWidth="1"/>
    <col min="5" max="5" width="21.00390625" style="31" customWidth="1"/>
    <col min="6" max="6" width="6.8515625" style="34" customWidth="1"/>
    <col min="7" max="7" width="18.7109375" style="31" customWidth="1"/>
    <col min="8" max="8" width="0.42578125" style="31" customWidth="1"/>
    <col min="9" max="9" width="21.00390625" style="31" customWidth="1"/>
    <col min="10" max="10" width="0.85546875" style="31" customWidth="1"/>
    <col min="11" max="11" width="22.00390625" style="31" customWidth="1"/>
    <col min="12" max="12" width="0.42578125" style="31" customWidth="1"/>
    <col min="13" max="13" width="22.28125" style="31" customWidth="1"/>
    <col min="14" max="14" width="13.28125" style="31" customWidth="1"/>
    <col min="15" max="15" width="8.57421875" style="31" hidden="1" customWidth="1"/>
    <col min="16" max="16" width="8.421875" style="31" hidden="1" customWidth="1"/>
    <col min="17" max="17" width="11.00390625" style="31" bestFit="1" customWidth="1"/>
    <col min="18" max="16384" width="6.7109375" style="31" customWidth="1"/>
  </cols>
  <sheetData>
    <row r="1" spans="1:17" s="28" customFormat="1" ht="76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7"/>
      <c r="Q1" s="29"/>
    </row>
    <row r="2" spans="1:14" ht="0.7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30"/>
    </row>
    <row r="3" spans="1:14" ht="12.75">
      <c r="A3" s="78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30"/>
    </row>
    <row r="4" spans="1:13" ht="18" customHeight="1" hidden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s="1" customFormat="1" ht="25.5" customHeight="1">
      <c r="A5" s="74" t="s">
        <v>31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1" customFormat="1" ht="18">
      <c r="A6" s="32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23.25" customHeight="1">
      <c r="A7" s="33" t="s">
        <v>38</v>
      </c>
    </row>
    <row r="8" spans="1:13" ht="27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ht="15" customHeight="1"/>
    <row r="10" spans="6:13" s="1" customFormat="1" ht="15">
      <c r="F10" s="35" t="s">
        <v>2</v>
      </c>
      <c r="G10" s="35"/>
      <c r="H10" s="35"/>
      <c r="I10" s="35"/>
      <c r="J10" s="36"/>
      <c r="K10" s="35"/>
      <c r="L10" s="35"/>
      <c r="M10" s="35"/>
    </row>
    <row r="11" spans="6:13" s="36" customFormat="1" ht="12.75" customHeight="1">
      <c r="F11" s="35"/>
      <c r="G11" s="75" t="s">
        <v>36</v>
      </c>
      <c r="H11" s="75"/>
      <c r="I11" s="75"/>
      <c r="J11" s="37"/>
      <c r="K11" s="75" t="s">
        <v>37</v>
      </c>
      <c r="L11" s="75"/>
      <c r="M11" s="75"/>
    </row>
    <row r="12" spans="6:13" s="36" customFormat="1" ht="15">
      <c r="F12" s="35"/>
      <c r="G12" s="37" t="s">
        <v>3</v>
      </c>
      <c r="H12" s="37"/>
      <c r="I12" s="37" t="s">
        <v>4</v>
      </c>
      <c r="J12" s="37"/>
      <c r="K12" s="37" t="s">
        <v>3</v>
      </c>
      <c r="L12" s="37"/>
      <c r="M12" s="37" t="s">
        <v>4</v>
      </c>
    </row>
    <row r="13" spans="6:13" s="36" customFormat="1" ht="15">
      <c r="F13" s="35"/>
      <c r="G13" s="37" t="s">
        <v>5</v>
      </c>
      <c r="H13" s="37"/>
      <c r="I13" s="37" t="s">
        <v>6</v>
      </c>
      <c r="J13" s="37"/>
      <c r="K13" s="37" t="s">
        <v>5</v>
      </c>
      <c r="L13" s="37"/>
      <c r="M13" s="37" t="s">
        <v>6</v>
      </c>
    </row>
    <row r="14" spans="6:13" s="36" customFormat="1" ht="15">
      <c r="F14" s="35"/>
      <c r="G14" s="37" t="s">
        <v>7</v>
      </c>
      <c r="H14" s="37"/>
      <c r="I14" s="37" t="s">
        <v>7</v>
      </c>
      <c r="J14" s="37"/>
      <c r="K14" s="38" t="s">
        <v>8</v>
      </c>
      <c r="L14" s="38"/>
      <c r="M14" s="38" t="s">
        <v>9</v>
      </c>
    </row>
    <row r="15" spans="6:16" s="36" customFormat="1" ht="15">
      <c r="F15" s="35"/>
      <c r="G15" s="39" t="s">
        <v>14</v>
      </c>
      <c r="H15" s="39"/>
      <c r="I15" s="39" t="s">
        <v>15</v>
      </c>
      <c r="J15" s="39"/>
      <c r="K15" s="39" t="s">
        <v>14</v>
      </c>
      <c r="L15" s="39"/>
      <c r="M15" s="39" t="s">
        <v>15</v>
      </c>
      <c r="O15" s="40"/>
      <c r="P15" s="40"/>
    </row>
    <row r="16" spans="6:16" s="36" customFormat="1" ht="15">
      <c r="F16" s="35"/>
      <c r="G16" s="37" t="s">
        <v>10</v>
      </c>
      <c r="H16" s="37"/>
      <c r="I16" s="37" t="s">
        <v>10</v>
      </c>
      <c r="J16" s="37"/>
      <c r="K16" s="37" t="s">
        <v>10</v>
      </c>
      <c r="L16" s="37"/>
      <c r="M16" s="37" t="s">
        <v>10</v>
      </c>
      <c r="O16" s="35"/>
      <c r="P16" s="35"/>
    </row>
    <row r="17" spans="7:13" ht="12.75">
      <c r="G17" s="41"/>
      <c r="H17" s="41"/>
      <c r="I17" s="41"/>
      <c r="J17" s="41"/>
      <c r="K17" s="41"/>
      <c r="L17" s="41"/>
      <c r="M17" s="42"/>
    </row>
    <row r="18" spans="1:17" s="1" customFormat="1" ht="15.75" thickBot="1">
      <c r="A18" s="8"/>
      <c r="B18" s="8" t="s">
        <v>16</v>
      </c>
      <c r="C18" s="1" t="s">
        <v>11</v>
      </c>
      <c r="F18" s="2"/>
      <c r="G18" s="43">
        <v>157660</v>
      </c>
      <c r="H18" s="19"/>
      <c r="I18" s="19">
        <v>151664</v>
      </c>
      <c r="J18" s="19"/>
      <c r="K18" s="43">
        <v>157660</v>
      </c>
      <c r="L18" s="19"/>
      <c r="M18" s="19">
        <v>151664</v>
      </c>
      <c r="O18" s="3"/>
      <c r="P18" s="3"/>
      <c r="Q18" s="44"/>
    </row>
    <row r="19" spans="2:17" s="1" customFormat="1" ht="15.75" thickBot="1">
      <c r="B19" s="8"/>
      <c r="F19" s="2"/>
      <c r="G19" s="43"/>
      <c r="H19" s="19"/>
      <c r="I19" s="19"/>
      <c r="J19" s="19"/>
      <c r="K19" s="43"/>
      <c r="L19" s="19"/>
      <c r="M19" s="19"/>
      <c r="O19" s="3"/>
      <c r="P19" s="3"/>
      <c r="Q19" s="44"/>
    </row>
    <row r="20" spans="2:17" s="1" customFormat="1" ht="15.75" thickBot="1">
      <c r="B20" s="8"/>
      <c r="C20" s="1" t="s">
        <v>20</v>
      </c>
      <c r="F20" s="2"/>
      <c r="G20" s="45">
        <v>-133399</v>
      </c>
      <c r="H20" s="20"/>
      <c r="I20" s="20">
        <f>'[6]Income Statement 30.09.01'!$U$8</f>
        <v>-126017.51791000002</v>
      </c>
      <c r="J20" s="20"/>
      <c r="K20" s="45">
        <v>-133399</v>
      </c>
      <c r="L20" s="20"/>
      <c r="M20" s="20">
        <f>'[6]Income Statement 30.09.01'!$U$8</f>
        <v>-126017.51791000002</v>
      </c>
      <c r="O20" s="3"/>
      <c r="P20" s="3"/>
      <c r="Q20" s="44"/>
    </row>
    <row r="21" spans="2:17" s="1" customFormat="1" ht="15">
      <c r="B21" s="8"/>
      <c r="F21" s="2"/>
      <c r="G21" s="43"/>
      <c r="H21" s="19"/>
      <c r="I21" s="19"/>
      <c r="J21" s="19"/>
      <c r="K21" s="43"/>
      <c r="L21" s="19"/>
      <c r="M21" s="19"/>
      <c r="O21" s="4"/>
      <c r="P21" s="4"/>
      <c r="Q21" s="44"/>
    </row>
    <row r="22" spans="2:17" s="1" customFormat="1" ht="15">
      <c r="B22" s="8"/>
      <c r="C22" s="1" t="s">
        <v>21</v>
      </c>
      <c r="F22" s="2"/>
      <c r="G22" s="43">
        <f aca="true" t="shared" si="0" ref="G22:M22">SUM(G18:G20)</f>
        <v>24261</v>
      </c>
      <c r="H22" s="46">
        <f t="shared" si="0"/>
        <v>0</v>
      </c>
      <c r="I22" s="46">
        <f t="shared" si="0"/>
        <v>25646.482089999976</v>
      </c>
      <c r="J22" s="46">
        <f t="shared" si="0"/>
        <v>0</v>
      </c>
      <c r="K22" s="43">
        <f>SUM(K18:K20)</f>
        <v>24261</v>
      </c>
      <c r="L22" s="46">
        <f t="shared" si="0"/>
        <v>0</v>
      </c>
      <c r="M22" s="46">
        <f t="shared" si="0"/>
        <v>25646.482089999976</v>
      </c>
      <c r="O22" s="4"/>
      <c r="P22" s="4"/>
      <c r="Q22" s="44"/>
    </row>
    <row r="23" spans="2:17" s="1" customFormat="1" ht="15">
      <c r="B23" s="8"/>
      <c r="F23" s="2"/>
      <c r="G23" s="43"/>
      <c r="H23" s="19"/>
      <c r="I23" s="19"/>
      <c r="J23" s="19"/>
      <c r="K23" s="43"/>
      <c r="L23" s="19"/>
      <c r="M23" s="19"/>
      <c r="O23" s="4"/>
      <c r="P23" s="4"/>
      <c r="Q23" s="44"/>
    </row>
    <row r="24" spans="1:16" s="1" customFormat="1" ht="15">
      <c r="A24" s="8"/>
      <c r="B24" s="8"/>
      <c r="C24" s="1" t="s">
        <v>17</v>
      </c>
      <c r="F24" s="2"/>
      <c r="G24" s="47">
        <v>1677</v>
      </c>
      <c r="H24" s="19"/>
      <c r="I24" s="19">
        <v>416</v>
      </c>
      <c r="J24" s="19"/>
      <c r="K24" s="47">
        <v>1677</v>
      </c>
      <c r="L24" s="19"/>
      <c r="M24" s="19">
        <v>416</v>
      </c>
      <c r="O24" s="48"/>
      <c r="P24" s="48"/>
    </row>
    <row r="25" spans="1:16" s="1" customFormat="1" ht="15">
      <c r="A25" s="8"/>
      <c r="B25" s="8"/>
      <c r="F25" s="2"/>
      <c r="G25" s="47"/>
      <c r="H25" s="19"/>
      <c r="I25" s="19"/>
      <c r="J25" s="19"/>
      <c r="K25" s="47"/>
      <c r="L25" s="19"/>
      <c r="M25" s="19"/>
      <c r="O25" s="5"/>
      <c r="P25" s="5"/>
    </row>
    <row r="26" spans="1:16" s="1" customFormat="1" ht="15">
      <c r="A26" s="8"/>
      <c r="B26" s="8"/>
      <c r="C26" s="1" t="s">
        <v>22</v>
      </c>
      <c r="F26" s="2"/>
      <c r="G26" s="47">
        <v>-7861</v>
      </c>
      <c r="H26" s="19"/>
      <c r="I26" s="19">
        <v>-7275</v>
      </c>
      <c r="J26" s="19"/>
      <c r="K26" s="47">
        <v>-7861</v>
      </c>
      <c r="L26" s="19"/>
      <c r="M26" s="19">
        <v>-7275</v>
      </c>
      <c r="O26" s="5"/>
      <c r="P26" s="5"/>
    </row>
    <row r="27" spans="1:16" s="1" customFormat="1" ht="15">
      <c r="A27" s="8"/>
      <c r="B27" s="8"/>
      <c r="F27" s="2"/>
      <c r="G27" s="47"/>
      <c r="H27" s="19"/>
      <c r="I27" s="19"/>
      <c r="J27" s="19"/>
      <c r="K27" s="47"/>
      <c r="L27" s="19"/>
      <c r="M27" s="19"/>
      <c r="O27" s="5"/>
      <c r="P27" s="5"/>
    </row>
    <row r="28" spans="1:16" s="1" customFormat="1" ht="15">
      <c r="A28" s="8"/>
      <c r="B28" s="8"/>
      <c r="C28" s="1" t="s">
        <v>23</v>
      </c>
      <c r="F28" s="2"/>
      <c r="G28" s="49">
        <v>-1597</v>
      </c>
      <c r="H28" s="20"/>
      <c r="I28" s="20">
        <v>-1392</v>
      </c>
      <c r="J28" s="20"/>
      <c r="K28" s="49">
        <v>-1597</v>
      </c>
      <c r="L28" s="20"/>
      <c r="M28" s="20">
        <v>-1392</v>
      </c>
      <c r="O28" s="5"/>
      <c r="P28" s="5"/>
    </row>
    <row r="29" spans="1:16" s="1" customFormat="1" ht="15">
      <c r="A29" s="8"/>
      <c r="B29" s="8"/>
      <c r="F29" s="2"/>
      <c r="G29" s="47"/>
      <c r="H29" s="19"/>
      <c r="I29" s="19"/>
      <c r="J29" s="19"/>
      <c r="K29" s="47"/>
      <c r="L29" s="19"/>
      <c r="M29" s="19"/>
      <c r="O29" s="5"/>
      <c r="P29" s="5"/>
    </row>
    <row r="30" spans="3:16" s="1" customFormat="1" ht="15">
      <c r="C30" s="1" t="s">
        <v>18</v>
      </c>
      <c r="F30" s="2"/>
      <c r="G30" s="43">
        <f aca="true" t="shared" si="1" ref="G30:M30">SUM(G22:G28)</f>
        <v>16480</v>
      </c>
      <c r="H30" s="46">
        <f t="shared" si="1"/>
        <v>0</v>
      </c>
      <c r="I30" s="46">
        <f t="shared" si="1"/>
        <v>17395.482089999976</v>
      </c>
      <c r="J30" s="46">
        <f t="shared" si="1"/>
        <v>0</v>
      </c>
      <c r="K30" s="43">
        <f>SUM(K22:K28)</f>
        <v>16480</v>
      </c>
      <c r="L30" s="46">
        <f t="shared" si="1"/>
        <v>0</v>
      </c>
      <c r="M30" s="46">
        <f t="shared" si="1"/>
        <v>17395.482089999976</v>
      </c>
      <c r="O30" s="5"/>
      <c r="P30" s="5"/>
    </row>
    <row r="31" spans="6:16" s="1" customFormat="1" ht="15">
      <c r="F31" s="2"/>
      <c r="G31" s="43"/>
      <c r="H31" s="19"/>
      <c r="I31" s="19"/>
      <c r="J31" s="19"/>
      <c r="K31" s="43"/>
      <c r="L31" s="19"/>
      <c r="M31" s="19"/>
      <c r="O31" s="5"/>
      <c r="P31" s="5"/>
    </row>
    <row r="32" spans="3:16" s="1" customFormat="1" ht="15">
      <c r="C32" s="1" t="s">
        <v>12</v>
      </c>
      <c r="F32" s="2"/>
      <c r="G32" s="47">
        <v>-427</v>
      </c>
      <c r="H32" s="19"/>
      <c r="I32" s="19">
        <v>-375</v>
      </c>
      <c r="J32" s="19"/>
      <c r="K32" s="47">
        <v>-427</v>
      </c>
      <c r="L32" s="19"/>
      <c r="M32" s="19">
        <v>-375</v>
      </c>
      <c r="O32" s="5"/>
      <c r="P32" s="5"/>
    </row>
    <row r="33" spans="2:17" s="1" customFormat="1" ht="15">
      <c r="B33" s="8"/>
      <c r="F33" s="2"/>
      <c r="G33" s="43"/>
      <c r="H33" s="50"/>
      <c r="I33" s="19"/>
      <c r="J33" s="19"/>
      <c r="K33" s="43"/>
      <c r="L33" s="19"/>
      <c r="M33" s="19"/>
      <c r="O33" s="5"/>
      <c r="P33" s="5"/>
      <c r="Q33" s="44"/>
    </row>
    <row r="34" spans="2:17" s="1" customFormat="1" ht="15">
      <c r="B34" s="8"/>
      <c r="C34" s="1" t="s">
        <v>24</v>
      </c>
      <c r="F34" s="2"/>
      <c r="G34" s="45">
        <v>36</v>
      </c>
      <c r="H34" s="50"/>
      <c r="I34" s="20">
        <v>113</v>
      </c>
      <c r="J34" s="20"/>
      <c r="K34" s="45">
        <v>36</v>
      </c>
      <c r="L34" s="20"/>
      <c r="M34" s="20">
        <v>113</v>
      </c>
      <c r="N34" s="44"/>
      <c r="O34" s="5"/>
      <c r="P34" s="5"/>
      <c r="Q34" s="44"/>
    </row>
    <row r="35" spans="2:16" s="1" customFormat="1" ht="15">
      <c r="B35" s="8"/>
      <c r="F35" s="2"/>
      <c r="G35" s="43"/>
      <c r="H35" s="19"/>
      <c r="I35" s="19"/>
      <c r="J35" s="19"/>
      <c r="K35" s="43"/>
      <c r="L35" s="19"/>
      <c r="M35" s="19"/>
      <c r="O35" s="6"/>
      <c r="P35" s="6"/>
    </row>
    <row r="36" spans="2:16" s="1" customFormat="1" ht="15">
      <c r="B36" s="8"/>
      <c r="C36" s="1" t="s">
        <v>30</v>
      </c>
      <c r="F36" s="2"/>
      <c r="G36" s="43">
        <f aca="true" t="shared" si="2" ref="G36:M36">SUM(G30:G34)</f>
        <v>16089</v>
      </c>
      <c r="H36" s="46">
        <f t="shared" si="2"/>
        <v>0</v>
      </c>
      <c r="I36" s="46">
        <f t="shared" si="2"/>
        <v>17133.482089999976</v>
      </c>
      <c r="J36" s="46">
        <f t="shared" si="2"/>
        <v>0</v>
      </c>
      <c r="K36" s="43">
        <f>SUM(K30:K34)</f>
        <v>16089</v>
      </c>
      <c r="L36" s="46">
        <f t="shared" si="2"/>
        <v>0</v>
      </c>
      <c r="M36" s="46">
        <f t="shared" si="2"/>
        <v>17133.482089999976</v>
      </c>
      <c r="O36" s="4"/>
      <c r="P36" s="4"/>
    </row>
    <row r="37" spans="2:16" s="1" customFormat="1" ht="15">
      <c r="B37" s="8"/>
      <c r="F37" s="2"/>
      <c r="G37" s="43"/>
      <c r="H37" s="19"/>
      <c r="I37" s="19"/>
      <c r="J37" s="19"/>
      <c r="K37" s="43"/>
      <c r="L37" s="19"/>
      <c r="M37" s="19"/>
      <c r="O37" s="4"/>
      <c r="P37" s="4"/>
    </row>
    <row r="38" spans="3:16" s="1" customFormat="1" ht="15">
      <c r="C38" s="1" t="s">
        <v>19</v>
      </c>
      <c r="F38" s="2"/>
      <c r="G38" s="43"/>
      <c r="H38" s="19"/>
      <c r="I38" s="19"/>
      <c r="J38" s="19"/>
      <c r="K38" s="43"/>
      <c r="L38" s="19"/>
      <c r="M38" s="19"/>
      <c r="O38" s="4"/>
      <c r="P38" s="4"/>
    </row>
    <row r="39" spans="3:17" s="1" customFormat="1" ht="15">
      <c r="C39" s="8" t="s">
        <v>25</v>
      </c>
      <c r="F39" s="2"/>
      <c r="G39" s="51">
        <v>-4198</v>
      </c>
      <c r="H39" s="19"/>
      <c r="I39" s="22">
        <v>-4634</v>
      </c>
      <c r="J39" s="19"/>
      <c r="K39" s="51">
        <v>-4198</v>
      </c>
      <c r="L39" s="19"/>
      <c r="M39" s="22">
        <v>-4634</v>
      </c>
      <c r="O39" s="4"/>
      <c r="P39" s="4"/>
      <c r="Q39" s="44"/>
    </row>
    <row r="40" spans="2:17" s="1" customFormat="1" ht="15">
      <c r="B40" s="8"/>
      <c r="C40" s="8" t="s">
        <v>26</v>
      </c>
      <c r="F40" s="2"/>
      <c r="G40" s="52">
        <v>-10</v>
      </c>
      <c r="H40" s="19"/>
      <c r="I40" s="23">
        <v>-37</v>
      </c>
      <c r="J40" s="19"/>
      <c r="K40" s="52">
        <v>-10</v>
      </c>
      <c r="L40" s="19"/>
      <c r="M40" s="23">
        <v>-37</v>
      </c>
      <c r="O40" s="7"/>
      <c r="P40" s="7"/>
      <c r="Q40" s="44"/>
    </row>
    <row r="41" spans="2:17" s="1" customFormat="1" ht="15">
      <c r="B41" s="8"/>
      <c r="C41" s="8"/>
      <c r="F41" s="2"/>
      <c r="G41" s="43"/>
      <c r="H41" s="19"/>
      <c r="I41" s="19"/>
      <c r="J41" s="19"/>
      <c r="K41" s="43"/>
      <c r="L41" s="19"/>
      <c r="M41" s="19"/>
      <c r="O41" s="4"/>
      <c r="P41" s="4"/>
      <c r="Q41" s="44"/>
    </row>
    <row r="42" spans="2:13" s="1" customFormat="1" ht="15">
      <c r="B42" s="8"/>
      <c r="F42" s="2"/>
      <c r="G42" s="45">
        <f>SUM(G39:G41)</f>
        <v>-4208</v>
      </c>
      <c r="H42" s="46"/>
      <c r="I42" s="53">
        <f>SUM(I39:I41)</f>
        <v>-4671</v>
      </c>
      <c r="J42" s="53"/>
      <c r="K42" s="45">
        <f>SUM(K39:K41)</f>
        <v>-4208</v>
      </c>
      <c r="L42" s="53"/>
      <c r="M42" s="53">
        <f>SUM(M39:M41)</f>
        <v>-4671</v>
      </c>
    </row>
    <row r="43" spans="3:17" s="1" customFormat="1" ht="15">
      <c r="C43" s="1" t="s">
        <v>27</v>
      </c>
      <c r="F43" s="2"/>
      <c r="G43" s="43">
        <f>G36+G42</f>
        <v>11881</v>
      </c>
      <c r="H43" s="46"/>
      <c r="I43" s="46">
        <f>I36+I42</f>
        <v>12462.482089999976</v>
      </c>
      <c r="J43" s="46"/>
      <c r="K43" s="43">
        <f>K36+K42</f>
        <v>11881</v>
      </c>
      <c r="L43" s="46"/>
      <c r="M43" s="46">
        <f>M36+M42</f>
        <v>12462.482089999976</v>
      </c>
      <c r="O43" s="54"/>
      <c r="P43" s="54"/>
      <c r="Q43" s="44"/>
    </row>
    <row r="44" spans="6:17" s="1" customFormat="1" ht="15">
      <c r="F44" s="2"/>
      <c r="G44" s="43"/>
      <c r="H44" s="47"/>
      <c r="I44" s="19"/>
      <c r="J44" s="19"/>
      <c r="K44" s="43"/>
      <c r="L44" s="19"/>
      <c r="M44" s="19"/>
      <c r="N44" s="4"/>
      <c r="O44" s="54"/>
      <c r="P44" s="54"/>
      <c r="Q44" s="44"/>
    </row>
    <row r="45" spans="2:17" s="1" customFormat="1" ht="15">
      <c r="B45" s="8"/>
      <c r="C45" s="1" t="s">
        <v>28</v>
      </c>
      <c r="F45" s="2"/>
      <c r="G45" s="43">
        <v>-735</v>
      </c>
      <c r="H45" s="50"/>
      <c r="I45" s="19">
        <v>-497</v>
      </c>
      <c r="J45" s="19"/>
      <c r="K45" s="43">
        <v>-735</v>
      </c>
      <c r="L45" s="19"/>
      <c r="M45" s="19">
        <v>-497</v>
      </c>
      <c r="O45" s="7"/>
      <c r="P45" s="7"/>
      <c r="Q45" s="44"/>
    </row>
    <row r="46" spans="2:17" s="1" customFormat="1" ht="15">
      <c r="B46" s="8"/>
      <c r="C46" s="8"/>
      <c r="F46" s="2"/>
      <c r="G46" s="43"/>
      <c r="H46" s="46"/>
      <c r="I46" s="19"/>
      <c r="J46" s="46"/>
      <c r="K46" s="43"/>
      <c r="L46" s="46"/>
      <c r="M46" s="19"/>
      <c r="Q46" s="44"/>
    </row>
    <row r="47" spans="3:17" s="1" customFormat="1" ht="15.75" thickBot="1">
      <c r="C47" s="1" t="s">
        <v>29</v>
      </c>
      <c r="F47" s="2"/>
      <c r="G47" s="55">
        <f>SUM(G43:G45)</f>
        <v>11146</v>
      </c>
      <c r="H47" s="19"/>
      <c r="I47" s="56">
        <f>SUM(I43:I45)</f>
        <v>11965.482089999976</v>
      </c>
      <c r="J47" s="21"/>
      <c r="K47" s="55">
        <f>SUM(K43:K45)</f>
        <v>11146</v>
      </c>
      <c r="L47" s="21"/>
      <c r="M47" s="56">
        <f>SUM(M43:M45)</f>
        <v>11965.482089999976</v>
      </c>
      <c r="O47" s="4"/>
      <c r="P47" s="4"/>
      <c r="Q47" s="44"/>
    </row>
    <row r="48" spans="3:17" s="1" customFormat="1" ht="15.75" thickTop="1">
      <c r="C48" s="8"/>
      <c r="F48" s="2"/>
      <c r="G48" s="57"/>
      <c r="H48" s="58"/>
      <c r="I48" s="4"/>
      <c r="J48" s="4"/>
      <c r="K48" s="57"/>
      <c r="L48" s="4"/>
      <c r="M48" s="4"/>
      <c r="O48" s="7"/>
      <c r="P48" s="7"/>
      <c r="Q48" s="44"/>
    </row>
    <row r="49" spans="3:17" s="1" customFormat="1" ht="15">
      <c r="C49" s="8"/>
      <c r="F49" s="2"/>
      <c r="G49" s="59" t="s">
        <v>35</v>
      </c>
      <c r="H49" s="60"/>
      <c r="I49" s="24" t="s">
        <v>35</v>
      </c>
      <c r="J49" s="24"/>
      <c r="K49" s="59" t="s">
        <v>35</v>
      </c>
      <c r="L49" s="24"/>
      <c r="M49" s="24" t="s">
        <v>35</v>
      </c>
      <c r="O49" s="4"/>
      <c r="P49" s="4"/>
      <c r="Q49" s="44"/>
    </row>
    <row r="50" spans="2:17" s="1" customFormat="1" ht="15">
      <c r="B50" s="8"/>
      <c r="C50" s="1" t="s">
        <v>32</v>
      </c>
      <c r="F50" s="2"/>
      <c r="G50" s="59"/>
      <c r="H50" s="24"/>
      <c r="I50" s="24"/>
      <c r="J50" s="24"/>
      <c r="K50" s="59"/>
      <c r="L50" s="26"/>
      <c r="M50" s="24"/>
      <c r="O50" s="4"/>
      <c r="P50" s="4"/>
      <c r="Q50" s="44"/>
    </row>
    <row r="51" spans="2:17" s="1" customFormat="1" ht="15">
      <c r="B51" s="8"/>
      <c r="C51" s="1" t="s">
        <v>13</v>
      </c>
      <c r="D51" s="1" t="s">
        <v>33</v>
      </c>
      <c r="F51" s="2"/>
      <c r="G51" s="59">
        <v>14.11</v>
      </c>
      <c r="H51" s="24"/>
      <c r="I51" s="25">
        <v>15.15</v>
      </c>
      <c r="J51" s="24"/>
      <c r="K51" s="59">
        <v>14.11</v>
      </c>
      <c r="L51" s="26"/>
      <c r="M51" s="25">
        <v>15.15</v>
      </c>
      <c r="O51" s="4"/>
      <c r="P51" s="4"/>
      <c r="Q51" s="44"/>
    </row>
    <row r="52" spans="2:17" s="1" customFormat="1" ht="15">
      <c r="B52" s="8"/>
      <c r="C52" s="1" t="s">
        <v>13</v>
      </c>
      <c r="D52" s="1" t="s">
        <v>34</v>
      </c>
      <c r="F52" s="2"/>
      <c r="G52" s="61">
        <v>0</v>
      </c>
      <c r="H52" s="26"/>
      <c r="I52" s="26">
        <v>0</v>
      </c>
      <c r="J52" s="26"/>
      <c r="K52" s="61">
        <v>0</v>
      </c>
      <c r="L52" s="26"/>
      <c r="M52" s="26">
        <v>0</v>
      </c>
      <c r="O52" s="4"/>
      <c r="P52" s="4"/>
      <c r="Q52" s="44"/>
    </row>
    <row r="53" spans="2:17" s="1" customFormat="1" ht="15">
      <c r="B53" s="8"/>
      <c r="F53" s="2"/>
      <c r="G53" s="57"/>
      <c r="H53" s="4"/>
      <c r="I53" s="4"/>
      <c r="J53" s="4"/>
      <c r="K53" s="57"/>
      <c r="L53" s="62"/>
      <c r="M53" s="4"/>
      <c r="O53" s="4"/>
      <c r="P53" s="4"/>
      <c r="Q53" s="44"/>
    </row>
    <row r="54" spans="6:17" s="1" customFormat="1" ht="15">
      <c r="F54" s="2"/>
      <c r="G54" s="57"/>
      <c r="H54" s="16"/>
      <c r="I54" s="4"/>
      <c r="J54" s="16"/>
      <c r="K54" s="57"/>
      <c r="L54" s="16"/>
      <c r="M54" s="4"/>
      <c r="Q54" s="44"/>
    </row>
    <row r="55" spans="2:17" s="1" customFormat="1" ht="15.75">
      <c r="B55" s="8"/>
      <c r="C55" s="63" t="s">
        <v>39</v>
      </c>
      <c r="F55" s="2"/>
      <c r="G55" s="16"/>
      <c r="H55" s="4"/>
      <c r="I55" s="4"/>
      <c r="J55" s="4"/>
      <c r="K55" s="57"/>
      <c r="L55" s="4"/>
      <c r="M55" s="4"/>
      <c r="N55" s="4"/>
      <c r="O55" s="4"/>
      <c r="P55" s="4"/>
      <c r="Q55" s="44"/>
    </row>
    <row r="56" spans="2:17" s="1" customFormat="1" ht="15.75">
      <c r="B56" s="8"/>
      <c r="C56" s="63" t="s">
        <v>40</v>
      </c>
      <c r="F56" s="2"/>
      <c r="G56" s="16"/>
      <c r="H56" s="64"/>
      <c r="I56" s="4"/>
      <c r="J56" s="64"/>
      <c r="K56" s="16"/>
      <c r="L56" s="62"/>
      <c r="M56" s="4"/>
      <c r="O56" s="48"/>
      <c r="P56" s="48"/>
      <c r="Q56" s="44"/>
    </row>
    <row r="57" spans="3:17" s="1" customFormat="1" ht="14.25">
      <c r="C57" s="8"/>
      <c r="F57" s="2"/>
      <c r="G57" s="16"/>
      <c r="H57" s="64"/>
      <c r="I57" s="4"/>
      <c r="J57" s="64"/>
      <c r="K57" s="16"/>
      <c r="L57" s="62"/>
      <c r="M57" s="4"/>
      <c r="O57" s="5"/>
      <c r="P57" s="5"/>
      <c r="Q57" s="44"/>
    </row>
    <row r="58" spans="3:17" s="1" customFormat="1" ht="14.25">
      <c r="C58" s="8"/>
      <c r="F58" s="2"/>
      <c r="G58" s="16"/>
      <c r="H58" s="64"/>
      <c r="I58" s="4"/>
      <c r="J58" s="64"/>
      <c r="K58" s="16"/>
      <c r="L58" s="62"/>
      <c r="M58" s="4"/>
      <c r="O58" s="5"/>
      <c r="P58" s="5"/>
      <c r="Q58" s="44"/>
    </row>
    <row r="59" spans="3:17" s="1" customFormat="1" ht="14.25">
      <c r="C59" s="8"/>
      <c r="F59" s="2"/>
      <c r="G59" s="16"/>
      <c r="H59" s="64"/>
      <c r="I59" s="4"/>
      <c r="J59" s="64"/>
      <c r="K59" s="16"/>
      <c r="L59" s="62"/>
      <c r="M59" s="4"/>
      <c r="O59" s="6"/>
      <c r="P59" s="6"/>
      <c r="Q59" s="44"/>
    </row>
    <row r="60" spans="2:17" s="1" customFormat="1" ht="14.25">
      <c r="B60" s="8"/>
      <c r="F60" s="2"/>
      <c r="G60" s="16"/>
      <c r="H60" s="4"/>
      <c r="I60" s="4"/>
      <c r="J60" s="4"/>
      <c r="K60" s="16"/>
      <c r="L60" s="4"/>
      <c r="M60" s="4"/>
      <c r="O60" s="4"/>
      <c r="P60" s="4"/>
      <c r="Q60" s="44"/>
    </row>
    <row r="61" spans="6:17" s="1" customFormat="1" ht="15.75" thickBot="1">
      <c r="F61" s="2"/>
      <c r="G61" s="16"/>
      <c r="H61" s="65">
        <f>H55</f>
        <v>0</v>
      </c>
      <c r="I61" s="4"/>
      <c r="J61" s="65"/>
      <c r="K61" s="16"/>
      <c r="L61" s="65"/>
      <c r="M61" s="4"/>
      <c r="O61" s="66"/>
      <c r="P61" s="66"/>
      <c r="Q61" s="44"/>
    </row>
    <row r="62" spans="6:16" s="1" customFormat="1" ht="15" thickTop="1">
      <c r="F62" s="2"/>
      <c r="G62" s="16"/>
      <c r="H62" s="4"/>
      <c r="I62" s="4"/>
      <c r="J62" s="4"/>
      <c r="K62" s="16"/>
      <c r="L62" s="4"/>
      <c r="M62" s="4"/>
      <c r="O62" s="4"/>
      <c r="P62" s="11"/>
    </row>
    <row r="63" spans="1:16" s="1" customFormat="1" ht="14.25">
      <c r="A63" s="8"/>
      <c r="B63" s="8"/>
      <c r="F63" s="2"/>
      <c r="G63" s="16"/>
      <c r="H63" s="4"/>
      <c r="I63" s="4"/>
      <c r="J63" s="4"/>
      <c r="K63" s="16"/>
      <c r="L63" s="4"/>
      <c r="M63" s="4"/>
      <c r="O63" s="4"/>
      <c r="P63" s="11"/>
    </row>
    <row r="64" spans="1:16" s="1" customFormat="1" ht="14.25">
      <c r="A64" s="8"/>
      <c r="B64" s="8"/>
      <c r="C64" s="8"/>
      <c r="F64" s="2"/>
      <c r="G64" s="16"/>
      <c r="H64" s="4"/>
      <c r="I64" s="16"/>
      <c r="J64" s="4"/>
      <c r="K64" s="16"/>
      <c r="L64" s="4"/>
      <c r="M64" s="4"/>
      <c r="O64" s="4"/>
      <c r="P64" s="11"/>
    </row>
    <row r="65" spans="3:16" s="1" customFormat="1" ht="14.25">
      <c r="C65" s="8"/>
      <c r="F65" s="2"/>
      <c r="G65" s="16"/>
      <c r="H65" s="4"/>
      <c r="I65" s="16"/>
      <c r="J65" s="4"/>
      <c r="K65" s="16"/>
      <c r="L65" s="4"/>
      <c r="M65" s="4"/>
      <c r="O65" s="4"/>
      <c r="P65" s="11"/>
    </row>
    <row r="66" spans="6:16" s="1" customFormat="1" ht="7.5" customHeight="1">
      <c r="F66" s="2"/>
      <c r="G66" s="16"/>
      <c r="H66" s="4"/>
      <c r="I66" s="16"/>
      <c r="J66" s="4"/>
      <c r="K66" s="16"/>
      <c r="L66" s="4"/>
      <c r="M66" s="4"/>
      <c r="O66" s="4"/>
      <c r="P66" s="11"/>
    </row>
    <row r="67" spans="6:16" s="1" customFormat="1" ht="14.25">
      <c r="F67" s="2"/>
      <c r="G67" s="16"/>
      <c r="H67" s="16"/>
      <c r="I67" s="16"/>
      <c r="J67" s="16"/>
      <c r="K67" s="16"/>
      <c r="L67" s="16"/>
      <c r="M67" s="16"/>
      <c r="P67" s="11"/>
    </row>
    <row r="68" spans="4:16" s="1" customFormat="1" ht="15" thickBot="1">
      <c r="D68" s="8"/>
      <c r="F68" s="2"/>
      <c r="G68" s="16"/>
      <c r="H68" s="13"/>
      <c r="I68" s="17"/>
      <c r="J68" s="13"/>
      <c r="K68" s="16"/>
      <c r="L68" s="13"/>
      <c r="M68" s="13"/>
      <c r="O68" s="9"/>
      <c r="P68" s="11"/>
    </row>
    <row r="69" spans="6:16" s="1" customFormat="1" ht="14.25">
      <c r="F69" s="2"/>
      <c r="G69" s="16"/>
      <c r="H69" s="10"/>
      <c r="I69" s="16"/>
      <c r="J69" s="10"/>
      <c r="K69" s="16"/>
      <c r="L69" s="10"/>
      <c r="M69" s="10"/>
      <c r="O69" s="10"/>
      <c r="P69" s="11"/>
    </row>
    <row r="70" spans="6:16" s="1" customFormat="1" ht="14.25">
      <c r="F70" s="2"/>
      <c r="G70" s="16"/>
      <c r="H70" s="16"/>
      <c r="I70" s="16"/>
      <c r="J70" s="16"/>
      <c r="K70" s="16"/>
      <c r="L70" s="16"/>
      <c r="M70" s="16"/>
      <c r="P70" s="11"/>
    </row>
    <row r="71" spans="4:16" s="1" customFormat="1" ht="14.25">
      <c r="D71" s="8"/>
      <c r="F71" s="2"/>
      <c r="G71" s="16"/>
      <c r="H71" s="12"/>
      <c r="I71" s="67"/>
      <c r="J71" s="12"/>
      <c r="K71" s="16"/>
      <c r="L71" s="12"/>
      <c r="M71" s="18"/>
      <c r="P71" s="11"/>
    </row>
    <row r="72" spans="4:16" ht="14.25">
      <c r="D72" s="1"/>
      <c r="G72" s="41"/>
      <c r="H72" s="41"/>
      <c r="I72" s="41"/>
      <c r="J72" s="41"/>
      <c r="K72" s="41"/>
      <c r="L72" s="41"/>
      <c r="M72" s="41"/>
      <c r="P72" s="68"/>
    </row>
    <row r="73" spans="1:16" ht="18" customHeight="1">
      <c r="A73" s="1"/>
      <c r="B73" s="1"/>
      <c r="C73" s="1"/>
      <c r="D73" s="1"/>
      <c r="G73" s="41"/>
      <c r="H73" s="69"/>
      <c r="I73" s="70"/>
      <c r="J73" s="69"/>
      <c r="K73" s="41"/>
      <c r="L73" s="69"/>
      <c r="M73" s="70"/>
      <c r="P73" s="68"/>
    </row>
    <row r="74" spans="1:16" ht="18" customHeight="1">
      <c r="A74" s="1"/>
      <c r="B74" s="1"/>
      <c r="C74" s="1"/>
      <c r="D74" s="1"/>
      <c r="G74" s="70" t="s">
        <v>13</v>
      </c>
      <c r="H74" s="69"/>
      <c r="I74" s="71"/>
      <c r="J74" s="69"/>
      <c r="K74" s="70" t="s">
        <v>13</v>
      </c>
      <c r="L74" s="69"/>
      <c r="M74" s="71"/>
      <c r="P74" s="68"/>
    </row>
    <row r="75" spans="1:16" ht="14.25">
      <c r="A75" s="1"/>
      <c r="B75" s="1"/>
      <c r="C75" s="1"/>
      <c r="D75" s="1"/>
      <c r="G75" s="16"/>
      <c r="H75" s="16"/>
      <c r="I75" s="16"/>
      <c r="J75" s="16"/>
      <c r="K75" s="16"/>
      <c r="L75" s="16"/>
      <c r="M75" s="16"/>
      <c r="P75" s="68"/>
    </row>
    <row r="76" spans="1:16" ht="15">
      <c r="A76" s="1"/>
      <c r="B76" s="1"/>
      <c r="C76" s="1"/>
      <c r="D76" s="1"/>
      <c r="G76" s="75"/>
      <c r="H76" s="75"/>
      <c r="I76" s="75"/>
      <c r="J76" s="16"/>
      <c r="K76" s="75"/>
      <c r="L76" s="75"/>
      <c r="M76" s="75"/>
      <c r="P76" s="68"/>
    </row>
    <row r="77" spans="1:16" ht="14.25">
      <c r="A77" s="1"/>
      <c r="B77" s="1"/>
      <c r="C77" s="1"/>
      <c r="D77" s="1"/>
      <c r="G77" s="16"/>
      <c r="H77" s="16"/>
      <c r="I77" s="14"/>
      <c r="J77" s="16"/>
      <c r="K77" s="16"/>
      <c r="L77" s="16"/>
      <c r="M77" s="14"/>
      <c r="P77" s="68"/>
    </row>
    <row r="78" spans="1:16" ht="14.25">
      <c r="A78" s="1"/>
      <c r="B78" s="1"/>
      <c r="C78" s="1"/>
      <c r="D78" s="1"/>
      <c r="G78" s="14"/>
      <c r="H78" s="15"/>
      <c r="I78" s="15"/>
      <c r="J78" s="15"/>
      <c r="K78" s="14"/>
      <c r="L78" s="16"/>
      <c r="M78" s="16"/>
      <c r="P78" s="68"/>
    </row>
    <row r="79" spans="4:16" ht="14.25">
      <c r="D79" s="1"/>
      <c r="P79" s="68"/>
    </row>
    <row r="80" spans="4:16" ht="14.25">
      <c r="D80" s="1"/>
      <c r="P80" s="68"/>
    </row>
    <row r="81" spans="6:13" s="1" customFormat="1" ht="14.25">
      <c r="F81" s="2"/>
      <c r="G81" s="4"/>
      <c r="H81" s="4"/>
      <c r="I81" s="4"/>
      <c r="J81" s="4"/>
      <c r="K81" s="4"/>
      <c r="L81" s="4"/>
      <c r="M81" s="4"/>
    </row>
    <row r="82" spans="6:13" s="1" customFormat="1" ht="14.25">
      <c r="F82" s="2"/>
      <c r="G82" s="4"/>
      <c r="H82" s="4"/>
      <c r="I82" s="4"/>
      <c r="J82" s="4"/>
      <c r="K82" s="4"/>
      <c r="L82" s="4"/>
      <c r="M82" s="4"/>
    </row>
    <row r="83" spans="6:13" s="1" customFormat="1" ht="14.25">
      <c r="F83" s="2"/>
      <c r="G83" s="4"/>
      <c r="H83" s="4"/>
      <c r="I83" s="4"/>
      <c r="J83" s="4"/>
      <c r="K83" s="4"/>
      <c r="L83" s="4"/>
      <c r="M83" s="4"/>
    </row>
    <row r="84" spans="6:13" s="1" customFormat="1" ht="14.25">
      <c r="F84" s="2"/>
      <c r="G84" s="4"/>
      <c r="H84" s="4"/>
      <c r="I84" s="4"/>
      <c r="J84" s="4"/>
      <c r="K84" s="4"/>
      <c r="L84" s="4"/>
      <c r="M84" s="4"/>
    </row>
    <row r="85" spans="6:13" s="1" customFormat="1" ht="14.25">
      <c r="F85" s="2"/>
      <c r="G85" s="4"/>
      <c r="H85" s="4"/>
      <c r="I85" s="4"/>
      <c r="J85" s="4"/>
      <c r="K85" s="4"/>
      <c r="L85" s="4"/>
      <c r="M85" s="4"/>
    </row>
    <row r="86" spans="6:13" s="1" customFormat="1" ht="14.25">
      <c r="F86" s="2"/>
      <c r="G86" s="4"/>
      <c r="H86" s="4"/>
      <c r="I86" s="4"/>
      <c r="J86" s="4"/>
      <c r="K86" s="4"/>
      <c r="L86" s="4"/>
      <c r="M86" s="4"/>
    </row>
    <row r="87" spans="6:13" s="1" customFormat="1" ht="14.25">
      <c r="F87" s="2"/>
      <c r="G87" s="4"/>
      <c r="H87" s="4"/>
      <c r="I87" s="4"/>
      <c r="J87" s="4"/>
      <c r="K87" s="4"/>
      <c r="L87" s="4"/>
      <c r="M87" s="4"/>
    </row>
    <row r="88" spans="6:13" s="1" customFormat="1" ht="14.25">
      <c r="F88" s="2"/>
      <c r="G88" s="4"/>
      <c r="H88" s="4"/>
      <c r="I88" s="4"/>
      <c r="J88" s="4"/>
      <c r="K88" s="4"/>
      <c r="L88" s="4"/>
      <c r="M88" s="4"/>
    </row>
    <row r="89" spans="6:13" s="1" customFormat="1" ht="14.25">
      <c r="F89" s="2"/>
      <c r="G89" s="4"/>
      <c r="H89" s="4"/>
      <c r="I89" s="4"/>
      <c r="J89" s="4"/>
      <c r="K89" s="4"/>
      <c r="L89" s="4"/>
      <c r="M89" s="4"/>
    </row>
    <row r="90" spans="6:13" s="1" customFormat="1" ht="14.25">
      <c r="F90" s="2"/>
      <c r="G90" s="4"/>
      <c r="H90" s="4"/>
      <c r="I90" s="4"/>
      <c r="J90" s="4"/>
      <c r="K90" s="4"/>
      <c r="L90" s="4"/>
      <c r="M90" s="4"/>
    </row>
    <row r="91" spans="6:13" s="1" customFormat="1" ht="14.25">
      <c r="F91" s="2"/>
      <c r="G91" s="4"/>
      <c r="H91" s="4"/>
      <c r="I91" s="4"/>
      <c r="J91" s="4"/>
      <c r="K91" s="4"/>
      <c r="L91" s="4"/>
      <c r="M91" s="4"/>
    </row>
    <row r="92" spans="6:13" s="1" customFormat="1" ht="14.25">
      <c r="F92" s="2"/>
      <c r="G92" s="72"/>
      <c r="H92" s="72"/>
      <c r="I92" s="72"/>
      <c r="J92" s="72"/>
      <c r="K92" s="72"/>
      <c r="L92" s="72"/>
      <c r="M92" s="72"/>
    </row>
    <row r="93" spans="6:13" s="1" customFormat="1" ht="14.25">
      <c r="F93" s="2"/>
      <c r="G93" s="72"/>
      <c r="H93" s="72"/>
      <c r="I93" s="72"/>
      <c r="J93" s="72"/>
      <c r="K93" s="72"/>
      <c r="L93" s="72"/>
      <c r="M93" s="72"/>
    </row>
    <row r="94" spans="6:13" s="1" customFormat="1" ht="14.25">
      <c r="F94" s="2"/>
      <c r="G94" s="72"/>
      <c r="H94" s="72"/>
      <c r="I94" s="72"/>
      <c r="J94" s="72"/>
      <c r="K94" s="72"/>
      <c r="L94" s="72"/>
      <c r="M94" s="72"/>
    </row>
    <row r="95" spans="6:13" s="1" customFormat="1" ht="14.25">
      <c r="F95" s="2"/>
      <c r="G95" s="72"/>
      <c r="H95" s="72"/>
      <c r="I95" s="72"/>
      <c r="J95" s="72"/>
      <c r="K95" s="72"/>
      <c r="L95" s="72"/>
      <c r="M95" s="72"/>
    </row>
    <row r="96" spans="6:13" s="1" customFormat="1" ht="14.25">
      <c r="F96" s="2"/>
      <c r="G96" s="72"/>
      <c r="H96" s="72"/>
      <c r="I96" s="72"/>
      <c r="J96" s="72"/>
      <c r="K96" s="72"/>
      <c r="L96" s="72"/>
      <c r="M96" s="72"/>
    </row>
    <row r="97" spans="6:13" s="1" customFormat="1" ht="14.25">
      <c r="F97" s="2"/>
      <c r="G97" s="72"/>
      <c r="H97" s="72"/>
      <c r="I97" s="72"/>
      <c r="J97" s="72"/>
      <c r="K97" s="72"/>
      <c r="L97" s="72"/>
      <c r="M97" s="72"/>
    </row>
    <row r="98" spans="6:13" s="1" customFormat="1" ht="14.25">
      <c r="F98" s="2"/>
      <c r="G98" s="72"/>
      <c r="H98" s="72"/>
      <c r="I98" s="72"/>
      <c r="J98" s="72"/>
      <c r="K98" s="72"/>
      <c r="L98" s="72"/>
      <c r="M98" s="72"/>
    </row>
    <row r="99" spans="6:13" s="1" customFormat="1" ht="14.25">
      <c r="F99" s="2"/>
      <c r="G99" s="72"/>
      <c r="H99" s="72"/>
      <c r="I99" s="72"/>
      <c r="J99" s="72"/>
      <c r="K99" s="72"/>
      <c r="L99" s="72"/>
      <c r="M99" s="72"/>
    </row>
    <row r="100" spans="6:13" s="1" customFormat="1" ht="14.25">
      <c r="F100" s="2"/>
      <c r="G100" s="72"/>
      <c r="H100" s="72"/>
      <c r="I100" s="72"/>
      <c r="J100" s="72"/>
      <c r="K100" s="72"/>
      <c r="L100" s="72"/>
      <c r="M100" s="72"/>
    </row>
    <row r="101" spans="6:13" s="1" customFormat="1" ht="14.25">
      <c r="F101" s="2"/>
      <c r="G101" s="72"/>
      <c r="H101" s="72"/>
      <c r="I101" s="72"/>
      <c r="J101" s="72"/>
      <c r="K101" s="72"/>
      <c r="L101" s="72"/>
      <c r="M101" s="72"/>
    </row>
    <row r="102" spans="6:13" s="1" customFormat="1" ht="14.25">
      <c r="F102" s="2"/>
      <c r="G102" s="72"/>
      <c r="H102" s="72"/>
      <c r="I102" s="72"/>
      <c r="J102" s="72"/>
      <c r="K102" s="72"/>
      <c r="L102" s="72"/>
      <c r="M102" s="72"/>
    </row>
    <row r="103" spans="6:13" s="1" customFormat="1" ht="14.25">
      <c r="F103" s="2"/>
      <c r="G103" s="72"/>
      <c r="H103" s="72"/>
      <c r="I103" s="72"/>
      <c r="J103" s="72"/>
      <c r="K103" s="72"/>
      <c r="L103" s="72"/>
      <c r="M103" s="72"/>
    </row>
    <row r="104" spans="6:13" s="1" customFormat="1" ht="14.25">
      <c r="F104" s="2"/>
      <c r="G104" s="72"/>
      <c r="H104" s="72"/>
      <c r="I104" s="72"/>
      <c r="J104" s="72"/>
      <c r="K104" s="72"/>
      <c r="L104" s="72"/>
      <c r="M104" s="72"/>
    </row>
    <row r="105" spans="6:13" s="1" customFormat="1" ht="14.25">
      <c r="F105" s="2"/>
      <c r="G105" s="72"/>
      <c r="H105" s="72"/>
      <c r="I105" s="72"/>
      <c r="J105" s="72"/>
      <c r="K105" s="72"/>
      <c r="L105" s="72"/>
      <c r="M105" s="72"/>
    </row>
    <row r="106" spans="6:13" s="1" customFormat="1" ht="14.25">
      <c r="F106" s="2"/>
      <c r="G106" s="72"/>
      <c r="H106" s="72"/>
      <c r="I106" s="72"/>
      <c r="J106" s="72"/>
      <c r="K106" s="72"/>
      <c r="L106" s="72"/>
      <c r="M106" s="72"/>
    </row>
    <row r="107" spans="6:13" s="1" customFormat="1" ht="14.25">
      <c r="F107" s="2"/>
      <c r="G107" s="72"/>
      <c r="H107" s="72"/>
      <c r="I107" s="72"/>
      <c r="J107" s="72"/>
      <c r="K107" s="72"/>
      <c r="L107" s="72"/>
      <c r="M107" s="72"/>
    </row>
    <row r="108" spans="6:13" s="1" customFormat="1" ht="14.25">
      <c r="F108" s="2"/>
      <c r="G108" s="72"/>
      <c r="H108" s="72"/>
      <c r="I108" s="72"/>
      <c r="J108" s="72"/>
      <c r="K108" s="72"/>
      <c r="L108" s="72"/>
      <c r="M108" s="72"/>
    </row>
    <row r="109" spans="6:13" s="1" customFormat="1" ht="14.25">
      <c r="F109" s="2"/>
      <c r="G109" s="72"/>
      <c r="H109" s="72"/>
      <c r="I109" s="72"/>
      <c r="J109" s="72"/>
      <c r="K109" s="72"/>
      <c r="L109" s="72"/>
      <c r="M109" s="72"/>
    </row>
    <row r="110" spans="6:13" s="1" customFormat="1" ht="14.25">
      <c r="F110" s="2"/>
      <c r="G110" s="72"/>
      <c r="H110" s="72"/>
      <c r="I110" s="72"/>
      <c r="J110" s="72"/>
      <c r="K110" s="72"/>
      <c r="L110" s="72"/>
      <c r="M110" s="72"/>
    </row>
    <row r="111" spans="7:13" ht="12.75">
      <c r="G111" s="73"/>
      <c r="H111" s="73"/>
      <c r="I111" s="73"/>
      <c r="J111" s="73"/>
      <c r="K111" s="73"/>
      <c r="L111" s="73"/>
      <c r="M111" s="73"/>
    </row>
    <row r="112" spans="7:13" ht="12.75">
      <c r="G112" s="73"/>
      <c r="H112" s="73"/>
      <c r="I112" s="73"/>
      <c r="J112" s="73"/>
      <c r="K112" s="73"/>
      <c r="L112" s="73"/>
      <c r="M112" s="73"/>
    </row>
    <row r="113" spans="7:13" ht="12.75">
      <c r="G113" s="73"/>
      <c r="H113" s="73"/>
      <c r="I113" s="73"/>
      <c r="J113" s="73"/>
      <c r="K113" s="73"/>
      <c r="L113" s="73"/>
      <c r="M113" s="73"/>
    </row>
    <row r="114" spans="7:13" ht="12.75">
      <c r="G114" s="73"/>
      <c r="H114" s="73"/>
      <c r="I114" s="73"/>
      <c r="J114" s="73"/>
      <c r="K114" s="73"/>
      <c r="L114" s="73"/>
      <c r="M114" s="73"/>
    </row>
    <row r="115" spans="7:13" ht="12.75">
      <c r="G115" s="73"/>
      <c r="H115" s="73"/>
      <c r="I115" s="73"/>
      <c r="J115" s="73"/>
      <c r="K115" s="73"/>
      <c r="L115" s="73"/>
      <c r="M115" s="73"/>
    </row>
    <row r="116" spans="7:13" ht="12.75">
      <c r="G116" s="73"/>
      <c r="H116" s="73"/>
      <c r="I116" s="73"/>
      <c r="J116" s="73"/>
      <c r="K116" s="73"/>
      <c r="L116" s="73"/>
      <c r="M116" s="73"/>
    </row>
    <row r="117" spans="7:13" ht="12.75">
      <c r="G117" s="73"/>
      <c r="H117" s="73"/>
      <c r="I117" s="73"/>
      <c r="J117" s="73"/>
      <c r="K117" s="73"/>
      <c r="L117" s="73"/>
      <c r="M117" s="73"/>
    </row>
    <row r="118" spans="7:13" ht="12.75">
      <c r="G118" s="73"/>
      <c r="H118" s="73"/>
      <c r="I118" s="73"/>
      <c r="J118" s="73"/>
      <c r="K118" s="73"/>
      <c r="L118" s="73"/>
      <c r="M118" s="73"/>
    </row>
    <row r="119" spans="7:13" ht="12.75">
      <c r="G119" s="73"/>
      <c r="H119" s="73"/>
      <c r="I119" s="73"/>
      <c r="J119" s="73"/>
      <c r="K119" s="73"/>
      <c r="L119" s="73"/>
      <c r="M119" s="73"/>
    </row>
    <row r="120" spans="7:13" ht="12.75">
      <c r="G120" s="73"/>
      <c r="H120" s="73"/>
      <c r="I120" s="73"/>
      <c r="J120" s="73"/>
      <c r="K120" s="73"/>
      <c r="L120" s="73"/>
      <c r="M120" s="73"/>
    </row>
    <row r="121" spans="7:13" ht="12.75">
      <c r="G121" s="73"/>
      <c r="H121" s="73"/>
      <c r="I121" s="73"/>
      <c r="J121" s="73"/>
      <c r="K121" s="73"/>
      <c r="L121" s="73"/>
      <c r="M121" s="73"/>
    </row>
    <row r="122" spans="7:13" ht="12.75">
      <c r="G122" s="73"/>
      <c r="H122" s="73"/>
      <c r="I122" s="73"/>
      <c r="J122" s="73"/>
      <c r="K122" s="73"/>
      <c r="L122" s="73"/>
      <c r="M122" s="73"/>
    </row>
    <row r="123" spans="7:13" ht="12.75">
      <c r="G123" s="73"/>
      <c r="H123" s="73"/>
      <c r="I123" s="73"/>
      <c r="J123" s="73"/>
      <c r="K123" s="73"/>
      <c r="L123" s="73"/>
      <c r="M123" s="73"/>
    </row>
  </sheetData>
  <mergeCells count="10">
    <mergeCell ref="A5:M5"/>
    <mergeCell ref="G76:I76"/>
    <mergeCell ref="K76:M76"/>
    <mergeCell ref="A1:M1"/>
    <mergeCell ref="K11:M11"/>
    <mergeCell ref="G11:I11"/>
    <mergeCell ref="A2:M2"/>
    <mergeCell ref="A3:M3"/>
    <mergeCell ref="A8:M8"/>
    <mergeCell ref="A4:M4"/>
  </mergeCells>
  <printOptions horizontalCentered="1"/>
  <pageMargins left="0.3937007874015748" right="0.3937007874015748" top="0.66" bottom="0.4330708661417323" header="0.2362204724409449" footer="0.2362204724409449"/>
  <pageSetup fitToHeight="1" fitToWidth="1" horizontalDpi="600" verticalDpi="600" orientation="portrait" paperSize="9" scale="60" r:id="rId2"/>
  <headerFooter alignWithMargins="0">
    <oddHeader>&amp;R&amp;"Arial,Bold"&amp;11
</oddHeader>
    <oddFooter>&amp;R&lt;Listing/Qtr Rpt 2002/Q4/ Audit Comm/&amp;F/&amp;A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tanusha</cp:lastModifiedBy>
  <cp:lastPrinted>2002-11-20T06:08:31Z</cp:lastPrinted>
  <dcterms:created xsi:type="dcterms:W3CDTF">2002-02-25T09:49:45Z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