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8040" windowHeight="3450" activeTab="0"/>
  </bookViews>
  <sheets>
    <sheet name="BS0301" sheetId="1" r:id="rId1"/>
    <sheet name="PNL0301" sheetId="2" r:id="rId2"/>
  </sheets>
  <definedNames>
    <definedName name="_xlnm.Print_Area" localSheetId="0">'BS0301'!$A$1:$H$59</definedName>
    <definedName name="_xlnm.Print_Area" localSheetId="1">'PNL0301'!$A$1:$J$86</definedName>
    <definedName name="_xlnm.Print_Titles" localSheetId="1">'PNL0301'!$1:$15</definedName>
  </definedNames>
  <calcPr calcMode="manual" fullCalcOnLoad="1"/>
</workbook>
</file>

<file path=xl/sharedStrings.xml><?xml version="1.0" encoding="utf-8"?>
<sst xmlns="http://schemas.openxmlformats.org/spreadsheetml/2006/main" count="147" uniqueCount="113">
  <si>
    <t>HUP SENG INDUSTRIES BERHAD (226098-P)</t>
  </si>
  <si>
    <t>(Incorporated in Malaysia)</t>
  </si>
  <si>
    <t>QUARTERLY REPORT</t>
  </si>
  <si>
    <t>The figures have not been audited</t>
  </si>
  <si>
    <t>AS AT END OF</t>
  </si>
  <si>
    <t>AS AT PRECEDING</t>
  </si>
  <si>
    <t>CURRENT</t>
  </si>
  <si>
    <t>FINANCIAL</t>
  </si>
  <si>
    <t>YEAR</t>
  </si>
  <si>
    <t>SECOND QUARTER</t>
  </si>
  <si>
    <t>RM'000</t>
  </si>
  <si>
    <t>Fixed Assets</t>
  </si>
  <si>
    <t>Current Assets</t>
  </si>
  <si>
    <t>Stocks</t>
  </si>
  <si>
    <t>Trade debtors</t>
  </si>
  <si>
    <t>Other debtors</t>
  </si>
  <si>
    <t>Deposit with licensed bank</t>
  </si>
  <si>
    <t>Investment in repurchase agreement (Repo)</t>
  </si>
  <si>
    <t>Cash and bank balances</t>
  </si>
  <si>
    <t>Current Liabilities</t>
  </si>
  <si>
    <t>Short Term Borrowings</t>
  </si>
  <si>
    <t>Trade creditors</t>
  </si>
  <si>
    <t>Provision for Taxation</t>
  </si>
  <si>
    <t>Holding company</t>
  </si>
  <si>
    <t>Proposed dividend</t>
  </si>
  <si>
    <t>Deferred Taxation</t>
  </si>
  <si>
    <t>Share Capital</t>
  </si>
  <si>
    <t>Reserves</t>
  </si>
  <si>
    <t>Retained Profit</t>
  </si>
  <si>
    <t>Net tangible assets per share (sen )</t>
  </si>
  <si>
    <t>PRECEDING YEAR</t>
  </si>
  <si>
    <t>CORRESPONDING</t>
  </si>
  <si>
    <t>TO DATE</t>
  </si>
  <si>
    <t>PERIOD ENDED</t>
  </si>
  <si>
    <t>( a )</t>
  </si>
  <si>
    <t>Turnover</t>
  </si>
  <si>
    <t>( b )</t>
  </si>
  <si>
    <t>Investment income</t>
  </si>
  <si>
    <t>( c )</t>
  </si>
  <si>
    <t>Other income including interest</t>
  </si>
  <si>
    <t>income</t>
  </si>
  <si>
    <t>Operating profit before</t>
  </si>
  <si>
    <t>interest on borrowing,</t>
  </si>
  <si>
    <t>depreciation and amortisation,</t>
  </si>
  <si>
    <t>exceptional items, income tax,</t>
  </si>
  <si>
    <t>minority interests and</t>
  </si>
  <si>
    <t>extraordinary items</t>
  </si>
  <si>
    <t>Interest on borrowings</t>
  </si>
  <si>
    <t>Depreciation and amortisation</t>
  </si>
  <si>
    <t>( d )</t>
  </si>
  <si>
    <t>Exceptional items</t>
  </si>
  <si>
    <t xml:space="preserve">( e ) </t>
  </si>
  <si>
    <t>Operating profit after</t>
  </si>
  <si>
    <t>interest on borrowings,</t>
  </si>
  <si>
    <t>depreciation and amortisation</t>
  </si>
  <si>
    <t>and exceptional items but before</t>
  </si>
  <si>
    <t>income tax, minority interests</t>
  </si>
  <si>
    <t>and extraordinary items</t>
  </si>
  <si>
    <t>( f )</t>
  </si>
  <si>
    <t>Share in the results of associated</t>
  </si>
  <si>
    <t>companies</t>
  </si>
  <si>
    <t>( g )</t>
  </si>
  <si>
    <t>Profit before taxation,</t>
  </si>
  <si>
    <t>( h )</t>
  </si>
  <si>
    <t>Taxation</t>
  </si>
  <si>
    <t>( i )</t>
  </si>
  <si>
    <t xml:space="preserve">( i ) </t>
  </si>
  <si>
    <t>Profit after taxation</t>
  </si>
  <si>
    <t>before deducting</t>
  </si>
  <si>
    <t>minority interests</t>
  </si>
  <si>
    <t>( ii)</t>
  </si>
  <si>
    <t>Less minority interests</t>
  </si>
  <si>
    <t>( j )</t>
  </si>
  <si>
    <t>attributable to members of</t>
  </si>
  <si>
    <t>the company</t>
  </si>
  <si>
    <t>( k )</t>
  </si>
  <si>
    <t>Extraordinary items</t>
  </si>
  <si>
    <t>( ii )</t>
  </si>
  <si>
    <t>( iii )</t>
  </si>
  <si>
    <t>attributable to members</t>
  </si>
  <si>
    <t>of the company</t>
  </si>
  <si>
    <t>( l )</t>
  </si>
  <si>
    <t xml:space="preserve">Earnings per share </t>
  </si>
  <si>
    <t>YEAR ENDED</t>
  </si>
  <si>
    <t>Minority Interests</t>
  </si>
  <si>
    <t>Long Term Borrowings</t>
  </si>
  <si>
    <t>Other Long Term Liabilites</t>
  </si>
  <si>
    <t>CONSOLIDATED INCOME STATEMENT</t>
  </si>
  <si>
    <t>31/12/2000</t>
  </si>
  <si>
    <t>Share Premuim</t>
  </si>
  <si>
    <t>GROUP CONSOLIDATED BALANCE SHEET</t>
  </si>
  <si>
    <t xml:space="preserve">ordinary shares) (sen )   </t>
  </si>
  <si>
    <r>
      <t>( i</t>
    </r>
    <r>
      <rPr>
        <sz val="12"/>
        <rFont val="Times New Roman"/>
        <family val="1"/>
      </rPr>
      <t>i</t>
    </r>
    <r>
      <rPr>
        <sz val="12"/>
        <rFont val="Times New Roman"/>
        <family val="1"/>
      </rPr>
      <t xml:space="preserve"> )</t>
    </r>
  </si>
  <si>
    <t>Fully diluted ( based on</t>
  </si>
  <si>
    <t>(a)</t>
  </si>
  <si>
    <t>Dividend per share (sen)</t>
  </si>
  <si>
    <t>(b)</t>
  </si>
  <si>
    <t>Dividend Description</t>
  </si>
  <si>
    <t xml:space="preserve">ordinary shares-   ) (sen )   </t>
  </si>
  <si>
    <r>
      <t xml:space="preserve">Quarterly report on consolidated results for the financial quarter ended </t>
    </r>
    <r>
      <rPr>
        <b/>
        <u val="single"/>
        <sz val="12"/>
        <rFont val="Times New Roman"/>
        <family val="1"/>
      </rPr>
      <t>31 March 2001</t>
    </r>
  </si>
  <si>
    <t>FIRST QUARTER</t>
  </si>
  <si>
    <t>31/03/2001</t>
  </si>
  <si>
    <t>31/03/2000</t>
  </si>
  <si>
    <t>31/03/2001</t>
  </si>
  <si>
    <r>
      <t>Basic ( based on</t>
    </r>
    <r>
      <rPr>
        <sz val="12"/>
        <rFont val="Times New Roman"/>
        <family val="1"/>
      </rPr>
      <t xml:space="preserve"> 60,000,000</t>
    </r>
  </si>
  <si>
    <t>Other creditors and accruals</t>
  </si>
  <si>
    <t>N/A</t>
  </si>
  <si>
    <t>FIRST QUARTER</t>
  </si>
  <si>
    <t>PRECEDING YEAR</t>
  </si>
  <si>
    <t xml:space="preserve">Net Current Assets </t>
  </si>
  <si>
    <t xml:space="preserve">31/03/2000  </t>
  </si>
  <si>
    <t xml:space="preserve">               CUMULATIVE QUARTER</t>
  </si>
  <si>
    <t xml:space="preserve">                      INDIVIDUAL QUARTER</t>
  </si>
</sst>
</file>

<file path=xl/styles.xml><?xml version="1.0" encoding="utf-8"?>
<styleSheet xmlns="http://schemas.openxmlformats.org/spreadsheetml/2006/main">
  <numFmts count="6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US$&quot;#,##0_);\(&quot;US$&quot;#,##0\)"/>
    <numFmt numFmtId="165" formatCode="&quot;US$&quot;#,##0_);[Red]\(&quot;US$&quot;#,##0\)"/>
    <numFmt numFmtId="166" formatCode="&quot;US$&quot;#,##0.00_);\(&quot;US$&quot;#,##0.00\)"/>
    <numFmt numFmtId="167" formatCode="&quot;US$&quot;#,##0.00_);[Red]\(&quot;US$&quot;#,##0.00\)"/>
    <numFmt numFmtId="168" formatCode="&quot;RM&quot;#,##0;\-&quot;RM&quot;#,##0"/>
    <numFmt numFmtId="169" formatCode="&quot;RM&quot;#,##0;[Red]\-&quot;RM&quot;#,##0"/>
    <numFmt numFmtId="170" formatCode="&quot;RM&quot;#,##0.00;\-&quot;RM&quot;#,##0.00"/>
    <numFmt numFmtId="171" formatCode="&quot;RM&quot;#,##0.00;[Red]\-&quot;RM&quot;#,##0.00"/>
    <numFmt numFmtId="172" formatCode="_-&quot;RM&quot;* #,##0_-;\-&quot;RM&quot;* #,##0_-;_-&quot;RM&quot;* &quot;-&quot;_-;_-@_-"/>
    <numFmt numFmtId="173" formatCode="_-&quot;RM&quot;* #,##0.00_-;\-&quot;RM&quot;* #,##0.00_-;_-&quot;RM&quot;* &quot;-&quot;??_-;_-@_-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0.0_);\(0.0\)"/>
    <numFmt numFmtId="181" formatCode="#,##0_);\(#,##0\)"/>
    <numFmt numFmtId="182" formatCode="0.0%"/>
    <numFmt numFmtId="183" formatCode="0_);\(0\)"/>
    <numFmt numFmtId="184" formatCode="#,##0.0000_);\(#,##0.0000\)"/>
    <numFmt numFmtId="185" formatCode="#,##0.0_);\(#,##0.0\)"/>
    <numFmt numFmtId="186" formatCode="_(* #,##0_);_(* \(#,##0\);_(* &quot;-&quot;??_);_(@_)"/>
    <numFmt numFmtId="187" formatCode="#,##0.00_);[Red]\(#,##0.00\)"/>
    <numFmt numFmtId="188" formatCode="#,##0_);[Red]\(#,##0\)"/>
    <numFmt numFmtId="189" formatCode="#,##0.000_);[Red]\(#,##0.000\)"/>
    <numFmt numFmtId="190" formatCode="#,##0.00000_);[Red]\(#,##0.00000\)"/>
    <numFmt numFmtId="191" formatCode="#,##0_ ;[Red]\-#,##0\ "/>
    <numFmt numFmtId="192" formatCode="_-* #,##0_-;\-* #,##0_-;_-* &quot;-&quot;??_-;_-@_-"/>
    <numFmt numFmtId="193" formatCode="0.0_);[Red]\(0.0\)"/>
    <numFmt numFmtId="194" formatCode="#,##0.000_);\(#,##0.000\)"/>
    <numFmt numFmtId="195" formatCode="#,##0.0000;\-#,##0.0000"/>
    <numFmt numFmtId="196" formatCode="#,##0.00000;\-#,##0.00000"/>
    <numFmt numFmtId="197" formatCode="0.00_);[Red]\(0.00\)"/>
    <numFmt numFmtId="198" formatCode="#,##0.00_);\(#,##0.00\)"/>
    <numFmt numFmtId="199" formatCode="0.00_);\(0.00\)"/>
    <numFmt numFmtId="200" formatCode="0.00000_);[Red]\(0.00000\)"/>
    <numFmt numFmtId="201" formatCode="0.0000000_);[Red]\(0.0000000\)"/>
    <numFmt numFmtId="202" formatCode="#,##0.00000000000_);\(#,##0.00000000000\)"/>
    <numFmt numFmtId="203" formatCode="#,##0.0000000000_);\(#,##0.0000000000\)"/>
    <numFmt numFmtId="204" formatCode="yy\-mm\-dd_)"/>
    <numFmt numFmtId="205" formatCode="hh:mm:ss_)"/>
    <numFmt numFmtId="206" formatCode="#,##0.000;\-#,##0.000"/>
    <numFmt numFmtId="207" formatCode="0.00000"/>
    <numFmt numFmtId="208" formatCode="0.000000000000_);[Red]\(0.000000000000\)"/>
    <numFmt numFmtId="209" formatCode="0.000000"/>
    <numFmt numFmtId="210" formatCode="0.0000"/>
    <numFmt numFmtId="211" formatCode="#,##0.00_ "/>
    <numFmt numFmtId="212" formatCode="0.0"/>
    <numFmt numFmtId="213" formatCode="#,##0.0_);[Red]\(#,##0.0\)"/>
    <numFmt numFmtId="214" formatCode="0_);[Red]\(0\)"/>
    <numFmt numFmtId="215" formatCode="0.0_ ;[Red]\-0.0\ "/>
    <numFmt numFmtId="216" formatCode="#,##0.0000_);[Red]\(#,##0.0000\)"/>
    <numFmt numFmtId="217" formatCode="#,##0;[Red]#,##0"/>
    <numFmt numFmtId="218" formatCode="#,##0.00_ ;[Red]\-#,##0.00\ "/>
    <numFmt numFmtId="219" formatCode="0.0_ "/>
  </numFmts>
  <fonts count="25">
    <font>
      <sz val="12"/>
      <name val="Times New Roman"/>
      <family val="1"/>
    </font>
    <font>
      <sz val="12"/>
      <name val="新細明體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b/>
      <sz val="12"/>
      <name val="新細明體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u val="single"/>
      <sz val="12"/>
      <name val="Times New Roman"/>
      <family val="1"/>
    </font>
    <font>
      <b/>
      <sz val="10"/>
      <name val="Times New Roman"/>
      <family val="1"/>
    </font>
    <font>
      <i/>
      <sz val="12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b/>
      <sz val="8"/>
      <name val="Times New Roman"/>
      <family val="1"/>
    </font>
    <font>
      <b/>
      <sz val="8"/>
      <name val="新細明體"/>
      <family val="0"/>
    </font>
    <font>
      <b/>
      <i/>
      <sz val="12"/>
      <color indexed="10"/>
      <name val="新細明體"/>
      <family val="0"/>
    </font>
    <font>
      <sz val="9"/>
      <color indexed="10"/>
      <name val="Arial"/>
      <family val="2"/>
    </font>
    <font>
      <sz val="10"/>
      <color indexed="10"/>
      <name val="Arial"/>
      <family val="2"/>
    </font>
    <font>
      <sz val="12"/>
      <color indexed="10"/>
      <name val="Arial"/>
      <family val="2"/>
    </font>
    <font>
      <sz val="12"/>
      <color indexed="10"/>
      <name val="新細明體"/>
      <family val="0"/>
    </font>
    <font>
      <b/>
      <i/>
      <sz val="8"/>
      <name val="Times New Roman"/>
      <family val="1"/>
    </font>
    <font>
      <i/>
      <sz val="8"/>
      <name val="Arial"/>
      <family val="2"/>
    </font>
    <font>
      <i/>
      <sz val="10"/>
      <name val="Times New Roman"/>
      <family val="1"/>
    </font>
    <font>
      <i/>
      <sz val="9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2" fontId="0" fillId="0" borderId="0" applyFont="0" applyFill="0" applyBorder="0" applyAlignment="0" applyProtection="0"/>
    <xf numFmtId="173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3" fillId="0" borderId="0" xfId="22" applyFont="1" applyAlignment="1" quotePrefix="1">
      <alignment horizontal="left"/>
      <protection/>
    </xf>
    <xf numFmtId="0" fontId="4" fillId="0" borderId="0" xfId="22" applyFont="1" applyAlignment="1">
      <alignment horizontal="center"/>
      <protection/>
    </xf>
    <xf numFmtId="0" fontId="4" fillId="0" borderId="0" xfId="22" applyFont="1">
      <alignment/>
      <protection/>
    </xf>
    <xf numFmtId="0" fontId="2" fillId="0" borderId="0" xfId="22">
      <alignment/>
      <protection/>
    </xf>
    <xf numFmtId="0" fontId="7" fillId="0" borderId="0" xfId="22" applyFont="1" applyAlignment="1">
      <alignment/>
      <protection/>
    </xf>
    <xf numFmtId="0" fontId="4" fillId="0" borderId="0" xfId="23" applyFont="1" applyAlignment="1">
      <alignment/>
      <protection/>
    </xf>
    <xf numFmtId="0" fontId="4" fillId="0" borderId="0" xfId="23" applyFont="1" applyAlignment="1">
      <alignment horizontal="center"/>
      <protection/>
    </xf>
    <xf numFmtId="0" fontId="4" fillId="0" borderId="0" xfId="23" applyFont="1">
      <alignment/>
      <protection/>
    </xf>
    <xf numFmtId="0" fontId="8" fillId="0" borderId="0" xfId="23" applyFont="1" applyAlignment="1">
      <alignment/>
      <protection/>
    </xf>
    <xf numFmtId="0" fontId="2" fillId="0" borderId="0" xfId="23" applyFont="1" applyAlignment="1">
      <alignment horizontal="center"/>
      <protection/>
    </xf>
    <xf numFmtId="0" fontId="2" fillId="0" borderId="0" xfId="23" applyFont="1">
      <alignment/>
      <protection/>
    </xf>
    <xf numFmtId="0" fontId="3" fillId="0" borderId="0" xfId="23" applyFont="1" applyAlignment="1" quotePrefix="1">
      <alignment horizontal="left"/>
      <protection/>
    </xf>
    <xf numFmtId="0" fontId="0" fillId="0" borderId="0" xfId="23" applyFont="1" applyAlignment="1">
      <alignment horizontal="center"/>
      <protection/>
    </xf>
    <xf numFmtId="0" fontId="0" fillId="0" borderId="0" xfId="23" applyFont="1">
      <alignment/>
      <protection/>
    </xf>
    <xf numFmtId="0" fontId="3" fillId="0" borderId="0" xfId="23" applyFont="1" applyAlignment="1">
      <alignment/>
      <protection/>
    </xf>
    <xf numFmtId="43" fontId="0" fillId="0" borderId="0" xfId="21" applyNumberFormat="1" applyFont="1">
      <alignment/>
      <protection/>
    </xf>
    <xf numFmtId="0" fontId="4" fillId="0" borderId="0" xfId="22" applyFont="1" applyAlignment="1">
      <alignment/>
      <protection/>
    </xf>
    <xf numFmtId="0" fontId="8" fillId="0" borderId="0" xfId="22" applyFont="1" applyAlignment="1">
      <alignment/>
      <protection/>
    </xf>
    <xf numFmtId="0" fontId="2" fillId="0" borderId="0" xfId="22" applyFont="1" applyAlignment="1">
      <alignment horizontal="center"/>
      <protection/>
    </xf>
    <xf numFmtId="0" fontId="2" fillId="0" borderId="0" xfId="22" applyFont="1">
      <alignment/>
      <protection/>
    </xf>
    <xf numFmtId="0" fontId="12" fillId="0" borderId="0" xfId="22" applyFont="1">
      <alignment/>
      <protection/>
    </xf>
    <xf numFmtId="0" fontId="0" fillId="0" borderId="0" xfId="22" applyFont="1" applyAlignment="1">
      <alignment horizontal="center"/>
      <protection/>
    </xf>
    <xf numFmtId="0" fontId="0" fillId="0" borderId="0" xfId="22" applyFont="1">
      <alignment/>
      <protection/>
    </xf>
    <xf numFmtId="0" fontId="13" fillId="0" borderId="0" xfId="22" applyFont="1">
      <alignment/>
      <protection/>
    </xf>
    <xf numFmtId="0" fontId="3" fillId="0" borderId="0" xfId="22" applyFont="1" applyAlignment="1">
      <alignment/>
      <protection/>
    </xf>
    <xf numFmtId="188" fontId="0" fillId="0" borderId="0" xfId="21" applyNumberFormat="1" applyFont="1" applyAlignment="1">
      <alignment horizontal="right"/>
      <protection/>
    </xf>
    <xf numFmtId="15" fontId="5" fillId="0" borderId="0" xfId="20" applyNumberFormat="1" applyFont="1" applyAlignment="1">
      <alignment horizontal="center"/>
      <protection/>
    </xf>
    <xf numFmtId="0" fontId="1" fillId="0" borderId="0" xfId="20">
      <alignment/>
      <protection/>
    </xf>
    <xf numFmtId="188" fontId="6" fillId="0" borderId="0" xfId="20" applyNumberFormat="1" applyFont="1" applyBorder="1">
      <alignment/>
      <protection/>
    </xf>
    <xf numFmtId="15" fontId="1" fillId="0" borderId="0" xfId="20" applyNumberFormat="1" applyBorder="1">
      <alignment/>
      <protection/>
    </xf>
    <xf numFmtId="0" fontId="1" fillId="0" borderId="0" xfId="20" applyFont="1">
      <alignment/>
      <protection/>
    </xf>
    <xf numFmtId="0" fontId="0" fillId="0" borderId="0" xfId="20" applyFont="1">
      <alignment/>
      <protection/>
    </xf>
    <xf numFmtId="188" fontId="5" fillId="0" borderId="0" xfId="20" applyNumberFormat="1" applyFont="1" applyAlignment="1" quotePrefix="1">
      <alignment horizontal="center"/>
      <protection/>
    </xf>
    <xf numFmtId="0" fontId="10" fillId="0" borderId="0" xfId="20" applyFont="1" applyAlignment="1">
      <alignment horizontal="center"/>
      <protection/>
    </xf>
    <xf numFmtId="0" fontId="0" fillId="0" borderId="0" xfId="20" applyFont="1" applyAlignment="1">
      <alignment horizontal="center"/>
      <protection/>
    </xf>
    <xf numFmtId="188" fontId="1" fillId="0" borderId="0" xfId="20" applyNumberFormat="1">
      <alignment/>
      <protection/>
    </xf>
    <xf numFmtId="188" fontId="10" fillId="0" borderId="0" xfId="20" applyNumberFormat="1" applyFont="1" applyAlignment="1">
      <alignment horizontal="center"/>
      <protection/>
    </xf>
    <xf numFmtId="188" fontId="0" fillId="0" borderId="0" xfId="20" applyNumberFormat="1" applyFont="1" applyAlignment="1" quotePrefix="1">
      <alignment horizontal="center"/>
      <protection/>
    </xf>
    <xf numFmtId="0" fontId="10" fillId="0" borderId="0" xfId="20" applyFont="1" applyAlignment="1" quotePrefix="1">
      <alignment horizontal="center"/>
      <protection/>
    </xf>
    <xf numFmtId="188" fontId="10" fillId="0" borderId="0" xfId="20" applyNumberFormat="1" applyFont="1" applyAlignment="1" quotePrefix="1">
      <alignment horizontal="center"/>
      <protection/>
    </xf>
    <xf numFmtId="0" fontId="0" fillId="0" borderId="0" xfId="20" applyFont="1" applyAlignment="1" quotePrefix="1">
      <alignment horizontal="center"/>
      <protection/>
    </xf>
    <xf numFmtId="14" fontId="0" fillId="0" borderId="0" xfId="20" applyNumberFormat="1" applyFont="1" applyAlignment="1">
      <alignment horizontal="center"/>
      <protection/>
    </xf>
    <xf numFmtId="188" fontId="0" fillId="0" borderId="0" xfId="20" applyNumberFormat="1" applyFont="1">
      <alignment/>
      <protection/>
    </xf>
    <xf numFmtId="0" fontId="11" fillId="0" borderId="0" xfId="20" applyFont="1">
      <alignment/>
      <protection/>
    </xf>
    <xf numFmtId="0" fontId="11" fillId="0" borderId="0" xfId="20" applyFont="1" applyAlignment="1" quotePrefix="1">
      <alignment horizontal="left"/>
      <protection/>
    </xf>
    <xf numFmtId="0" fontId="11" fillId="0" borderId="0" xfId="20" applyFont="1" applyAlignment="1">
      <alignment horizontal="left"/>
      <protection/>
    </xf>
    <xf numFmtId="188" fontId="0" fillId="0" borderId="1" xfId="20" applyNumberFormat="1" applyFont="1" applyBorder="1">
      <alignment/>
      <protection/>
    </xf>
    <xf numFmtId="188" fontId="0" fillId="0" borderId="0" xfId="20" applyNumberFormat="1" applyFont="1" applyBorder="1">
      <alignment/>
      <protection/>
    </xf>
    <xf numFmtId="0" fontId="0" fillId="0" borderId="0" xfId="20" applyFont="1" applyAlignment="1" quotePrefix="1">
      <alignment horizontal="left"/>
      <protection/>
    </xf>
    <xf numFmtId="188" fontId="0" fillId="0" borderId="2" xfId="20" applyNumberFormat="1" applyFont="1" applyBorder="1">
      <alignment/>
      <protection/>
    </xf>
    <xf numFmtId="187" fontId="0" fillId="0" borderId="0" xfId="20" applyNumberFormat="1" applyFont="1">
      <alignment/>
      <protection/>
    </xf>
    <xf numFmtId="0" fontId="2" fillId="0" borderId="0" xfId="20" applyFont="1">
      <alignment/>
      <protection/>
    </xf>
    <xf numFmtId="0" fontId="8" fillId="0" borderId="0" xfId="22" applyFont="1" applyAlignment="1">
      <alignment horizontal="left"/>
      <protection/>
    </xf>
    <xf numFmtId="188" fontId="14" fillId="0" borderId="0" xfId="20" applyNumberFormat="1" applyFont="1">
      <alignment/>
      <protection/>
    </xf>
    <xf numFmtId="188" fontId="15" fillId="0" borderId="0" xfId="20" applyNumberFormat="1" applyFont="1">
      <alignment/>
      <protection/>
    </xf>
    <xf numFmtId="188" fontId="14" fillId="0" borderId="0" xfId="20" applyNumberFormat="1" applyFont="1" applyAlignment="1">
      <alignment horizontal="center"/>
      <protection/>
    </xf>
    <xf numFmtId="188" fontId="14" fillId="0" borderId="0" xfId="20" applyNumberFormat="1" applyFont="1" applyAlignment="1" quotePrefix="1">
      <alignment horizontal="center"/>
      <protection/>
    </xf>
    <xf numFmtId="188" fontId="5" fillId="0" borderId="0" xfId="20" applyNumberFormat="1" applyFont="1" applyAlignment="1">
      <alignment horizontal="center"/>
      <protection/>
    </xf>
    <xf numFmtId="188" fontId="0" fillId="0" borderId="0" xfId="20" applyNumberFormat="1" applyFont="1" applyAlignment="1">
      <alignment horizontal="right"/>
      <protection/>
    </xf>
    <xf numFmtId="43" fontId="0" fillId="0" borderId="0" xfId="20" applyNumberFormat="1" applyFont="1" applyAlignment="1">
      <alignment horizontal="center"/>
      <protection/>
    </xf>
    <xf numFmtId="0" fontId="0" fillId="0" borderId="0" xfId="20" applyFont="1" quotePrefix="1">
      <alignment/>
      <protection/>
    </xf>
    <xf numFmtId="187" fontId="1" fillId="0" borderId="0" xfId="20" applyNumberFormat="1">
      <alignment/>
      <protection/>
    </xf>
    <xf numFmtId="0" fontId="0" fillId="0" borderId="0" xfId="20" applyFont="1">
      <alignment/>
      <protection/>
    </xf>
    <xf numFmtId="0" fontId="8" fillId="0" borderId="0" xfId="23" applyFont="1" applyAlignment="1">
      <alignment horizontal="left"/>
      <protection/>
    </xf>
    <xf numFmtId="0" fontId="0" fillId="0" borderId="0" xfId="20" applyFont="1" applyAlignment="1">
      <alignment horizontal="left"/>
      <protection/>
    </xf>
    <xf numFmtId="0" fontId="0" fillId="0" borderId="0" xfId="20" applyFont="1" applyAlignment="1">
      <alignment horizontal="left"/>
      <protection/>
    </xf>
    <xf numFmtId="188" fontId="4" fillId="0" borderId="0" xfId="22" applyNumberFormat="1" applyFont="1" applyAlignment="1">
      <alignment horizontal="right"/>
      <protection/>
    </xf>
    <xf numFmtId="188" fontId="2" fillId="0" borderId="0" xfId="22" applyNumberFormat="1" applyFont="1" applyAlignment="1">
      <alignment horizontal="right"/>
      <protection/>
    </xf>
    <xf numFmtId="188" fontId="0" fillId="0" borderId="0" xfId="22" applyNumberFormat="1" applyFont="1" applyAlignment="1">
      <alignment horizontal="right"/>
      <protection/>
    </xf>
    <xf numFmtId="188" fontId="1" fillId="0" borderId="0" xfId="20" applyNumberFormat="1" applyAlignment="1">
      <alignment horizontal="right"/>
      <protection/>
    </xf>
    <xf numFmtId="188" fontId="15" fillId="0" borderId="0" xfId="20" applyNumberFormat="1" applyFont="1" applyAlignment="1">
      <alignment horizontal="right"/>
      <protection/>
    </xf>
    <xf numFmtId="188" fontId="0" fillId="0" borderId="0" xfId="20" applyNumberFormat="1" applyFont="1" applyAlignment="1">
      <alignment horizontal="center"/>
      <protection/>
    </xf>
    <xf numFmtId="188" fontId="16" fillId="0" borderId="0" xfId="20" applyNumberFormat="1" applyFont="1" applyBorder="1">
      <alignment/>
      <protection/>
    </xf>
    <xf numFmtId="0" fontId="17" fillId="0" borderId="0" xfId="22" applyFont="1">
      <alignment/>
      <protection/>
    </xf>
    <xf numFmtId="0" fontId="18" fillId="0" borderId="0" xfId="22" applyFont="1">
      <alignment/>
      <protection/>
    </xf>
    <xf numFmtId="0" fontId="19" fillId="0" borderId="0" xfId="22" applyFont="1">
      <alignment/>
      <protection/>
    </xf>
    <xf numFmtId="188" fontId="20" fillId="0" borderId="0" xfId="20" applyNumberFormat="1" applyFont="1">
      <alignment/>
      <protection/>
    </xf>
    <xf numFmtId="188" fontId="21" fillId="0" borderId="0" xfId="20" applyNumberFormat="1" applyFont="1" applyBorder="1" applyAlignment="1">
      <alignment horizontal="left"/>
      <protection/>
    </xf>
    <xf numFmtId="188" fontId="0" fillId="0" borderId="0" xfId="20" applyNumberFormat="1" applyFont="1" applyAlignment="1">
      <alignment horizontal="right"/>
      <protection/>
    </xf>
    <xf numFmtId="43" fontId="0" fillId="0" borderId="0" xfId="20" applyNumberFormat="1" applyFont="1" applyAlignment="1">
      <alignment horizontal="center"/>
      <protection/>
    </xf>
    <xf numFmtId="188" fontId="0" fillId="0" borderId="0" xfId="20" applyNumberFormat="1" applyFont="1">
      <alignment/>
      <protection/>
    </xf>
    <xf numFmtId="187" fontId="0" fillId="0" borderId="0" xfId="20" applyNumberFormat="1" applyFont="1">
      <alignment/>
      <protection/>
    </xf>
    <xf numFmtId="43" fontId="0" fillId="0" borderId="0" xfId="21" applyNumberFormat="1" applyFont="1">
      <alignment/>
      <protection/>
    </xf>
    <xf numFmtId="188" fontId="1" fillId="0" borderId="0" xfId="20" applyNumberFormat="1" applyFont="1">
      <alignment/>
      <protection/>
    </xf>
    <xf numFmtId="187" fontId="1" fillId="0" borderId="0" xfId="20" applyNumberFormat="1" applyFont="1">
      <alignment/>
      <protection/>
    </xf>
    <xf numFmtId="43" fontId="0" fillId="0" borderId="0" xfId="21" applyNumberFormat="1" applyFont="1" applyAlignment="1">
      <alignment horizontal="right"/>
      <protection/>
    </xf>
    <xf numFmtId="41" fontId="0" fillId="0" borderId="0" xfId="21" applyNumberFormat="1" applyFont="1" applyAlignment="1">
      <alignment horizontal="center"/>
      <protection/>
    </xf>
    <xf numFmtId="0" fontId="22" fillId="0" borderId="0" xfId="22" applyFont="1" applyBorder="1">
      <alignment/>
      <protection/>
    </xf>
    <xf numFmtId="188" fontId="23" fillId="0" borderId="0" xfId="20" applyNumberFormat="1" applyFont="1" applyBorder="1" applyAlignment="1">
      <alignment horizontal="left"/>
      <protection/>
    </xf>
    <xf numFmtId="15" fontId="0" fillId="0" borderId="0" xfId="20" applyNumberFormat="1" applyFont="1" applyBorder="1">
      <alignment/>
      <protection/>
    </xf>
    <xf numFmtId="188" fontId="24" fillId="0" borderId="0" xfId="22" applyNumberFormat="1" applyFont="1" applyAlignment="1">
      <alignment horizontal="left"/>
      <protection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一般_3rdQTERLYREPORT" xfId="20"/>
    <cellStyle name="一般_QTERLYREPORT" xfId="21"/>
    <cellStyle name="一般_Sheet1" xfId="22"/>
    <cellStyle name="一般_Sheet2" xfId="23"/>
    <cellStyle name="貨幣 [0]_Book3" xfId="24"/>
    <cellStyle name="貨幣_Book3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8"/>
  <sheetViews>
    <sheetView tabSelected="1" workbookViewId="0" topLeftCell="A40">
      <selection activeCell="G40" sqref="G40"/>
    </sheetView>
  </sheetViews>
  <sheetFormatPr defaultColWidth="9.00390625" defaultRowHeight="15.75"/>
  <cols>
    <col min="1" max="1" width="3.75390625" style="28" customWidth="1"/>
    <col min="2" max="2" width="8.00390625" style="28" customWidth="1"/>
    <col min="3" max="3" width="9.75390625" style="28" customWidth="1"/>
    <col min="4" max="4" width="8.75390625" style="28" customWidth="1"/>
    <col min="5" max="6" width="9.75390625" style="28" customWidth="1"/>
    <col min="7" max="7" width="20.50390625" style="28" customWidth="1"/>
    <col min="8" max="8" width="18.375" style="28" customWidth="1"/>
    <col min="9" max="9" width="19.25390625" style="28" hidden="1" customWidth="1"/>
    <col min="10" max="16384" width="8.00390625" style="28" customWidth="1"/>
  </cols>
  <sheetData>
    <row r="1" spans="1:15" ht="17.25">
      <c r="A1" s="1" t="s">
        <v>0</v>
      </c>
      <c r="B1" s="2"/>
      <c r="C1" s="3"/>
      <c r="D1" s="3"/>
      <c r="E1" s="3"/>
      <c r="F1" s="3"/>
      <c r="G1" s="78"/>
      <c r="H1" s="27"/>
      <c r="J1" s="29"/>
      <c r="K1" s="30"/>
      <c r="L1" s="3"/>
      <c r="M1" s="3"/>
      <c r="N1" s="4"/>
      <c r="O1" s="4"/>
    </row>
    <row r="2" spans="1:15" ht="17.25">
      <c r="A2" s="5" t="s">
        <v>1</v>
      </c>
      <c r="B2" s="2"/>
      <c r="C2" s="3"/>
      <c r="D2" s="3"/>
      <c r="E2" s="3"/>
      <c r="G2" s="88"/>
      <c r="H2" s="3"/>
      <c r="I2" s="3"/>
      <c r="J2" s="3"/>
      <c r="K2" s="3"/>
      <c r="L2" s="3"/>
      <c r="M2" s="3"/>
      <c r="N2" s="4"/>
      <c r="O2" s="4"/>
    </row>
    <row r="3" spans="1:7" ht="17.25">
      <c r="A3" s="6"/>
      <c r="B3" s="7"/>
      <c r="C3" s="8"/>
      <c r="D3" s="8"/>
      <c r="E3" s="8"/>
      <c r="F3" s="8"/>
      <c r="G3" s="8"/>
    </row>
    <row r="4" spans="1:7" ht="17.25">
      <c r="A4" s="9" t="s">
        <v>2</v>
      </c>
      <c r="B4" s="10"/>
      <c r="C4" s="11"/>
      <c r="D4" s="11"/>
      <c r="E4" s="11"/>
      <c r="F4" s="11"/>
      <c r="G4" s="11"/>
    </row>
    <row r="5" spans="1:7" s="31" customFormat="1" ht="17.25">
      <c r="A5" s="12" t="s">
        <v>99</v>
      </c>
      <c r="B5" s="13"/>
      <c r="C5" s="14"/>
      <c r="D5" s="14"/>
      <c r="E5" s="14"/>
      <c r="F5" s="14"/>
      <c r="G5" s="14"/>
    </row>
    <row r="6" spans="1:7" s="31" customFormat="1" ht="17.25">
      <c r="A6" s="15" t="s">
        <v>3</v>
      </c>
      <c r="B6" s="13"/>
      <c r="C6" s="14"/>
      <c r="D6" s="14"/>
      <c r="E6" s="14"/>
      <c r="F6" s="14"/>
      <c r="G6" s="14"/>
    </row>
    <row r="7" spans="1:7" ht="17.25">
      <c r="A7" s="64" t="s">
        <v>90</v>
      </c>
      <c r="B7" s="10"/>
      <c r="C7" s="11"/>
      <c r="D7" s="11"/>
      <c r="E7" s="11"/>
      <c r="F7" s="11"/>
      <c r="G7" s="11"/>
    </row>
    <row r="8" spans="1:9" ht="17.25">
      <c r="A8" s="32"/>
      <c r="B8" s="32"/>
      <c r="I8" s="33"/>
    </row>
    <row r="9" spans="7:9" ht="17.25" hidden="1">
      <c r="G9" s="34"/>
      <c r="H9" s="34"/>
      <c r="I9" s="35"/>
    </row>
    <row r="10" spans="3:9" ht="17.25">
      <c r="C10" s="36"/>
      <c r="G10" s="34" t="s">
        <v>4</v>
      </c>
      <c r="H10" s="34" t="s">
        <v>5</v>
      </c>
      <c r="I10" s="35" t="s">
        <v>5</v>
      </c>
    </row>
    <row r="11" spans="7:9" ht="17.25">
      <c r="G11" s="34" t="s">
        <v>6</v>
      </c>
      <c r="H11" s="37" t="s">
        <v>7</v>
      </c>
      <c r="I11" s="38" t="s">
        <v>8</v>
      </c>
    </row>
    <row r="12" spans="7:9" ht="17.25">
      <c r="G12" s="39" t="s">
        <v>107</v>
      </c>
      <c r="H12" s="40" t="s">
        <v>83</v>
      </c>
      <c r="I12" s="41" t="s">
        <v>9</v>
      </c>
    </row>
    <row r="13" spans="7:9" ht="17.25">
      <c r="G13" s="34" t="s">
        <v>103</v>
      </c>
      <c r="H13" s="39" t="s">
        <v>88</v>
      </c>
      <c r="I13" s="42">
        <v>36341</v>
      </c>
    </row>
    <row r="14" spans="7:9" ht="17.25">
      <c r="G14" s="34" t="s">
        <v>10</v>
      </c>
      <c r="H14" s="34" t="s">
        <v>10</v>
      </c>
      <c r="I14" s="35" t="s">
        <v>10</v>
      </c>
    </row>
    <row r="16" spans="1:9" ht="17.25">
      <c r="A16" s="32" t="s">
        <v>11</v>
      </c>
      <c r="G16" s="43">
        <v>63956</v>
      </c>
      <c r="H16" s="43">
        <v>60522</v>
      </c>
      <c r="I16" s="43">
        <v>36239</v>
      </c>
    </row>
    <row r="17" spans="1:9" ht="17.25">
      <c r="A17" s="32"/>
      <c r="G17" s="43"/>
      <c r="H17" s="43"/>
      <c r="I17" s="43"/>
    </row>
    <row r="18" spans="1:9" ht="17.25">
      <c r="A18" s="32" t="s">
        <v>12</v>
      </c>
      <c r="G18" s="43"/>
      <c r="H18" s="43"/>
      <c r="I18" s="43"/>
    </row>
    <row r="19" spans="2:9" ht="17.25">
      <c r="B19" s="44" t="s">
        <v>13</v>
      </c>
      <c r="G19" s="43">
        <v>11910</v>
      </c>
      <c r="H19" s="43">
        <v>12916</v>
      </c>
      <c r="I19" s="43">
        <v>10284</v>
      </c>
    </row>
    <row r="20" spans="2:9" ht="17.25">
      <c r="B20" s="45" t="s">
        <v>14</v>
      </c>
      <c r="G20" s="43">
        <v>20951</v>
      </c>
      <c r="H20" s="43">
        <v>21081</v>
      </c>
      <c r="I20" s="43">
        <v>20199</v>
      </c>
    </row>
    <row r="21" spans="2:9" ht="17.25">
      <c r="B21" s="45" t="s">
        <v>15</v>
      </c>
      <c r="G21" s="43">
        <v>2079</v>
      </c>
      <c r="H21" s="43">
        <v>1588</v>
      </c>
      <c r="I21" s="43">
        <v>1330</v>
      </c>
    </row>
    <row r="22" spans="2:9" ht="17.25">
      <c r="B22" s="46" t="s">
        <v>16</v>
      </c>
      <c r="G22" s="43">
        <v>22310</v>
      </c>
      <c r="H22" s="43">
        <v>20819</v>
      </c>
      <c r="I22" s="43">
        <v>0</v>
      </c>
    </row>
    <row r="23" spans="2:9" ht="17.25">
      <c r="B23" s="46" t="s">
        <v>17</v>
      </c>
      <c r="G23" s="43">
        <v>9050</v>
      </c>
      <c r="H23" s="43">
        <v>14000</v>
      </c>
      <c r="I23" s="43">
        <v>15421</v>
      </c>
    </row>
    <row r="24" spans="2:9" ht="17.25">
      <c r="B24" s="44" t="s">
        <v>18</v>
      </c>
      <c r="G24" s="43">
        <v>3110</v>
      </c>
      <c r="H24" s="43">
        <v>6946</v>
      </c>
      <c r="I24" s="43">
        <v>878.4</v>
      </c>
    </row>
    <row r="25" spans="2:9" ht="17.25">
      <c r="B25" s="44"/>
      <c r="G25" s="47">
        <f>SUM(G19:G24)</f>
        <v>69410</v>
      </c>
      <c r="H25" s="47">
        <f>SUM(H19:H24)</f>
        <v>77350</v>
      </c>
      <c r="I25" s="47">
        <v>48112.4</v>
      </c>
    </row>
    <row r="26" spans="1:9" ht="17.25">
      <c r="A26" s="32" t="s">
        <v>19</v>
      </c>
      <c r="G26" s="43"/>
      <c r="H26" s="43"/>
      <c r="I26" s="43"/>
    </row>
    <row r="27" spans="2:9" ht="17.25">
      <c r="B27" s="45" t="s">
        <v>20</v>
      </c>
      <c r="G27" s="43">
        <v>0</v>
      </c>
      <c r="H27" s="43">
        <v>717</v>
      </c>
      <c r="I27" s="43">
        <v>2476</v>
      </c>
    </row>
    <row r="28" spans="2:9" ht="17.25">
      <c r="B28" s="45" t="s">
        <v>21</v>
      </c>
      <c r="G28" s="43">
        <v>17121</v>
      </c>
      <c r="H28" s="43">
        <v>21012</v>
      </c>
      <c r="I28" s="43">
        <v>19259.5</v>
      </c>
    </row>
    <row r="29" spans="2:9" ht="17.25">
      <c r="B29" s="45" t="s">
        <v>105</v>
      </c>
      <c r="G29" s="43">
        <v>11838</v>
      </c>
      <c r="H29" s="43">
        <f>11006+4350</f>
        <v>15356</v>
      </c>
      <c r="I29" s="43">
        <v>9112.5</v>
      </c>
    </row>
    <row r="30" spans="2:9" ht="17.25">
      <c r="B30" s="44" t="s">
        <v>22</v>
      </c>
      <c r="G30" s="43">
        <v>129</v>
      </c>
      <c r="H30" s="43">
        <v>288</v>
      </c>
      <c r="I30" s="43">
        <v>1438</v>
      </c>
    </row>
    <row r="31" spans="2:9" ht="17.25" hidden="1">
      <c r="B31" s="44" t="s">
        <v>23</v>
      </c>
      <c r="G31" s="43">
        <v>0</v>
      </c>
      <c r="H31" s="43">
        <v>0</v>
      </c>
      <c r="I31" s="43">
        <v>18</v>
      </c>
    </row>
    <row r="32" spans="2:9" ht="17.25">
      <c r="B32" s="44" t="s">
        <v>24</v>
      </c>
      <c r="G32" s="43">
        <v>4296</v>
      </c>
      <c r="H32" s="43">
        <v>4296</v>
      </c>
      <c r="I32" s="43">
        <v>0</v>
      </c>
    </row>
    <row r="33" spans="7:9" ht="17.25">
      <c r="G33" s="47">
        <f>SUM(G27:G32)</f>
        <v>33384</v>
      </c>
      <c r="H33" s="47">
        <f>SUM(H27:H32)</f>
        <v>41669</v>
      </c>
      <c r="I33" s="47">
        <v>33196</v>
      </c>
    </row>
    <row r="34" spans="7:9" ht="17.25">
      <c r="G34" s="48"/>
      <c r="H34" s="48"/>
      <c r="I34" s="48"/>
    </row>
    <row r="35" spans="1:9" ht="17.25">
      <c r="A35" s="49" t="s">
        <v>109</v>
      </c>
      <c r="G35" s="43">
        <f>+G25-G33</f>
        <v>36026</v>
      </c>
      <c r="H35" s="43">
        <f>+H25-H33</f>
        <v>35681</v>
      </c>
      <c r="I35" s="43">
        <v>14916.4</v>
      </c>
    </row>
    <row r="36" spans="1:9" ht="17.25">
      <c r="A36" s="32"/>
      <c r="G36" s="43"/>
      <c r="H36" s="43"/>
      <c r="I36" s="43"/>
    </row>
    <row r="37" spans="1:9" ht="17.25">
      <c r="A37" s="32" t="s">
        <v>25</v>
      </c>
      <c r="G37" s="43">
        <v>-3061</v>
      </c>
      <c r="H37" s="43">
        <v>-2660</v>
      </c>
      <c r="I37" s="43">
        <v>-2430</v>
      </c>
    </row>
    <row r="38" spans="1:9" ht="17.25">
      <c r="A38" s="32"/>
      <c r="G38" s="43"/>
      <c r="H38" s="43"/>
      <c r="I38" s="43"/>
    </row>
    <row r="39" spans="1:9" ht="17.25" hidden="1">
      <c r="A39" s="32"/>
      <c r="G39" s="43"/>
      <c r="H39" s="43"/>
      <c r="I39" s="43"/>
    </row>
    <row r="40" spans="7:9" ht="18" thickBot="1">
      <c r="G40" s="50">
        <f>+G35+G16+G37+G39</f>
        <v>96921</v>
      </c>
      <c r="H40" s="50">
        <f>+H35+H16+H37+H39</f>
        <v>93543</v>
      </c>
      <c r="I40" s="50">
        <v>48754.4</v>
      </c>
    </row>
    <row r="41" spans="7:9" ht="18" thickTop="1">
      <c r="G41" s="43"/>
      <c r="H41" s="43"/>
      <c r="I41" s="43"/>
    </row>
    <row r="42" spans="1:9" ht="17.25">
      <c r="A42" s="32" t="s">
        <v>26</v>
      </c>
      <c r="G42" s="43">
        <v>60000</v>
      </c>
      <c r="H42" s="43">
        <v>60000</v>
      </c>
      <c r="I42" s="43">
        <v>6964</v>
      </c>
    </row>
    <row r="43" spans="7:9" ht="17.25">
      <c r="G43" s="43"/>
      <c r="H43" s="43"/>
      <c r="I43" s="43"/>
    </row>
    <row r="44" spans="1:9" ht="17.25">
      <c r="A44" s="32" t="s">
        <v>27</v>
      </c>
      <c r="G44" s="43"/>
      <c r="H44" s="43"/>
      <c r="I44" s="43"/>
    </row>
    <row r="45" spans="1:9" ht="17.25">
      <c r="A45" s="32"/>
      <c r="B45" s="63" t="s">
        <v>89</v>
      </c>
      <c r="G45" s="43">
        <v>14333</v>
      </c>
      <c r="H45" s="43">
        <v>14345</v>
      </c>
      <c r="I45" s="43"/>
    </row>
    <row r="46" spans="2:9" ht="17.25">
      <c r="B46" s="32" t="s">
        <v>28</v>
      </c>
      <c r="G46" s="43">
        <v>22588</v>
      </c>
      <c r="H46" s="43">
        <v>19198</v>
      </c>
      <c r="I46" s="43">
        <v>43764.149916410795</v>
      </c>
    </row>
    <row r="47" spans="1:9" ht="17.25" hidden="1">
      <c r="A47" s="32" t="s">
        <v>84</v>
      </c>
      <c r="G47" s="32">
        <v>0</v>
      </c>
      <c r="H47" s="32">
        <v>0</v>
      </c>
      <c r="I47" s="32">
        <v>0</v>
      </c>
    </row>
    <row r="48" spans="7:9" ht="17.25" hidden="1">
      <c r="G48" s="32"/>
      <c r="H48" s="32"/>
      <c r="I48" s="32"/>
    </row>
    <row r="49" spans="1:9" ht="17.25" hidden="1">
      <c r="A49" s="32" t="s">
        <v>85</v>
      </c>
      <c r="G49" s="32">
        <v>0</v>
      </c>
      <c r="H49" s="32">
        <v>0</v>
      </c>
      <c r="I49" s="32">
        <v>0</v>
      </c>
    </row>
    <row r="50" spans="7:9" ht="17.25" hidden="1">
      <c r="G50" s="32"/>
      <c r="H50" s="32"/>
      <c r="I50" s="32"/>
    </row>
    <row r="51" spans="1:9" ht="17.25" hidden="1">
      <c r="A51" s="32" t="s">
        <v>86</v>
      </c>
      <c r="G51" s="32">
        <v>0</v>
      </c>
      <c r="H51" s="32">
        <v>0</v>
      </c>
      <c r="I51" s="32">
        <v>0</v>
      </c>
    </row>
    <row r="52" spans="1:9" ht="17.25">
      <c r="A52" s="32"/>
      <c r="G52" s="32"/>
      <c r="H52" s="32"/>
      <c r="I52" s="32"/>
    </row>
    <row r="53" spans="7:9" ht="18" thickBot="1">
      <c r="G53" s="50">
        <f>+G42+G45+G46</f>
        <v>96921</v>
      </c>
      <c r="H53" s="50">
        <f>+H42+H45+H46</f>
        <v>93543</v>
      </c>
      <c r="I53" s="50">
        <v>50736.149916410795</v>
      </c>
    </row>
    <row r="54" spans="7:9" ht="18" thickTop="1">
      <c r="G54" s="48"/>
      <c r="H54" s="48"/>
      <c r="I54" s="32"/>
    </row>
    <row r="55" spans="1:9" ht="17.25">
      <c r="A55" s="32" t="s">
        <v>29</v>
      </c>
      <c r="G55" s="43">
        <f>+G53/60000*100</f>
        <v>161.535</v>
      </c>
      <c r="H55" s="43">
        <f>+H53/60000*100</f>
        <v>155.905</v>
      </c>
      <c r="I55" s="51"/>
    </row>
    <row r="58" ht="17.25">
      <c r="A58" s="52"/>
    </row>
  </sheetData>
  <printOptions horizontalCentered="1"/>
  <pageMargins left="0.5511811023622047" right="0.35433070866141736" top="0.5905511811023623" bottom="0.5905511811023623" header="0.5118110236220472" footer="0.5118110236220472"/>
  <pageSetup fitToHeight="1" fitToWidth="1"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9"/>
  <sheetViews>
    <sheetView workbookViewId="0" topLeftCell="A73">
      <selection activeCell="A75" sqref="A75"/>
    </sheetView>
  </sheetViews>
  <sheetFormatPr defaultColWidth="9.00390625" defaultRowHeight="15.75"/>
  <cols>
    <col min="1" max="1" width="2.375" style="28" customWidth="1"/>
    <col min="2" max="2" width="4.25390625" style="28" customWidth="1"/>
    <col min="3" max="3" width="4.125" style="28" customWidth="1"/>
    <col min="4" max="5" width="8.00390625" style="28" customWidth="1"/>
    <col min="6" max="6" width="11.25390625" style="28" customWidth="1"/>
    <col min="7" max="7" width="15.125" style="36" customWidth="1"/>
    <col min="8" max="8" width="14.25390625" style="70" customWidth="1"/>
    <col min="9" max="9" width="12.25390625" style="77" customWidth="1"/>
    <col min="10" max="10" width="13.75390625" style="36" customWidth="1"/>
    <col min="11" max="11" width="10.50390625" style="28" customWidth="1"/>
    <col min="12" max="16384" width="8.00390625" style="28" customWidth="1"/>
  </cols>
  <sheetData>
    <row r="1" spans="1:14" ht="17.25">
      <c r="A1" s="1" t="s">
        <v>0</v>
      </c>
      <c r="B1" s="2"/>
      <c r="C1" s="3"/>
      <c r="D1" s="3"/>
      <c r="E1" s="3"/>
      <c r="F1" s="3"/>
      <c r="G1" s="3"/>
      <c r="H1" s="89"/>
      <c r="I1" s="73"/>
      <c r="J1" s="90"/>
      <c r="K1" s="3"/>
      <c r="L1" s="3"/>
      <c r="M1" s="4"/>
      <c r="N1" s="4"/>
    </row>
    <row r="2" spans="1:14" ht="17.25">
      <c r="A2" s="5" t="s">
        <v>1</v>
      </c>
      <c r="B2" s="2"/>
      <c r="C2" s="3"/>
      <c r="D2" s="3"/>
      <c r="E2" s="3"/>
      <c r="F2" s="3"/>
      <c r="G2" s="3"/>
      <c r="H2" s="91"/>
      <c r="I2" s="74"/>
      <c r="J2" s="3"/>
      <c r="K2" s="3"/>
      <c r="L2" s="3"/>
      <c r="M2" s="4"/>
      <c r="N2" s="4"/>
    </row>
    <row r="3" spans="1:14" ht="17.25">
      <c r="A3" s="17"/>
      <c r="B3" s="2"/>
      <c r="C3" s="3"/>
      <c r="D3" s="3"/>
      <c r="E3" s="3"/>
      <c r="F3" s="3"/>
      <c r="G3" s="3"/>
      <c r="H3" s="67"/>
      <c r="I3" s="74"/>
      <c r="J3" s="3"/>
      <c r="K3" s="3"/>
      <c r="L3" s="3"/>
      <c r="M3" s="4"/>
      <c r="N3" s="4"/>
    </row>
    <row r="4" spans="1:14" ht="17.25">
      <c r="A4" s="18" t="s">
        <v>2</v>
      </c>
      <c r="B4" s="19"/>
      <c r="C4" s="20"/>
      <c r="D4" s="20"/>
      <c r="E4" s="20"/>
      <c r="F4" s="20"/>
      <c r="G4" s="20"/>
      <c r="H4" s="68"/>
      <c r="I4" s="75"/>
      <c r="J4" s="21"/>
      <c r="K4" s="21"/>
      <c r="L4" s="21"/>
      <c r="M4" s="4"/>
      <c r="N4" s="4"/>
    </row>
    <row r="5" spans="1:14" s="31" customFormat="1" ht="17.25">
      <c r="A5" s="1" t="s">
        <v>99</v>
      </c>
      <c r="B5" s="22"/>
      <c r="C5" s="23"/>
      <c r="D5" s="23"/>
      <c r="E5" s="23"/>
      <c r="F5" s="23"/>
      <c r="G5" s="23"/>
      <c r="H5" s="69"/>
      <c r="I5" s="76"/>
      <c r="J5" s="24"/>
      <c r="K5" s="24"/>
      <c r="L5" s="24"/>
      <c r="M5" s="23"/>
      <c r="N5" s="23"/>
    </row>
    <row r="6" spans="1:14" s="31" customFormat="1" ht="17.25">
      <c r="A6" s="25" t="s">
        <v>3</v>
      </c>
      <c r="B6" s="22"/>
      <c r="C6" s="23"/>
      <c r="D6" s="23"/>
      <c r="E6" s="23"/>
      <c r="F6" s="23"/>
      <c r="G6" s="23"/>
      <c r="H6" s="69"/>
      <c r="I6" s="76"/>
      <c r="J6" s="24"/>
      <c r="K6" s="24"/>
      <c r="L6" s="24"/>
      <c r="M6" s="23"/>
      <c r="N6" s="23"/>
    </row>
    <row r="7" spans="1:14" ht="17.25">
      <c r="A7" s="53" t="s">
        <v>87</v>
      </c>
      <c r="B7" s="19"/>
      <c r="C7" s="20"/>
      <c r="D7" s="20"/>
      <c r="E7" s="20"/>
      <c r="F7" s="20"/>
      <c r="G7" s="20"/>
      <c r="H7" s="68"/>
      <c r="I7" s="75"/>
      <c r="J7" s="21"/>
      <c r="K7" s="21"/>
      <c r="L7" s="21"/>
      <c r="M7" s="4"/>
      <c r="N7" s="4"/>
    </row>
    <row r="8" spans="1:3" ht="17.25">
      <c r="A8" s="32"/>
      <c r="B8" s="32"/>
      <c r="C8" s="32"/>
    </row>
    <row r="9" spans="7:10" ht="17.25">
      <c r="G9" s="54" t="s">
        <v>112</v>
      </c>
      <c r="H9" s="71"/>
      <c r="I9" s="54" t="s">
        <v>111</v>
      </c>
      <c r="J9" s="55"/>
    </row>
    <row r="10" spans="7:10" ht="17.25">
      <c r="G10" s="56" t="s">
        <v>6</v>
      </c>
      <c r="H10" s="56" t="s">
        <v>108</v>
      </c>
      <c r="I10" s="56" t="s">
        <v>6</v>
      </c>
      <c r="J10" s="56" t="s">
        <v>30</v>
      </c>
    </row>
    <row r="11" spans="7:10" ht="17.25">
      <c r="G11" s="56" t="s">
        <v>8</v>
      </c>
      <c r="H11" s="56" t="s">
        <v>31</v>
      </c>
      <c r="I11" s="56" t="s">
        <v>8</v>
      </c>
      <c r="J11" s="56" t="s">
        <v>31</v>
      </c>
    </row>
    <row r="12" spans="7:10" ht="17.25">
      <c r="G12" s="57" t="s">
        <v>100</v>
      </c>
      <c r="H12" s="57" t="s">
        <v>100</v>
      </c>
      <c r="I12" s="56" t="s">
        <v>32</v>
      </c>
      <c r="J12" s="57" t="s">
        <v>33</v>
      </c>
    </row>
    <row r="13" spans="7:10" ht="17.25">
      <c r="G13" s="56" t="s">
        <v>101</v>
      </c>
      <c r="H13" s="57" t="s">
        <v>110</v>
      </c>
      <c r="I13" s="56" t="s">
        <v>101</v>
      </c>
      <c r="J13" s="57" t="s">
        <v>102</v>
      </c>
    </row>
    <row r="14" spans="7:10" ht="17.25">
      <c r="G14" s="56" t="s">
        <v>10</v>
      </c>
      <c r="H14" s="56" t="s">
        <v>10</v>
      </c>
      <c r="I14" s="56" t="s">
        <v>10</v>
      </c>
      <c r="J14" s="56" t="s">
        <v>10</v>
      </c>
    </row>
    <row r="15" spans="7:10" ht="17.25">
      <c r="G15" s="58"/>
      <c r="H15" s="56"/>
      <c r="I15" s="58"/>
      <c r="J15" s="56"/>
    </row>
    <row r="16" spans="1:11" ht="17.25">
      <c r="A16" s="32">
        <v>1</v>
      </c>
      <c r="B16" s="32" t="s">
        <v>34</v>
      </c>
      <c r="C16" s="32" t="s">
        <v>35</v>
      </c>
      <c r="G16" s="59">
        <v>36223</v>
      </c>
      <c r="H16" s="60">
        <v>0</v>
      </c>
      <c r="I16" s="79">
        <v>36223</v>
      </c>
      <c r="J16" s="60">
        <v>0</v>
      </c>
      <c r="K16" s="32"/>
    </row>
    <row r="17" spans="1:11" ht="17.25">
      <c r="A17" s="32"/>
      <c r="B17" s="32"/>
      <c r="C17" s="32"/>
      <c r="G17" s="59"/>
      <c r="H17" s="26"/>
      <c r="I17" s="79"/>
      <c r="J17" s="26"/>
      <c r="K17" s="32"/>
    </row>
    <row r="18" spans="2:11" ht="17.25">
      <c r="B18" s="32" t="s">
        <v>36</v>
      </c>
      <c r="C18" s="32" t="s">
        <v>37</v>
      </c>
      <c r="G18" s="60">
        <v>0</v>
      </c>
      <c r="H18" s="60">
        <v>0</v>
      </c>
      <c r="I18" s="80">
        <v>0</v>
      </c>
      <c r="J18" s="60">
        <v>0</v>
      </c>
      <c r="K18" s="32"/>
    </row>
    <row r="19" spans="2:11" ht="17.25">
      <c r="B19" s="32"/>
      <c r="C19" s="32"/>
      <c r="G19" s="59"/>
      <c r="H19" s="26"/>
      <c r="I19" s="79"/>
      <c r="J19" s="26"/>
      <c r="K19" s="32"/>
    </row>
    <row r="20" spans="2:11" ht="17.25">
      <c r="B20" s="61" t="s">
        <v>38</v>
      </c>
      <c r="C20" s="32" t="s">
        <v>39</v>
      </c>
      <c r="G20" s="59">
        <v>516</v>
      </c>
      <c r="H20" s="60">
        <v>0</v>
      </c>
      <c r="I20" s="79">
        <v>516</v>
      </c>
      <c r="J20" s="60">
        <v>0</v>
      </c>
      <c r="K20" s="32"/>
    </row>
    <row r="21" spans="3:11" ht="17.25">
      <c r="C21" s="32" t="s">
        <v>40</v>
      </c>
      <c r="G21" s="59"/>
      <c r="H21" s="26"/>
      <c r="I21" s="79"/>
      <c r="J21" s="26"/>
      <c r="K21" s="32"/>
    </row>
    <row r="22" spans="7:11" ht="17.25">
      <c r="G22" s="59"/>
      <c r="H22" s="26"/>
      <c r="I22" s="79"/>
      <c r="J22" s="26"/>
      <c r="K22" s="32"/>
    </row>
    <row r="23" spans="1:11" ht="17.25">
      <c r="A23" s="28">
        <v>2</v>
      </c>
      <c r="B23" s="32" t="s">
        <v>34</v>
      </c>
      <c r="C23" s="49" t="s">
        <v>41</v>
      </c>
      <c r="G23" s="59">
        <f>4371+743+6</f>
        <v>5120</v>
      </c>
      <c r="H23" s="60">
        <v>0</v>
      </c>
      <c r="I23" s="79">
        <f>4371+743+6</f>
        <v>5120</v>
      </c>
      <c r="J23" s="60">
        <v>0</v>
      </c>
      <c r="K23" s="32"/>
    </row>
    <row r="24" spans="3:11" ht="17.25">
      <c r="C24" s="32" t="s">
        <v>42</v>
      </c>
      <c r="G24" s="59"/>
      <c r="H24" s="26"/>
      <c r="I24" s="79"/>
      <c r="J24" s="26"/>
      <c r="K24" s="32"/>
    </row>
    <row r="25" spans="3:11" ht="17.25">
      <c r="C25" s="32" t="s">
        <v>43</v>
      </c>
      <c r="G25" s="59"/>
      <c r="H25" s="26"/>
      <c r="I25" s="79"/>
      <c r="J25" s="26"/>
      <c r="K25" s="32"/>
    </row>
    <row r="26" spans="3:11" ht="17.25">
      <c r="C26" s="32" t="s">
        <v>44</v>
      </c>
      <c r="G26" s="59"/>
      <c r="H26" s="26"/>
      <c r="I26" s="79"/>
      <c r="J26" s="26"/>
      <c r="K26" s="32"/>
    </row>
    <row r="27" spans="3:11" ht="17.25">
      <c r="C27" s="32" t="s">
        <v>45</v>
      </c>
      <c r="G27" s="59"/>
      <c r="H27" s="26"/>
      <c r="I27" s="79"/>
      <c r="J27" s="26"/>
      <c r="K27" s="32"/>
    </row>
    <row r="28" spans="3:11" ht="17.25">
      <c r="C28" s="32" t="s">
        <v>46</v>
      </c>
      <c r="G28" s="59"/>
      <c r="H28" s="26"/>
      <c r="I28" s="79"/>
      <c r="J28" s="26"/>
      <c r="K28" s="32"/>
    </row>
    <row r="29" spans="7:11" ht="17.25">
      <c r="G29" s="59"/>
      <c r="H29" s="26"/>
      <c r="I29" s="79"/>
      <c r="J29" s="26"/>
      <c r="K29" s="32"/>
    </row>
    <row r="30" spans="2:11" ht="17.25">
      <c r="B30" s="32" t="s">
        <v>36</v>
      </c>
      <c r="C30" s="32" t="s">
        <v>47</v>
      </c>
      <c r="G30" s="59">
        <v>6</v>
      </c>
      <c r="H30" s="60">
        <v>0</v>
      </c>
      <c r="I30" s="79">
        <v>6</v>
      </c>
      <c r="J30" s="60">
        <v>0</v>
      </c>
      <c r="K30" s="32"/>
    </row>
    <row r="31" spans="7:11" ht="17.25">
      <c r="G31" s="59"/>
      <c r="H31" s="26"/>
      <c r="I31" s="79"/>
      <c r="J31" s="26"/>
      <c r="K31" s="32"/>
    </row>
    <row r="32" spans="2:11" ht="17.25">
      <c r="B32" s="61" t="s">
        <v>38</v>
      </c>
      <c r="C32" s="32" t="s">
        <v>48</v>
      </c>
      <c r="G32" s="59">
        <v>743</v>
      </c>
      <c r="H32" s="60">
        <v>0</v>
      </c>
      <c r="I32" s="79">
        <v>743</v>
      </c>
      <c r="J32" s="60">
        <v>0</v>
      </c>
      <c r="K32" s="32"/>
    </row>
    <row r="33" spans="7:11" ht="17.25">
      <c r="G33" s="59"/>
      <c r="H33" s="26"/>
      <c r="I33" s="79"/>
      <c r="J33" s="26"/>
      <c r="K33" s="32"/>
    </row>
    <row r="34" spans="2:11" ht="17.25">
      <c r="B34" s="61" t="s">
        <v>49</v>
      </c>
      <c r="C34" s="32" t="s">
        <v>50</v>
      </c>
      <c r="G34" s="60">
        <v>0</v>
      </c>
      <c r="H34" s="60">
        <v>0</v>
      </c>
      <c r="I34" s="80">
        <v>0</v>
      </c>
      <c r="J34" s="60">
        <v>0</v>
      </c>
      <c r="K34" s="32"/>
    </row>
    <row r="35" spans="7:11" ht="17.25">
      <c r="G35" s="59"/>
      <c r="H35" s="26"/>
      <c r="I35" s="79"/>
      <c r="J35" s="26"/>
      <c r="K35" s="32"/>
    </row>
    <row r="36" spans="2:11" ht="17.25">
      <c r="B36" s="32" t="s">
        <v>51</v>
      </c>
      <c r="C36" s="49" t="s">
        <v>52</v>
      </c>
      <c r="G36" s="59">
        <f>+G23-G30-G32</f>
        <v>4371</v>
      </c>
      <c r="H36" s="86">
        <f>+H23-H30-H32-H34</f>
        <v>0</v>
      </c>
      <c r="I36" s="79">
        <f>+I23-I30-I32</f>
        <v>4371</v>
      </c>
      <c r="J36" s="86">
        <f>+J23-J30-J32-J34</f>
        <v>0</v>
      </c>
      <c r="K36" s="32"/>
    </row>
    <row r="37" spans="3:11" ht="17.25">
      <c r="C37" s="32" t="s">
        <v>53</v>
      </c>
      <c r="G37" s="59"/>
      <c r="H37" s="26"/>
      <c r="I37" s="79"/>
      <c r="J37" s="26"/>
      <c r="K37" s="32"/>
    </row>
    <row r="38" spans="3:11" ht="17.25">
      <c r="C38" s="32" t="s">
        <v>54</v>
      </c>
      <c r="G38" s="59"/>
      <c r="H38" s="26"/>
      <c r="I38" s="79"/>
      <c r="J38" s="26"/>
      <c r="K38" s="32"/>
    </row>
    <row r="39" spans="3:11" ht="17.25">
      <c r="C39" s="32" t="s">
        <v>55</v>
      </c>
      <c r="G39" s="59"/>
      <c r="H39" s="26"/>
      <c r="I39" s="79"/>
      <c r="J39" s="26"/>
      <c r="K39" s="32"/>
    </row>
    <row r="40" spans="3:11" ht="17.25">
      <c r="C40" s="32" t="s">
        <v>56</v>
      </c>
      <c r="G40" s="59"/>
      <c r="H40" s="26"/>
      <c r="I40" s="79"/>
      <c r="J40" s="26"/>
      <c r="K40" s="32"/>
    </row>
    <row r="41" spans="3:11" ht="17.25">
      <c r="C41" s="32" t="s">
        <v>57</v>
      </c>
      <c r="G41" s="59"/>
      <c r="H41" s="26"/>
      <c r="I41" s="79"/>
      <c r="J41" s="26"/>
      <c r="K41" s="32"/>
    </row>
    <row r="42" spans="7:11" ht="17.25">
      <c r="G42" s="59"/>
      <c r="H42" s="26"/>
      <c r="I42" s="79"/>
      <c r="J42" s="26"/>
      <c r="K42" s="32"/>
    </row>
    <row r="43" spans="2:11" ht="17.25">
      <c r="B43" s="32" t="s">
        <v>58</v>
      </c>
      <c r="C43" s="32" t="s">
        <v>59</v>
      </c>
      <c r="G43" s="60">
        <v>0</v>
      </c>
      <c r="H43" s="60">
        <v>0</v>
      </c>
      <c r="I43" s="80">
        <v>0</v>
      </c>
      <c r="J43" s="60">
        <v>0</v>
      </c>
      <c r="K43" s="32"/>
    </row>
    <row r="44" spans="3:11" ht="17.25">
      <c r="C44" s="32" t="s">
        <v>60</v>
      </c>
      <c r="G44" s="59"/>
      <c r="H44" s="26"/>
      <c r="I44" s="79"/>
      <c r="J44" s="26"/>
      <c r="K44" s="32"/>
    </row>
    <row r="45" spans="7:11" ht="17.25">
      <c r="G45" s="59"/>
      <c r="H45" s="26"/>
      <c r="I45" s="79"/>
      <c r="J45" s="26"/>
      <c r="K45" s="32"/>
    </row>
    <row r="46" spans="2:11" ht="17.25">
      <c r="B46" s="32" t="s">
        <v>61</v>
      </c>
      <c r="C46" s="49" t="s">
        <v>62</v>
      </c>
      <c r="G46" s="59">
        <f>+G36+G43</f>
        <v>4371</v>
      </c>
      <c r="H46" s="86">
        <f>+H36-H43</f>
        <v>0</v>
      </c>
      <c r="I46" s="79">
        <f>+I36+I43</f>
        <v>4371</v>
      </c>
      <c r="J46" s="86">
        <f>+J36-J43</f>
        <v>0</v>
      </c>
      <c r="K46" s="32"/>
    </row>
    <row r="47" spans="3:11" ht="17.25">
      <c r="C47" s="32" t="s">
        <v>45</v>
      </c>
      <c r="G47" s="59"/>
      <c r="H47" s="26"/>
      <c r="I47" s="79"/>
      <c r="J47" s="26"/>
      <c r="K47" s="32"/>
    </row>
    <row r="48" spans="3:11" ht="17.25">
      <c r="C48" s="32" t="s">
        <v>46</v>
      </c>
      <c r="G48" s="59"/>
      <c r="H48" s="26"/>
      <c r="I48" s="79"/>
      <c r="J48" s="26"/>
      <c r="K48" s="32"/>
    </row>
    <row r="49" spans="2:11" ht="17.25">
      <c r="B49" s="32" t="s">
        <v>63</v>
      </c>
      <c r="C49" s="32" t="s">
        <v>64</v>
      </c>
      <c r="G49" s="43">
        <v>981</v>
      </c>
      <c r="H49" s="60">
        <v>0</v>
      </c>
      <c r="I49" s="81">
        <v>981</v>
      </c>
      <c r="J49" s="60">
        <v>0</v>
      </c>
      <c r="K49" s="36"/>
    </row>
    <row r="50" spans="7:10" ht="17.25">
      <c r="G50" s="43"/>
      <c r="H50" s="26"/>
      <c r="I50" s="81"/>
      <c r="J50" s="26"/>
    </row>
    <row r="51" spans="2:10" ht="17.25">
      <c r="B51" s="61" t="s">
        <v>65</v>
      </c>
      <c r="C51" s="32" t="s">
        <v>66</v>
      </c>
      <c r="D51" s="49" t="s">
        <v>67</v>
      </c>
      <c r="G51" s="43">
        <f>+G46-G49</f>
        <v>3390</v>
      </c>
      <c r="H51" s="86">
        <f>+H46-H49</f>
        <v>0</v>
      </c>
      <c r="I51" s="81">
        <f>+I46-I49</f>
        <v>3390</v>
      </c>
      <c r="J51" s="86">
        <f>+J46-J49</f>
        <v>0</v>
      </c>
    </row>
    <row r="52" spans="4:10" ht="17.25">
      <c r="D52" s="32" t="s">
        <v>68</v>
      </c>
      <c r="G52" s="43"/>
      <c r="H52" s="26"/>
      <c r="I52" s="81"/>
      <c r="J52" s="26"/>
    </row>
    <row r="53" spans="4:10" ht="17.25">
      <c r="D53" s="32" t="s">
        <v>69</v>
      </c>
      <c r="G53" s="43"/>
      <c r="H53" s="26"/>
      <c r="I53" s="81"/>
      <c r="J53" s="26"/>
    </row>
    <row r="54" spans="7:10" ht="17.25">
      <c r="G54" s="43"/>
      <c r="H54" s="26"/>
      <c r="I54" s="81"/>
      <c r="J54" s="26"/>
    </row>
    <row r="55" spans="3:10" ht="17.25">
      <c r="C55" s="61" t="s">
        <v>70</v>
      </c>
      <c r="D55" s="32" t="s">
        <v>71</v>
      </c>
      <c r="G55" s="60">
        <v>0</v>
      </c>
      <c r="H55" s="60">
        <v>0</v>
      </c>
      <c r="I55" s="80">
        <v>0</v>
      </c>
      <c r="J55" s="60">
        <v>0</v>
      </c>
    </row>
    <row r="56" spans="7:10" ht="17.25">
      <c r="G56" s="43"/>
      <c r="H56" s="26"/>
      <c r="I56" s="81"/>
      <c r="J56" s="26"/>
    </row>
    <row r="57" spans="2:10" ht="17.25">
      <c r="B57" s="32" t="s">
        <v>72</v>
      </c>
      <c r="C57" s="49" t="s">
        <v>67</v>
      </c>
      <c r="G57" s="43">
        <f>+G51-G55</f>
        <v>3390</v>
      </c>
      <c r="H57" s="86">
        <f>+H51-H55</f>
        <v>0</v>
      </c>
      <c r="I57" s="81">
        <f>+I51-I55</f>
        <v>3390</v>
      </c>
      <c r="J57" s="86">
        <f>+J51-J55</f>
        <v>0</v>
      </c>
    </row>
    <row r="58" spans="3:10" ht="17.25">
      <c r="C58" s="32" t="s">
        <v>73</v>
      </c>
      <c r="G58" s="43"/>
      <c r="H58" s="26"/>
      <c r="I58" s="81"/>
      <c r="J58" s="26"/>
    </row>
    <row r="59" spans="3:10" ht="17.25">
      <c r="C59" s="32" t="s">
        <v>74</v>
      </c>
      <c r="G59" s="43"/>
      <c r="H59" s="26"/>
      <c r="I59" s="81"/>
      <c r="J59" s="26"/>
    </row>
    <row r="60" spans="7:10" ht="17.25">
      <c r="G60" s="43"/>
      <c r="H60" s="26"/>
      <c r="I60" s="81"/>
      <c r="J60" s="26"/>
    </row>
    <row r="61" spans="2:10" ht="17.25">
      <c r="B61" s="32" t="s">
        <v>75</v>
      </c>
      <c r="C61" s="32" t="s">
        <v>65</v>
      </c>
      <c r="D61" s="32" t="s">
        <v>76</v>
      </c>
      <c r="G61" s="60">
        <v>0</v>
      </c>
      <c r="H61" s="60">
        <v>0</v>
      </c>
      <c r="I61" s="80">
        <v>0</v>
      </c>
      <c r="J61" s="60">
        <v>0</v>
      </c>
    </row>
    <row r="62" spans="7:10" ht="17.25">
      <c r="G62" s="43"/>
      <c r="H62" s="43"/>
      <c r="I62" s="81"/>
      <c r="J62" s="43"/>
    </row>
    <row r="63" spans="3:10" ht="17.25">
      <c r="C63" s="32" t="s">
        <v>77</v>
      </c>
      <c r="D63" s="32" t="s">
        <v>71</v>
      </c>
      <c r="G63" s="60">
        <v>0</v>
      </c>
      <c r="H63" s="60">
        <v>0</v>
      </c>
      <c r="I63" s="80">
        <v>0</v>
      </c>
      <c r="J63" s="60">
        <v>0</v>
      </c>
    </row>
    <row r="64" spans="7:10" ht="17.25">
      <c r="G64" s="43"/>
      <c r="H64" s="43"/>
      <c r="I64" s="81"/>
      <c r="J64" s="43"/>
    </row>
    <row r="65" spans="3:10" ht="17.25">
      <c r="C65" s="32" t="s">
        <v>78</v>
      </c>
      <c r="D65" s="32" t="s">
        <v>76</v>
      </c>
      <c r="G65" s="60">
        <v>0</v>
      </c>
      <c r="H65" s="60">
        <v>0</v>
      </c>
      <c r="I65" s="80">
        <v>0</v>
      </c>
      <c r="J65" s="60">
        <v>0</v>
      </c>
    </row>
    <row r="66" spans="4:10" ht="17.25">
      <c r="D66" s="32" t="s">
        <v>79</v>
      </c>
      <c r="G66" s="43"/>
      <c r="H66" s="26"/>
      <c r="I66" s="81"/>
      <c r="J66" s="26"/>
    </row>
    <row r="67" spans="4:10" ht="17.25">
      <c r="D67" s="32" t="s">
        <v>80</v>
      </c>
      <c r="G67" s="43"/>
      <c r="H67" s="26"/>
      <c r="I67" s="81"/>
      <c r="J67" s="26"/>
    </row>
    <row r="68" spans="7:10" ht="17.25">
      <c r="G68" s="43"/>
      <c r="H68" s="26"/>
      <c r="I68" s="81"/>
      <c r="J68" s="26"/>
    </row>
    <row r="69" spans="2:10" ht="17.25">
      <c r="B69" s="32" t="s">
        <v>81</v>
      </c>
      <c r="C69" s="49" t="s">
        <v>67</v>
      </c>
      <c r="G69" s="43">
        <f>+G57-G61-G63-G65</f>
        <v>3390</v>
      </c>
      <c r="H69" s="86">
        <f>+H57-H61-H63-H65</f>
        <v>0</v>
      </c>
      <c r="I69" s="81">
        <f>+I57-I61-I63-I65</f>
        <v>3390</v>
      </c>
      <c r="J69" s="86">
        <f>+J57-J61-J63-J65</f>
        <v>0</v>
      </c>
    </row>
    <row r="70" spans="3:10" ht="17.25">
      <c r="C70" s="32" t="s">
        <v>57</v>
      </c>
      <c r="G70" s="43"/>
      <c r="H70" s="26"/>
      <c r="I70" s="81"/>
      <c r="J70" s="26"/>
    </row>
    <row r="71" spans="3:10" ht="17.25">
      <c r="C71" s="32" t="s">
        <v>73</v>
      </c>
      <c r="G71" s="43"/>
      <c r="H71" s="26"/>
      <c r="I71" s="81"/>
      <c r="J71" s="26"/>
    </row>
    <row r="72" spans="3:10" ht="17.25">
      <c r="C72" s="32" t="s">
        <v>74</v>
      </c>
      <c r="G72" s="43"/>
      <c r="H72" s="26"/>
      <c r="I72" s="81"/>
      <c r="J72" s="26"/>
    </row>
    <row r="73" spans="3:10" ht="17.25">
      <c r="C73" s="32"/>
      <c r="G73" s="43"/>
      <c r="H73" s="26"/>
      <c r="I73" s="81"/>
      <c r="J73" s="26"/>
    </row>
    <row r="74" spans="1:10" ht="17.25">
      <c r="A74" s="28">
        <v>3</v>
      </c>
      <c r="B74" s="32" t="s">
        <v>34</v>
      </c>
      <c r="C74" s="49" t="s">
        <v>82</v>
      </c>
      <c r="G74" s="51"/>
      <c r="H74" s="26"/>
      <c r="I74" s="82"/>
      <c r="J74" s="26"/>
    </row>
    <row r="75" spans="7:10" ht="17.25">
      <c r="G75" s="43"/>
      <c r="H75" s="26"/>
      <c r="I75" s="81"/>
      <c r="J75" s="26"/>
    </row>
    <row r="76" spans="3:10" ht="17.25">
      <c r="C76" s="32" t="s">
        <v>65</v>
      </c>
      <c r="D76" s="49" t="s">
        <v>104</v>
      </c>
      <c r="G76" s="43"/>
      <c r="H76" s="26"/>
      <c r="I76" s="81"/>
      <c r="J76" s="26"/>
    </row>
    <row r="77" spans="3:10" ht="17.25">
      <c r="C77" s="32"/>
      <c r="D77" s="66" t="s">
        <v>91</v>
      </c>
      <c r="G77" s="43"/>
      <c r="H77" s="26"/>
      <c r="I77" s="81"/>
      <c r="J77" s="26"/>
    </row>
    <row r="78" spans="4:10" ht="17.25">
      <c r="D78" s="66"/>
      <c r="G78" s="51">
        <f>+G69/60000*100</f>
        <v>5.65</v>
      </c>
      <c r="H78" s="87">
        <f>+H69/60000*100</f>
        <v>0</v>
      </c>
      <c r="I78" s="82">
        <f>+I69/60000*100</f>
        <v>5.65</v>
      </c>
      <c r="J78" s="87">
        <f>+J69/60000*100</f>
        <v>0</v>
      </c>
    </row>
    <row r="79" spans="7:10" ht="17.25">
      <c r="G79" s="43"/>
      <c r="H79" s="59"/>
      <c r="I79" s="81"/>
      <c r="J79" s="59"/>
    </row>
    <row r="80" spans="3:10" ht="17.25">
      <c r="C80" s="32" t="s">
        <v>92</v>
      </c>
      <c r="D80" s="65" t="s">
        <v>93</v>
      </c>
      <c r="G80" s="16">
        <v>0</v>
      </c>
      <c r="H80" s="16">
        <v>0</v>
      </c>
      <c r="I80" s="83">
        <v>0</v>
      </c>
      <c r="J80" s="16">
        <v>0</v>
      </c>
    </row>
    <row r="81" spans="3:9" ht="17.25">
      <c r="C81" s="32"/>
      <c r="D81" s="65" t="s">
        <v>98</v>
      </c>
      <c r="H81" s="36"/>
      <c r="I81" s="84"/>
    </row>
    <row r="82" spans="4:10" ht="17.25">
      <c r="D82" s="66"/>
      <c r="G82" s="62"/>
      <c r="H82" s="62"/>
      <c r="I82" s="85"/>
      <c r="J82" s="62"/>
    </row>
    <row r="83" spans="1:10" ht="17.25">
      <c r="A83" s="28">
        <v>4</v>
      </c>
      <c r="B83" s="63" t="s">
        <v>94</v>
      </c>
      <c r="C83" s="63" t="s">
        <v>95</v>
      </c>
      <c r="G83" s="16">
        <v>0</v>
      </c>
      <c r="H83" s="16">
        <v>0</v>
      </c>
      <c r="I83" s="83">
        <v>0</v>
      </c>
      <c r="J83" s="16">
        <v>0</v>
      </c>
    </row>
    <row r="84" spans="8:9" ht="17.25">
      <c r="H84" s="36"/>
      <c r="I84" s="84"/>
    </row>
    <row r="85" spans="2:9" ht="17.25">
      <c r="B85" s="63" t="s">
        <v>96</v>
      </c>
      <c r="C85" s="63" t="s">
        <v>97</v>
      </c>
      <c r="G85" s="72" t="s">
        <v>106</v>
      </c>
      <c r="H85" s="36"/>
      <c r="I85" s="84"/>
    </row>
    <row r="86" spans="8:9" ht="17.25">
      <c r="H86" s="36"/>
      <c r="I86" s="84"/>
    </row>
    <row r="87" spans="8:9" ht="17.25">
      <c r="H87" s="36"/>
      <c r="I87" s="84"/>
    </row>
    <row r="88" spans="8:9" ht="17.25">
      <c r="H88" s="36"/>
      <c r="I88" s="84"/>
    </row>
    <row r="89" spans="8:9" ht="17.25">
      <c r="H89" s="36"/>
      <c r="I89" s="84"/>
    </row>
    <row r="90" spans="8:9" ht="17.25">
      <c r="H90" s="36"/>
      <c r="I90" s="84"/>
    </row>
    <row r="91" spans="8:9" ht="17.25">
      <c r="H91" s="36"/>
      <c r="I91" s="84"/>
    </row>
    <row r="92" spans="8:9" ht="17.25">
      <c r="H92" s="36"/>
      <c r="I92" s="84"/>
    </row>
    <row r="93" spans="8:9" ht="17.25">
      <c r="H93" s="36"/>
      <c r="I93" s="84"/>
    </row>
    <row r="94" spans="8:9" ht="17.25">
      <c r="H94" s="36"/>
      <c r="I94" s="84"/>
    </row>
    <row r="95" spans="8:9" ht="17.25">
      <c r="H95" s="36"/>
      <c r="I95" s="84"/>
    </row>
    <row r="96" spans="8:9" ht="17.25">
      <c r="H96" s="36"/>
      <c r="I96" s="84"/>
    </row>
    <row r="97" spans="8:9" ht="17.25">
      <c r="H97" s="36"/>
      <c r="I97" s="84"/>
    </row>
    <row r="98" spans="8:9" ht="17.25">
      <c r="H98" s="36"/>
      <c r="I98" s="84"/>
    </row>
    <row r="99" spans="8:9" ht="17.25">
      <c r="H99" s="36"/>
      <c r="I99" s="84"/>
    </row>
    <row r="100" spans="8:9" ht="17.25">
      <c r="H100" s="36"/>
      <c r="I100" s="84"/>
    </row>
    <row r="101" spans="8:9" ht="17.25">
      <c r="H101" s="36"/>
      <c r="I101" s="84"/>
    </row>
    <row r="102" spans="8:9" ht="17.25">
      <c r="H102" s="36"/>
      <c r="I102" s="84"/>
    </row>
    <row r="103" spans="8:9" ht="17.25">
      <c r="H103" s="36"/>
      <c r="I103" s="84"/>
    </row>
    <row r="104" spans="8:9" ht="17.25">
      <c r="H104" s="36"/>
      <c r="I104" s="84"/>
    </row>
    <row r="105" spans="8:9" ht="17.25">
      <c r="H105" s="36"/>
      <c r="I105" s="84"/>
    </row>
    <row r="106" spans="8:9" ht="17.25">
      <c r="H106" s="36"/>
      <c r="I106" s="84"/>
    </row>
    <row r="107" spans="8:9" ht="17.25">
      <c r="H107" s="36"/>
      <c r="I107" s="84"/>
    </row>
    <row r="108" spans="8:9" ht="17.25">
      <c r="H108" s="36"/>
      <c r="I108" s="84"/>
    </row>
    <row r="109" spans="8:9" ht="17.25">
      <c r="H109" s="36"/>
      <c r="I109" s="84"/>
    </row>
    <row r="110" spans="8:9" ht="17.25">
      <c r="H110" s="36"/>
      <c r="I110" s="84"/>
    </row>
    <row r="111" spans="8:9" ht="17.25">
      <c r="H111" s="36"/>
      <c r="I111" s="84"/>
    </row>
    <row r="112" spans="8:9" ht="17.25">
      <c r="H112" s="36"/>
      <c r="I112" s="84"/>
    </row>
    <row r="113" spans="8:9" ht="17.25">
      <c r="H113" s="36"/>
      <c r="I113" s="84"/>
    </row>
    <row r="114" spans="8:9" ht="17.25">
      <c r="H114" s="36"/>
      <c r="I114" s="84"/>
    </row>
    <row r="115" spans="8:9" ht="17.25">
      <c r="H115" s="36"/>
      <c r="I115" s="84"/>
    </row>
    <row r="116" spans="8:9" ht="17.25">
      <c r="H116" s="36"/>
      <c r="I116" s="84"/>
    </row>
    <row r="117" spans="8:9" ht="17.25">
      <c r="H117" s="36"/>
      <c r="I117" s="84"/>
    </row>
    <row r="118" spans="8:9" ht="17.25">
      <c r="H118" s="36"/>
      <c r="I118" s="84"/>
    </row>
    <row r="119" spans="8:9" ht="17.25">
      <c r="H119" s="36"/>
      <c r="I119" s="84"/>
    </row>
    <row r="120" ht="17.25">
      <c r="I120" s="84"/>
    </row>
    <row r="121" ht="17.25">
      <c r="I121" s="84"/>
    </row>
    <row r="122" ht="17.25">
      <c r="I122" s="84"/>
    </row>
    <row r="123" ht="17.25">
      <c r="I123" s="84"/>
    </row>
    <row r="124" ht="17.25">
      <c r="I124" s="84"/>
    </row>
    <row r="125" ht="17.25">
      <c r="I125" s="84"/>
    </row>
    <row r="126" ht="17.25">
      <c r="I126" s="84"/>
    </row>
    <row r="127" ht="17.25">
      <c r="I127" s="84"/>
    </row>
    <row r="128" ht="17.25">
      <c r="I128" s="84"/>
    </row>
    <row r="129" ht="17.25">
      <c r="I129" s="84"/>
    </row>
    <row r="130" ht="17.25">
      <c r="I130" s="84"/>
    </row>
    <row r="131" ht="17.25">
      <c r="I131" s="84"/>
    </row>
    <row r="132" ht="17.25">
      <c r="I132" s="84"/>
    </row>
    <row r="133" ht="17.25">
      <c r="I133" s="84"/>
    </row>
    <row r="134" ht="17.25">
      <c r="I134" s="84"/>
    </row>
    <row r="135" ht="17.25">
      <c r="I135" s="84"/>
    </row>
    <row r="136" ht="17.25">
      <c r="I136" s="84"/>
    </row>
    <row r="137" ht="17.25">
      <c r="I137" s="84"/>
    </row>
    <row r="138" ht="17.25">
      <c r="I138" s="84"/>
    </row>
    <row r="139" ht="17.25">
      <c r="I139" s="84"/>
    </row>
    <row r="140" ht="17.25">
      <c r="I140" s="84"/>
    </row>
    <row r="141" ht="17.25">
      <c r="I141" s="84"/>
    </row>
    <row r="142" ht="17.25">
      <c r="I142" s="84"/>
    </row>
    <row r="143" ht="17.25">
      <c r="I143" s="84"/>
    </row>
    <row r="144" ht="17.25">
      <c r="I144" s="84"/>
    </row>
    <row r="145" ht="17.25">
      <c r="I145" s="84"/>
    </row>
    <row r="146" ht="17.25">
      <c r="I146" s="84"/>
    </row>
    <row r="147" ht="17.25">
      <c r="I147" s="84"/>
    </row>
    <row r="148" ht="17.25">
      <c r="I148" s="84"/>
    </row>
    <row r="149" ht="17.25">
      <c r="I149" s="84"/>
    </row>
    <row r="150" ht="17.25">
      <c r="I150" s="84"/>
    </row>
    <row r="151" ht="17.25">
      <c r="I151" s="84"/>
    </row>
    <row r="152" ht="17.25">
      <c r="I152" s="84"/>
    </row>
    <row r="153" ht="17.25">
      <c r="I153" s="84"/>
    </row>
    <row r="154" ht="17.25">
      <c r="I154" s="84"/>
    </row>
    <row r="155" ht="17.25">
      <c r="I155" s="84"/>
    </row>
    <row r="156" ht="17.25">
      <c r="I156" s="84"/>
    </row>
    <row r="157" ht="17.25">
      <c r="I157" s="84"/>
    </row>
    <row r="158" ht="17.25">
      <c r="I158" s="84"/>
    </row>
    <row r="159" ht="17.25">
      <c r="I159" s="84"/>
    </row>
    <row r="160" ht="17.25">
      <c r="I160" s="84"/>
    </row>
    <row r="161" ht="17.25">
      <c r="I161" s="84"/>
    </row>
    <row r="162" ht="17.25">
      <c r="I162" s="84"/>
    </row>
    <row r="163" ht="17.25">
      <c r="I163" s="84"/>
    </row>
    <row r="164" ht="17.25">
      <c r="I164" s="84"/>
    </row>
    <row r="165" ht="17.25">
      <c r="I165" s="84"/>
    </row>
    <row r="166" ht="17.25">
      <c r="I166" s="84"/>
    </row>
    <row r="167" ht="17.25">
      <c r="I167" s="84"/>
    </row>
    <row r="168" ht="17.25">
      <c r="I168" s="84"/>
    </row>
    <row r="169" ht="17.25">
      <c r="I169" s="84"/>
    </row>
    <row r="170" ht="17.25">
      <c r="I170" s="84"/>
    </row>
    <row r="171" ht="17.25">
      <c r="I171" s="84"/>
    </row>
    <row r="172" ht="17.25">
      <c r="I172" s="84"/>
    </row>
    <row r="173" ht="17.25">
      <c r="I173" s="84"/>
    </row>
    <row r="174" ht="17.25">
      <c r="I174" s="84"/>
    </row>
    <row r="175" ht="17.25">
      <c r="I175" s="84"/>
    </row>
    <row r="176" ht="17.25">
      <c r="I176" s="84"/>
    </row>
    <row r="177" ht="17.25">
      <c r="I177" s="84"/>
    </row>
    <row r="178" ht="17.25">
      <c r="I178" s="84"/>
    </row>
    <row r="179" ht="17.25">
      <c r="I179" s="84"/>
    </row>
    <row r="180" ht="17.25">
      <c r="I180" s="84"/>
    </row>
    <row r="181" ht="17.25">
      <c r="I181" s="84"/>
    </row>
    <row r="182" ht="17.25">
      <c r="I182" s="84"/>
    </row>
    <row r="183" ht="17.25">
      <c r="I183" s="84"/>
    </row>
    <row r="184" ht="17.25">
      <c r="I184" s="84"/>
    </row>
    <row r="185" ht="17.25">
      <c r="I185" s="84"/>
    </row>
    <row r="186" ht="17.25">
      <c r="I186" s="84"/>
    </row>
    <row r="187" ht="17.25">
      <c r="I187" s="84"/>
    </row>
    <row r="188" ht="17.25">
      <c r="I188" s="84"/>
    </row>
    <row r="189" ht="17.25">
      <c r="I189" s="84"/>
    </row>
    <row r="190" ht="17.25">
      <c r="I190" s="84"/>
    </row>
    <row r="191" ht="17.25">
      <c r="I191" s="84"/>
    </row>
    <row r="192" ht="17.25">
      <c r="I192" s="84"/>
    </row>
    <row r="193" ht="17.25">
      <c r="I193" s="84"/>
    </row>
    <row r="194" ht="17.25">
      <c r="I194" s="84"/>
    </row>
    <row r="195" ht="17.25">
      <c r="I195" s="84"/>
    </row>
    <row r="196" ht="17.25">
      <c r="I196" s="84"/>
    </row>
    <row r="197" ht="17.25">
      <c r="I197" s="84"/>
    </row>
    <row r="198" ht="17.25">
      <c r="I198" s="84"/>
    </row>
    <row r="199" ht="17.25">
      <c r="I199" s="84"/>
    </row>
    <row r="200" ht="17.25">
      <c r="I200" s="84"/>
    </row>
    <row r="201" ht="17.25">
      <c r="I201" s="84"/>
    </row>
    <row r="202" ht="17.25">
      <c r="I202" s="84"/>
    </row>
    <row r="203" ht="17.25">
      <c r="I203" s="84"/>
    </row>
    <row r="204" ht="17.25">
      <c r="I204" s="84"/>
    </row>
    <row r="205" ht="17.25">
      <c r="I205" s="84"/>
    </row>
    <row r="206" ht="17.25">
      <c r="I206" s="84"/>
    </row>
    <row r="207" ht="17.25">
      <c r="I207" s="84"/>
    </row>
    <row r="208" ht="17.25">
      <c r="I208" s="84"/>
    </row>
    <row r="209" ht="17.25">
      <c r="I209" s="84"/>
    </row>
  </sheetData>
  <printOptions horizontalCentered="1"/>
  <pageMargins left="0.15748031496062992" right="0.15748031496062992" top="0.3937007874015748" bottom="0.984251968503937" header="0.5118110236220472" footer="0.5118110236220472"/>
  <pageSetup fitToHeight="2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HUP SENG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HUP SENG</dc:creator>
  <cp:keywords/>
  <dc:description/>
  <cp:lastModifiedBy>Hup Seng Industries Berhad </cp:lastModifiedBy>
  <cp:lastPrinted>2001-04-25T07:04:14Z</cp:lastPrinted>
  <dcterms:created xsi:type="dcterms:W3CDTF">2000-10-13T07:44:50Z</dcterms:created>
  <dcterms:modified xsi:type="dcterms:W3CDTF">2001-05-15T05:08:56Z</dcterms:modified>
  <cp:category/>
  <cp:version/>
  <cp:contentType/>
  <cp:contentStatus/>
</cp:coreProperties>
</file>