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9090" windowHeight="4530" activeTab="0"/>
  </bookViews>
  <sheets>
    <sheet name="BS0900" sheetId="1" r:id="rId1"/>
    <sheet name="PNL0900" sheetId="2" r:id="rId2"/>
  </sheets>
  <definedNames>
    <definedName name="_xlnm.Print_Area" localSheetId="0">'BS0900'!$A$1:$H$59</definedName>
    <definedName name="_xlnm.Print_Area" localSheetId="1">'PNL0900'!$A$1:$J$79</definedName>
    <definedName name="_xlnm.Print_Titles" localSheetId="1">'PNL0900'!$1:$15</definedName>
  </definedNames>
  <calcPr fullCalcOnLoad="1"/>
</workbook>
</file>

<file path=xl/sharedStrings.xml><?xml version="1.0" encoding="utf-8"?>
<sst xmlns="http://schemas.openxmlformats.org/spreadsheetml/2006/main" count="144" uniqueCount="106">
  <si>
    <t>HUP SENG INDUSTRIES BERHAD (226098-P)</t>
  </si>
  <si>
    <t>(Incorporated in Malaysia)</t>
  </si>
  <si>
    <t>QUARTERLY REPORT</t>
  </si>
  <si>
    <t>The figures have not been audited</t>
  </si>
  <si>
    <t>PROFORMA GROUP CONSOLIDATED BALANCE SHEET</t>
  </si>
  <si>
    <t>PROFORMA GROUP</t>
  </si>
  <si>
    <t>* COMPANY</t>
  </si>
  <si>
    <t>AS AT END OF</t>
  </si>
  <si>
    <t>AS AT PRECEDING</t>
  </si>
  <si>
    <t>CURRENT</t>
  </si>
  <si>
    <t>FINANCIAL</t>
  </si>
  <si>
    <t>YEAR</t>
  </si>
  <si>
    <t>SECOND QUARTER</t>
  </si>
  <si>
    <t>31/12/1999</t>
  </si>
  <si>
    <t>RM'000</t>
  </si>
  <si>
    <t>Fixed Assets</t>
  </si>
  <si>
    <t>Current Assets</t>
  </si>
  <si>
    <t>Stocks</t>
  </si>
  <si>
    <t>Trade debtors</t>
  </si>
  <si>
    <t>Other debtors</t>
  </si>
  <si>
    <t>Deposit with licensed bank</t>
  </si>
  <si>
    <t>Investment in repurchase agreement (Repo)</t>
  </si>
  <si>
    <t>Cash and bank balances</t>
  </si>
  <si>
    <t>Current Liabilities</t>
  </si>
  <si>
    <t>Short Term Borrowings</t>
  </si>
  <si>
    <t>Trade creditors</t>
  </si>
  <si>
    <t>Other creditors</t>
  </si>
  <si>
    <t>Provisions</t>
  </si>
  <si>
    <t>Provision for Taxation</t>
  </si>
  <si>
    <t>Holding company</t>
  </si>
  <si>
    <t>Proposed dividend</t>
  </si>
  <si>
    <t>Net Current Assets / (Current Liabilites)</t>
  </si>
  <si>
    <t>Deferred Taxation</t>
  </si>
  <si>
    <t>Deferred Expenditure</t>
  </si>
  <si>
    <t>Share Capital</t>
  </si>
  <si>
    <t>Reserves</t>
  </si>
  <si>
    <t>Retained Profit</t>
  </si>
  <si>
    <t>Net tangible assets per share (sen )</t>
  </si>
  <si>
    <t>Note * : The balance sheet as at preceding financial year ended 31 December 1999 is prepared at company level.</t>
  </si>
  <si>
    <t>DRAFT FOR DISCUSSION ONLY</t>
  </si>
  <si>
    <t xml:space="preserve">                            INDIVIDUAL QUARTER</t>
  </si>
  <si>
    <t xml:space="preserve">                   CUMULATIVE QUARTER</t>
  </si>
  <si>
    <t>PRECEDING YEAR</t>
  </si>
  <si>
    <t>CORRESPONDING</t>
  </si>
  <si>
    <t>TO DATE</t>
  </si>
  <si>
    <t>PERIOD ENDED</t>
  </si>
  <si>
    <t>( a )</t>
  </si>
  <si>
    <t>Turnover</t>
  </si>
  <si>
    <t>( b )</t>
  </si>
  <si>
    <t>Investment income</t>
  </si>
  <si>
    <t>( c )</t>
  </si>
  <si>
    <t>Other income including interest</t>
  </si>
  <si>
    <t>income</t>
  </si>
  <si>
    <t>Operating profit before</t>
  </si>
  <si>
    <t>interest on borrowing,</t>
  </si>
  <si>
    <t>depreciation and amortisation,</t>
  </si>
  <si>
    <t>exceptional items, income tax,</t>
  </si>
  <si>
    <t>minority interests and</t>
  </si>
  <si>
    <t>extraordinary items</t>
  </si>
  <si>
    <t>Interest on borrowings</t>
  </si>
  <si>
    <t>Depreciation and amortisation</t>
  </si>
  <si>
    <t>( d )</t>
  </si>
  <si>
    <t>Exceptional items</t>
  </si>
  <si>
    <t xml:space="preserve">( e ) </t>
  </si>
  <si>
    <t>Operating profit after</t>
  </si>
  <si>
    <t>interest on borrowings,</t>
  </si>
  <si>
    <t>depreciation and amortisation</t>
  </si>
  <si>
    <t>and exceptional items but before</t>
  </si>
  <si>
    <t>income tax, minority interests</t>
  </si>
  <si>
    <t>and extraordinary items</t>
  </si>
  <si>
    <t>( f )</t>
  </si>
  <si>
    <t>Share in the results of associated</t>
  </si>
  <si>
    <t>companies</t>
  </si>
  <si>
    <t>( g )</t>
  </si>
  <si>
    <t>Profit before taxation,</t>
  </si>
  <si>
    <t>( h )</t>
  </si>
  <si>
    <t>Taxation</t>
  </si>
  <si>
    <t>( i )</t>
  </si>
  <si>
    <t xml:space="preserve">( i ) </t>
  </si>
  <si>
    <t>Profit after taxation</t>
  </si>
  <si>
    <t>before deducting</t>
  </si>
  <si>
    <t>minority interests</t>
  </si>
  <si>
    <t>( ii)</t>
  </si>
  <si>
    <t>Less minority interests</t>
  </si>
  <si>
    <t>( j )</t>
  </si>
  <si>
    <t>attributable to members of</t>
  </si>
  <si>
    <t>the company</t>
  </si>
  <si>
    <t>( k )</t>
  </si>
  <si>
    <t>Extraordinary items</t>
  </si>
  <si>
    <t>( ii )</t>
  </si>
  <si>
    <t>( iii )</t>
  </si>
  <si>
    <t>attributable to members</t>
  </si>
  <si>
    <t>of the company</t>
  </si>
  <si>
    <t>( l )</t>
  </si>
  <si>
    <t xml:space="preserve">Earnings per share </t>
  </si>
  <si>
    <t>Basic ( based on 43,951,000</t>
  </si>
  <si>
    <t xml:space="preserve">each ordinary shares) (sen )   </t>
  </si>
  <si>
    <t>THIRD QUARTER</t>
  </si>
  <si>
    <t>YEAR ENDED</t>
  </si>
  <si>
    <t>30/09/2000</t>
  </si>
  <si>
    <t>Minority Interests</t>
  </si>
  <si>
    <t>Long Term Borrowings</t>
  </si>
  <si>
    <t>Other Long Term Liabilites</t>
  </si>
  <si>
    <t>CONSOLIDATED INCOME STATEMENT</t>
  </si>
  <si>
    <t>30/09/1999</t>
  </si>
  <si>
    <r>
      <t xml:space="preserve">Quarterly report on consolidated results for the financial quarter ended </t>
    </r>
    <r>
      <rPr>
        <b/>
        <u val="single"/>
        <sz val="12"/>
        <rFont val="Times New Roman"/>
        <family val="1"/>
      </rPr>
      <t>30 September 2000</t>
    </r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</si>
</sst>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_);\(0.0\)"/>
    <numFmt numFmtId="181" formatCode="#,##0_);\(#,##0\)"/>
    <numFmt numFmtId="182" formatCode="0.0%"/>
    <numFmt numFmtId="183" formatCode="0_);\(0\)"/>
    <numFmt numFmtId="184" formatCode="#,##0.0000_);\(#,##0.0000\)"/>
    <numFmt numFmtId="185" formatCode="#,##0.0_);\(#,##0.0\)"/>
    <numFmt numFmtId="186" formatCode="_(* #,##0_);_(* \(#,##0\);_(* &quot;-&quot;??_);_(@_)"/>
    <numFmt numFmtId="187" formatCode="#,##0.00_);[Red]\(#,##0.00\)"/>
    <numFmt numFmtId="188" formatCode="#,##0_);[Red]\(#,##0\)"/>
    <numFmt numFmtId="189" formatCode="#,##0.000_);[Red]\(#,##0.000\)"/>
    <numFmt numFmtId="190" formatCode="#,##0.00000_);[Red]\(#,##0.00000\)"/>
    <numFmt numFmtId="191" formatCode="#,##0_ ;[Red]\-#,##0\ "/>
    <numFmt numFmtId="192" formatCode="_-* #,##0_-;\-* #,##0_-;_-* &quot;-&quot;??_-;_-@_-"/>
    <numFmt numFmtId="193" formatCode="0.0_);[Red]\(0.0\)"/>
    <numFmt numFmtId="194" formatCode="#,##0.000_);\(#,##0.000\)"/>
    <numFmt numFmtId="195" formatCode="#,##0.0000;\-#,##0.0000"/>
    <numFmt numFmtId="196" formatCode="#,##0.00000;\-#,##0.00000"/>
    <numFmt numFmtId="197" formatCode="0.00_);[Red]\(0.00\)"/>
    <numFmt numFmtId="198" formatCode="#,##0.00_);\(#,##0.00\)"/>
    <numFmt numFmtId="199" formatCode="0.00_);\(0.00\)"/>
    <numFmt numFmtId="200" formatCode="0.00000_);[Red]\(0.00000\)"/>
    <numFmt numFmtId="201" formatCode="0.0000000_);[Red]\(0.0000000\)"/>
    <numFmt numFmtId="202" formatCode="#,##0.00000000000_);\(#,##0.00000000000\)"/>
    <numFmt numFmtId="203" formatCode="#,##0.0000000000_);\(#,##0.0000000000\)"/>
    <numFmt numFmtId="204" formatCode="yy\-mm\-dd_)"/>
    <numFmt numFmtId="205" formatCode="hh:mm:ss_)"/>
    <numFmt numFmtId="206" formatCode="#,##0.000;\-#,##0.000"/>
    <numFmt numFmtId="207" formatCode="0.00000"/>
    <numFmt numFmtId="208" formatCode="0.000000000000_);[Red]\(0.000000000000\)"/>
    <numFmt numFmtId="209" formatCode="0.000000"/>
    <numFmt numFmtId="210" formatCode="0.0000"/>
    <numFmt numFmtId="211" formatCode="#,##0.00_ "/>
    <numFmt numFmtId="212" formatCode="0.0"/>
    <numFmt numFmtId="213" formatCode="#,##0.0_);[Red]\(#,##0.0\)"/>
    <numFmt numFmtId="214" formatCode="0_);[Red]\(0\)"/>
    <numFmt numFmtId="215" formatCode="0.0_ ;[Red]\-0.0\ "/>
    <numFmt numFmtId="216" formatCode="#,##0.0000_);[Red]\(#,##0.0000\)"/>
    <numFmt numFmtId="217" formatCode="#,##0;[Red]#,##0"/>
    <numFmt numFmtId="218" formatCode="#,##0.00_ ;[Red]\-#,##0.00\ "/>
    <numFmt numFmtId="219" formatCode="0.0_ "/>
  </numFmts>
  <fonts count="19">
    <font>
      <sz val="12"/>
      <name val="Times New Roman"/>
      <family val="1"/>
    </font>
    <font>
      <sz val="12"/>
      <name val="新細明體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2"/>
      <name val="新細明體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新細明體"/>
      <family val="0"/>
    </font>
    <font>
      <sz val="10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新細明體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>
      <alignment/>
      <protection/>
    </xf>
    <xf numFmtId="0" fontId="2" fillId="0" borderId="0" xfId="22">
      <alignment/>
      <protection/>
    </xf>
    <xf numFmtId="0" fontId="8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0" fontId="9" fillId="0" borderId="0" xfId="23" applyFont="1" applyAlignment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3" fillId="0" borderId="0" xfId="23" applyFont="1" applyAlignment="1" quotePrefix="1">
      <alignment horizontal="left"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3" fillId="0" borderId="0" xfId="23" applyFont="1" applyAlignment="1">
      <alignment/>
      <protection/>
    </xf>
    <xf numFmtId="0" fontId="9" fillId="0" borderId="0" xfId="23" applyFont="1" applyAlignment="1" quotePrefix="1">
      <alignment horizontal="left"/>
      <protection/>
    </xf>
    <xf numFmtId="188" fontId="0" fillId="0" borderId="0" xfId="21" applyNumberFormat="1" applyFont="1">
      <alignment/>
      <protection/>
    </xf>
    <xf numFmtId="43" fontId="0" fillId="0" borderId="0" xfId="21" applyNumberFormat="1" applyFont="1">
      <alignment/>
      <protection/>
    </xf>
    <xf numFmtId="0" fontId="4" fillId="0" borderId="0" xfId="22" applyFont="1" applyAlignment="1">
      <alignment/>
      <protection/>
    </xf>
    <xf numFmtId="0" fontId="9" fillId="0" borderId="0" xfId="22" applyFont="1" applyAlignment="1">
      <alignment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15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16" fillId="0" borderId="0" xfId="22" applyFont="1">
      <alignment/>
      <protection/>
    </xf>
    <xf numFmtId="0" fontId="3" fillId="0" borderId="0" xfId="22" applyFont="1" applyAlignment="1">
      <alignment/>
      <protection/>
    </xf>
    <xf numFmtId="188" fontId="0" fillId="0" borderId="0" xfId="21" applyNumberFormat="1" applyFont="1" applyAlignment="1">
      <alignment horizontal="right"/>
      <protection/>
    </xf>
    <xf numFmtId="43" fontId="0" fillId="0" borderId="0" xfId="21" applyNumberFormat="1" applyFont="1" applyAlignment="1">
      <alignment horizontal="center"/>
      <protection/>
    </xf>
    <xf numFmtId="43" fontId="0" fillId="0" borderId="0" xfId="21" applyNumberFormat="1" applyFont="1" applyAlignment="1">
      <alignment horizontal="right"/>
      <protection/>
    </xf>
    <xf numFmtId="188" fontId="5" fillId="0" borderId="0" xfId="20" applyNumberFormat="1" applyFont="1" applyBorder="1" applyAlignment="1" quotePrefix="1">
      <alignment horizontal="center"/>
      <protection/>
    </xf>
    <xf numFmtId="15" fontId="6" fillId="0" borderId="0" xfId="20" applyNumberFormat="1" applyFont="1" applyAlignment="1">
      <alignment horizontal="center"/>
      <protection/>
    </xf>
    <xf numFmtId="0" fontId="1" fillId="0" borderId="0" xfId="20">
      <alignment/>
      <protection/>
    </xf>
    <xf numFmtId="188" fontId="7" fillId="0" borderId="0" xfId="20" applyNumberFormat="1" applyFont="1" applyBorder="1">
      <alignment/>
      <protection/>
    </xf>
    <xf numFmtId="15" fontId="1" fillId="0" borderId="0" xfId="20" applyNumberFormat="1" applyBorder="1">
      <alignment/>
      <protection/>
    </xf>
    <xf numFmtId="0" fontId="1" fillId="0" borderId="0" xfId="20" applyFont="1">
      <alignment/>
      <protection/>
    </xf>
    <xf numFmtId="0" fontId="0" fillId="0" borderId="0" xfId="20" applyFont="1">
      <alignment/>
      <protection/>
    </xf>
    <xf numFmtId="188" fontId="6" fillId="0" borderId="0" xfId="20" applyNumberFormat="1" applyFont="1" applyAlignment="1" quotePrefix="1">
      <alignment horizontal="center"/>
      <protection/>
    </xf>
    <xf numFmtId="0" fontId="11" fillId="0" borderId="0" xfId="20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188" fontId="1" fillId="0" borderId="0" xfId="20" applyNumberFormat="1">
      <alignment/>
      <protection/>
    </xf>
    <xf numFmtId="188" fontId="11" fillId="0" borderId="0" xfId="20" applyNumberFormat="1" applyFont="1" applyAlignment="1">
      <alignment horizontal="center"/>
      <protection/>
    </xf>
    <xf numFmtId="188" fontId="0" fillId="0" borderId="0" xfId="20" applyNumberFormat="1" applyFont="1" applyAlignment="1" quotePrefix="1">
      <alignment horizontal="center"/>
      <protection/>
    </xf>
    <xf numFmtId="0" fontId="11" fillId="0" borderId="0" xfId="20" applyFont="1" applyAlignment="1" quotePrefix="1">
      <alignment horizontal="center"/>
      <protection/>
    </xf>
    <xf numFmtId="188" fontId="11" fillId="0" borderId="0" xfId="20" applyNumberFormat="1" applyFont="1" applyAlignment="1" quotePrefix="1">
      <alignment horizontal="center"/>
      <protection/>
    </xf>
    <xf numFmtId="0" fontId="0" fillId="0" borderId="0" xfId="20" applyFont="1" applyAlignment="1" quotePrefix="1">
      <alignment horizontal="center"/>
      <protection/>
    </xf>
    <xf numFmtId="14" fontId="0" fillId="0" borderId="0" xfId="20" applyNumberFormat="1" applyFont="1" applyAlignment="1">
      <alignment horizontal="center"/>
      <protection/>
    </xf>
    <xf numFmtId="188" fontId="0" fillId="0" borderId="0" xfId="20" applyNumberFormat="1" applyFont="1">
      <alignment/>
      <protection/>
    </xf>
    <xf numFmtId="43" fontId="0" fillId="0" borderId="0" xfId="20" applyNumberFormat="1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 quotePrefix="1">
      <alignment horizontal="left"/>
      <protection/>
    </xf>
    <xf numFmtId="0" fontId="12" fillId="0" borderId="0" xfId="20" applyFont="1" applyAlignment="1">
      <alignment horizontal="left"/>
      <protection/>
    </xf>
    <xf numFmtId="188" fontId="0" fillId="0" borderId="1" xfId="20" applyNumberFormat="1" applyFont="1" applyBorder="1">
      <alignment/>
      <protection/>
    </xf>
    <xf numFmtId="43" fontId="0" fillId="0" borderId="1" xfId="20" applyNumberFormat="1" applyFont="1" applyBorder="1">
      <alignment/>
      <protection/>
    </xf>
    <xf numFmtId="188" fontId="0" fillId="0" borderId="0" xfId="20" applyNumberFormat="1" applyFont="1" applyBorder="1">
      <alignment/>
      <protection/>
    </xf>
    <xf numFmtId="0" fontId="0" fillId="0" borderId="0" xfId="20" applyFont="1" applyAlignment="1" quotePrefix="1">
      <alignment horizontal="left"/>
      <protection/>
    </xf>
    <xf numFmtId="188" fontId="0" fillId="0" borderId="2" xfId="20" applyNumberFormat="1" applyFont="1" applyBorder="1">
      <alignment/>
      <protection/>
    </xf>
    <xf numFmtId="187" fontId="0" fillId="0" borderId="0" xfId="20" applyNumberFormat="1" applyFont="1">
      <alignment/>
      <protection/>
    </xf>
    <xf numFmtId="0" fontId="2" fillId="0" borderId="0" xfId="20" applyFont="1">
      <alignment/>
      <protection/>
    </xf>
    <xf numFmtId="188" fontId="13" fillId="0" borderId="0" xfId="20" applyNumberFormat="1" applyFont="1" applyBorder="1">
      <alignment/>
      <protection/>
    </xf>
    <xf numFmtId="188" fontId="14" fillId="0" borderId="0" xfId="20" applyNumberFormat="1" applyFont="1" applyBorder="1">
      <alignment/>
      <protection/>
    </xf>
    <xf numFmtId="0" fontId="9" fillId="0" borderId="0" xfId="22" applyFont="1" applyAlignment="1">
      <alignment horizontal="left"/>
      <protection/>
    </xf>
    <xf numFmtId="188" fontId="17" fillId="0" borderId="0" xfId="20" applyNumberFormat="1" applyFont="1">
      <alignment/>
      <protection/>
    </xf>
    <xf numFmtId="188" fontId="18" fillId="0" borderId="0" xfId="20" applyNumberFormat="1" applyFont="1">
      <alignment/>
      <protection/>
    </xf>
    <xf numFmtId="188" fontId="17" fillId="0" borderId="0" xfId="20" applyNumberFormat="1" applyFont="1" applyAlignment="1">
      <alignment horizontal="center"/>
      <protection/>
    </xf>
    <xf numFmtId="188" fontId="17" fillId="0" borderId="0" xfId="20" applyNumberFormat="1" applyFont="1" applyAlignment="1" quotePrefix="1">
      <alignment horizontal="center"/>
      <protection/>
    </xf>
    <xf numFmtId="188" fontId="6" fillId="0" borderId="0" xfId="20" applyNumberFormat="1" applyFont="1" applyAlignment="1">
      <alignment horizontal="center"/>
      <protection/>
    </xf>
    <xf numFmtId="188" fontId="0" fillId="0" borderId="0" xfId="20" applyNumberFormat="1" applyFont="1" applyAlignment="1">
      <alignment horizontal="right"/>
      <protection/>
    </xf>
    <xf numFmtId="43" fontId="0" fillId="0" borderId="0" xfId="20" applyNumberFormat="1" applyFont="1" applyAlignment="1">
      <alignment horizontal="center"/>
      <protection/>
    </xf>
    <xf numFmtId="0" fontId="0" fillId="0" borderId="0" xfId="20" applyFont="1" quotePrefix="1">
      <alignment/>
      <protection/>
    </xf>
    <xf numFmtId="187" fontId="1" fillId="0" borderId="0" xfId="20" applyNumberForma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3rdQTERLYREPORT" xfId="20"/>
    <cellStyle name="一般_QTERLYREPORT" xfId="21"/>
    <cellStyle name="一般_Sheet1" xfId="22"/>
    <cellStyle name="一般_Sheet2" xfId="23"/>
    <cellStyle name="貨幣 [0]_Book3" xfId="24"/>
    <cellStyle name="貨幣_Book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D1">
      <selection activeCell="H1" sqref="H1"/>
    </sheetView>
  </sheetViews>
  <sheetFormatPr defaultColWidth="9.00390625" defaultRowHeight="15.75"/>
  <cols>
    <col min="1" max="1" width="3.75390625" style="34" customWidth="1"/>
    <col min="2" max="2" width="8.00390625" style="34" customWidth="1"/>
    <col min="3" max="3" width="9.75390625" style="34" customWidth="1"/>
    <col min="4" max="4" width="8.75390625" style="34" customWidth="1"/>
    <col min="5" max="6" width="9.75390625" style="34" customWidth="1"/>
    <col min="7" max="8" width="18.375" style="34" customWidth="1"/>
    <col min="9" max="9" width="19.25390625" style="34" hidden="1" customWidth="1"/>
    <col min="10" max="16384" width="8.00390625" style="34" customWidth="1"/>
  </cols>
  <sheetData>
    <row r="1" spans="1:15" ht="17.25">
      <c r="A1" s="1" t="s">
        <v>0</v>
      </c>
      <c r="B1" s="2"/>
      <c r="C1" s="3"/>
      <c r="D1" s="3"/>
      <c r="E1" s="3"/>
      <c r="F1" s="3"/>
      <c r="G1" s="32"/>
      <c r="H1" s="33"/>
      <c r="J1" s="35"/>
      <c r="K1" s="36"/>
      <c r="L1" s="3"/>
      <c r="M1" s="3"/>
      <c r="N1" s="4"/>
      <c r="O1" s="4"/>
    </row>
    <row r="2" spans="1:15" ht="17.25">
      <c r="A2" s="5" t="s">
        <v>1</v>
      </c>
      <c r="B2" s="2"/>
      <c r="C2" s="3"/>
      <c r="D2" s="3"/>
      <c r="E2" s="3"/>
      <c r="G2" s="6"/>
      <c r="H2" s="3"/>
      <c r="I2" s="3"/>
      <c r="J2" s="3"/>
      <c r="K2" s="3"/>
      <c r="L2" s="3"/>
      <c r="M2" s="3"/>
      <c r="N2" s="4"/>
      <c r="O2" s="4"/>
    </row>
    <row r="3" spans="1:7" ht="17.25">
      <c r="A3" s="7"/>
      <c r="B3" s="8"/>
      <c r="C3" s="9"/>
      <c r="D3" s="9"/>
      <c r="E3" s="9"/>
      <c r="F3" s="9"/>
      <c r="G3" s="9"/>
    </row>
    <row r="4" spans="1:7" ht="17.25">
      <c r="A4" s="10" t="s">
        <v>2</v>
      </c>
      <c r="B4" s="11"/>
      <c r="C4" s="12"/>
      <c r="D4" s="12"/>
      <c r="E4" s="12"/>
      <c r="F4" s="12"/>
      <c r="G4" s="12"/>
    </row>
    <row r="5" spans="1:7" s="37" customFormat="1" ht="17.25">
      <c r="A5" s="13" t="s">
        <v>105</v>
      </c>
      <c r="B5" s="14"/>
      <c r="C5" s="15"/>
      <c r="D5" s="15"/>
      <c r="E5" s="15"/>
      <c r="F5" s="15"/>
      <c r="G5" s="15"/>
    </row>
    <row r="6" spans="1:7" s="37" customFormat="1" ht="17.25">
      <c r="A6" s="16" t="s">
        <v>3</v>
      </c>
      <c r="B6" s="14"/>
      <c r="C6" s="15"/>
      <c r="D6" s="15"/>
      <c r="E6" s="15"/>
      <c r="F6" s="15"/>
      <c r="G6" s="15"/>
    </row>
    <row r="7" spans="1:7" ht="17.25">
      <c r="A7" s="17" t="s">
        <v>4</v>
      </c>
      <c r="B7" s="11"/>
      <c r="C7" s="12"/>
      <c r="D7" s="12"/>
      <c r="E7" s="12"/>
      <c r="F7" s="12"/>
      <c r="G7" s="12"/>
    </row>
    <row r="8" spans="1:9" ht="17.25">
      <c r="A8" s="38"/>
      <c r="B8" s="38"/>
      <c r="I8" s="39"/>
    </row>
    <row r="9" spans="7:9" ht="17.25">
      <c r="G9" s="40" t="s">
        <v>5</v>
      </c>
      <c r="H9" s="40" t="s">
        <v>6</v>
      </c>
      <c r="I9" s="41"/>
    </row>
    <row r="10" spans="3:9" ht="17.25">
      <c r="C10" s="42"/>
      <c r="G10" s="40" t="s">
        <v>7</v>
      </c>
      <c r="H10" s="40" t="s">
        <v>8</v>
      </c>
      <c r="I10" s="41" t="s">
        <v>8</v>
      </c>
    </row>
    <row r="11" spans="7:9" ht="17.25">
      <c r="G11" s="40" t="s">
        <v>9</v>
      </c>
      <c r="H11" s="43" t="s">
        <v>10</v>
      </c>
      <c r="I11" s="44" t="s">
        <v>11</v>
      </c>
    </row>
    <row r="12" spans="7:14" ht="17.25">
      <c r="G12" s="45" t="s">
        <v>97</v>
      </c>
      <c r="H12" s="46" t="s">
        <v>98</v>
      </c>
      <c r="I12" s="47" t="s">
        <v>12</v>
      </c>
      <c r="N12" s="34">
        <v>9055</v>
      </c>
    </row>
    <row r="13" spans="7:9" ht="17.25">
      <c r="G13" s="40" t="s">
        <v>99</v>
      </c>
      <c r="H13" s="45" t="s">
        <v>13</v>
      </c>
      <c r="I13" s="48">
        <v>36341</v>
      </c>
    </row>
    <row r="14" spans="7:9" ht="17.25">
      <c r="G14" s="40" t="s">
        <v>14</v>
      </c>
      <c r="H14" s="40" t="s">
        <v>14</v>
      </c>
      <c r="I14" s="41" t="s">
        <v>14</v>
      </c>
    </row>
    <row r="16" spans="1:9" ht="17.25">
      <c r="A16" s="38" t="s">
        <v>15</v>
      </c>
      <c r="G16" s="49">
        <v>53046</v>
      </c>
      <c r="H16" s="50">
        <v>0</v>
      </c>
      <c r="I16" s="49">
        <v>36239</v>
      </c>
    </row>
    <row r="17" spans="1:9" ht="17.25">
      <c r="A17" s="38"/>
      <c r="G17" s="49"/>
      <c r="H17" s="49"/>
      <c r="I17" s="49"/>
    </row>
    <row r="18" spans="1:9" ht="17.25">
      <c r="A18" s="38" t="s">
        <v>16</v>
      </c>
      <c r="G18" s="49"/>
      <c r="H18" s="50">
        <v>0</v>
      </c>
      <c r="I18" s="49"/>
    </row>
    <row r="19" spans="2:9" ht="17.25">
      <c r="B19" s="51" t="s">
        <v>17</v>
      </c>
      <c r="G19" s="49">
        <v>11804</v>
      </c>
      <c r="H19" s="50">
        <v>0</v>
      </c>
      <c r="I19" s="49">
        <v>10284</v>
      </c>
    </row>
    <row r="20" spans="2:9" ht="17.25">
      <c r="B20" s="52" t="s">
        <v>18</v>
      </c>
      <c r="G20" s="49">
        <v>24499</v>
      </c>
      <c r="H20" s="50">
        <v>0</v>
      </c>
      <c r="I20" s="49">
        <v>20199</v>
      </c>
    </row>
    <row r="21" spans="2:9" ht="17.25">
      <c r="B21" s="52" t="s">
        <v>19</v>
      </c>
      <c r="G21" s="49">
        <v>4902</v>
      </c>
      <c r="H21" s="50">
        <v>0</v>
      </c>
      <c r="I21" s="49">
        <v>1330</v>
      </c>
    </row>
    <row r="22" spans="2:9" ht="17.25">
      <c r="B22" s="53" t="s">
        <v>20</v>
      </c>
      <c r="G22" s="49">
        <v>5273</v>
      </c>
      <c r="H22" s="50">
        <v>0</v>
      </c>
      <c r="I22" s="49">
        <v>0</v>
      </c>
    </row>
    <row r="23" spans="2:9" ht="17.25">
      <c r="B23" s="53" t="s">
        <v>21</v>
      </c>
      <c r="G23" s="49">
        <v>10000</v>
      </c>
      <c r="H23" s="50">
        <v>0</v>
      </c>
      <c r="I23" s="49">
        <v>15421</v>
      </c>
    </row>
    <row r="24" spans="2:9" ht="17.25">
      <c r="B24" s="51" t="s">
        <v>22</v>
      </c>
      <c r="G24" s="49">
        <v>2111</v>
      </c>
      <c r="H24" s="50">
        <v>0</v>
      </c>
      <c r="I24" s="49">
        <v>878.4</v>
      </c>
    </row>
    <row r="25" spans="2:9" ht="17.25">
      <c r="B25" s="51"/>
      <c r="G25" s="54">
        <f>SUM(G19:G24)</f>
        <v>58589</v>
      </c>
      <c r="H25" s="55">
        <v>0</v>
      </c>
      <c r="I25" s="54">
        <v>48112.4</v>
      </c>
    </row>
    <row r="26" spans="1:9" ht="17.25">
      <c r="A26" s="38" t="s">
        <v>23</v>
      </c>
      <c r="G26" s="49"/>
      <c r="H26" s="49"/>
      <c r="I26" s="49"/>
    </row>
    <row r="27" spans="2:9" ht="17.25">
      <c r="B27" s="52" t="s">
        <v>24</v>
      </c>
      <c r="G27" s="49">
        <v>4932</v>
      </c>
      <c r="H27" s="50">
        <v>0</v>
      </c>
      <c r="I27" s="49">
        <v>2476</v>
      </c>
    </row>
    <row r="28" spans="2:9" ht="17.25">
      <c r="B28" s="52" t="s">
        <v>25</v>
      </c>
      <c r="G28" s="49">
        <v>23775</v>
      </c>
      <c r="H28" s="50">
        <v>0</v>
      </c>
      <c r="I28" s="49">
        <v>19259.5</v>
      </c>
    </row>
    <row r="29" spans="2:9" ht="17.25">
      <c r="B29" s="52" t="s">
        <v>26</v>
      </c>
      <c r="G29" s="49">
        <f>9817+23</f>
        <v>9840</v>
      </c>
      <c r="H29" s="49">
        <v>1</v>
      </c>
      <c r="I29" s="49">
        <v>9112.5</v>
      </c>
    </row>
    <row r="30" spans="2:9" ht="17.25">
      <c r="B30" s="52" t="s">
        <v>27</v>
      </c>
      <c r="G30" s="49">
        <v>5022</v>
      </c>
      <c r="H30" s="49">
        <v>1</v>
      </c>
      <c r="I30" s="49">
        <v>892</v>
      </c>
    </row>
    <row r="31" spans="2:9" ht="17.25">
      <c r="B31" s="51" t="s">
        <v>28</v>
      </c>
      <c r="G31" s="49">
        <v>1487</v>
      </c>
      <c r="H31" s="50">
        <v>0</v>
      </c>
      <c r="I31" s="49">
        <v>1438</v>
      </c>
    </row>
    <row r="32" spans="2:9" ht="17.25">
      <c r="B32" s="51" t="s">
        <v>29</v>
      </c>
      <c r="G32" s="49">
        <v>0</v>
      </c>
      <c r="H32" s="49">
        <v>19</v>
      </c>
      <c r="I32" s="49">
        <v>18</v>
      </c>
    </row>
    <row r="33" spans="2:9" ht="17.25">
      <c r="B33" s="51" t="s">
        <v>30</v>
      </c>
      <c r="G33" s="49">
        <v>0</v>
      </c>
      <c r="H33" s="50">
        <v>0</v>
      </c>
      <c r="I33" s="49">
        <v>0</v>
      </c>
    </row>
    <row r="34" spans="7:9" ht="17.25">
      <c r="G34" s="54">
        <f>SUM(G27:G33)</f>
        <v>45056</v>
      </c>
      <c r="H34" s="54">
        <v>21</v>
      </c>
      <c r="I34" s="54">
        <v>33196</v>
      </c>
    </row>
    <row r="35" spans="7:9" ht="17.25">
      <c r="G35" s="56"/>
      <c r="H35" s="56"/>
      <c r="I35" s="56"/>
    </row>
    <row r="36" spans="1:9" ht="17.25">
      <c r="A36" s="57" t="s">
        <v>31</v>
      </c>
      <c r="G36" s="49">
        <f>+G25-G34</f>
        <v>13533</v>
      </c>
      <c r="H36" s="49">
        <v>-21</v>
      </c>
      <c r="I36" s="49">
        <v>14916.4</v>
      </c>
    </row>
    <row r="37" spans="1:9" ht="17.25">
      <c r="A37" s="38"/>
      <c r="G37" s="49"/>
      <c r="H37" s="49"/>
      <c r="I37" s="49"/>
    </row>
    <row r="38" spans="1:9" ht="17.25">
      <c r="A38" s="38" t="s">
        <v>32</v>
      </c>
      <c r="G38" s="49">
        <v>-2660</v>
      </c>
      <c r="H38" s="50">
        <v>0</v>
      </c>
      <c r="I38" s="49">
        <v>-2430</v>
      </c>
    </row>
    <row r="39" spans="1:9" ht="17.25">
      <c r="A39" s="38"/>
      <c r="G39" s="49"/>
      <c r="H39" s="49"/>
      <c r="I39" s="49"/>
    </row>
    <row r="40" spans="1:9" ht="17.25">
      <c r="A40" s="38" t="s">
        <v>33</v>
      </c>
      <c r="G40" s="49">
        <v>33</v>
      </c>
      <c r="H40" s="49">
        <v>31</v>
      </c>
      <c r="I40" s="49">
        <v>29</v>
      </c>
    </row>
    <row r="41" spans="7:9" ht="18" thickBot="1">
      <c r="G41" s="58">
        <f>+G36+G16+G38+G40</f>
        <v>63952</v>
      </c>
      <c r="H41" s="58">
        <v>10</v>
      </c>
      <c r="I41" s="58">
        <v>48754.4</v>
      </c>
    </row>
    <row r="42" spans="7:9" ht="18" thickTop="1">
      <c r="G42" s="49"/>
      <c r="H42" s="49"/>
      <c r="I42" s="49"/>
    </row>
    <row r="43" spans="1:9" ht="17.25">
      <c r="A43" s="38" t="s">
        <v>34</v>
      </c>
      <c r="G43" s="49">
        <v>43951</v>
      </c>
      <c r="H43" s="49">
        <v>10</v>
      </c>
      <c r="I43" s="49">
        <v>6964</v>
      </c>
    </row>
    <row r="44" spans="7:9" ht="17.25">
      <c r="G44" s="49"/>
      <c r="H44" s="49"/>
      <c r="I44" s="49"/>
    </row>
    <row r="45" spans="1:9" ht="17.25">
      <c r="A45" s="38" t="s">
        <v>35</v>
      </c>
      <c r="G45" s="49"/>
      <c r="H45" s="49"/>
      <c r="I45" s="49"/>
    </row>
    <row r="46" spans="2:9" ht="17.25">
      <c r="B46" s="38" t="s">
        <v>36</v>
      </c>
      <c r="G46" s="49">
        <v>20001</v>
      </c>
      <c r="H46" s="50">
        <v>0</v>
      </c>
      <c r="I46" s="49">
        <v>43764.149916410795</v>
      </c>
    </row>
    <row r="47" spans="1:9" ht="17.25" hidden="1">
      <c r="A47" s="38" t="s">
        <v>100</v>
      </c>
      <c r="G47" s="38">
        <v>0</v>
      </c>
      <c r="H47" s="38">
        <v>0</v>
      </c>
      <c r="I47" s="38">
        <v>0</v>
      </c>
    </row>
    <row r="48" spans="7:9" ht="17.25" hidden="1">
      <c r="G48" s="38"/>
      <c r="H48" s="38"/>
      <c r="I48" s="38"/>
    </row>
    <row r="49" spans="1:9" ht="17.25" hidden="1">
      <c r="A49" s="38" t="s">
        <v>101</v>
      </c>
      <c r="G49" s="38">
        <v>0</v>
      </c>
      <c r="H49" s="38">
        <v>0</v>
      </c>
      <c r="I49" s="38">
        <v>0</v>
      </c>
    </row>
    <row r="50" spans="7:9" ht="17.25" hidden="1">
      <c r="G50" s="38"/>
      <c r="H50" s="38"/>
      <c r="I50" s="38"/>
    </row>
    <row r="51" spans="1:9" ht="17.25" hidden="1">
      <c r="A51" s="38" t="s">
        <v>102</v>
      </c>
      <c r="G51" s="38">
        <v>0</v>
      </c>
      <c r="H51" s="38">
        <v>0</v>
      </c>
      <c r="I51" s="38">
        <v>0</v>
      </c>
    </row>
    <row r="52" spans="1:9" ht="17.25">
      <c r="A52" s="38"/>
      <c r="G52" s="38"/>
      <c r="H52" s="38"/>
      <c r="I52" s="38"/>
    </row>
    <row r="53" spans="7:9" ht="18" thickBot="1">
      <c r="G53" s="58">
        <v>63952.212647200024</v>
      </c>
      <c r="H53" s="58">
        <v>10</v>
      </c>
      <c r="I53" s="58">
        <v>50736.149916410795</v>
      </c>
    </row>
    <row r="54" spans="7:9" ht="18" thickTop="1">
      <c r="G54" s="56"/>
      <c r="H54" s="56"/>
      <c r="I54" s="38"/>
    </row>
    <row r="55" spans="1:9" ht="17.25">
      <c r="A55" s="38" t="s">
        <v>37</v>
      </c>
      <c r="G55" s="49">
        <v>145</v>
      </c>
      <c r="H55" s="49">
        <v>-210</v>
      </c>
      <c r="I55" s="59"/>
    </row>
    <row r="58" ht="17.25">
      <c r="A58" s="60" t="s">
        <v>38</v>
      </c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workbookViewId="0" topLeftCell="A30">
      <selection activeCell="E37" sqref="E37"/>
    </sheetView>
  </sheetViews>
  <sheetFormatPr defaultColWidth="9.00390625" defaultRowHeight="15.75"/>
  <cols>
    <col min="1" max="1" width="2.375" style="34" customWidth="1"/>
    <col min="2" max="2" width="4.25390625" style="34" customWidth="1"/>
    <col min="3" max="3" width="4.125" style="34" customWidth="1"/>
    <col min="4" max="5" width="8.00390625" style="34" customWidth="1"/>
    <col min="6" max="6" width="11.25390625" style="34" customWidth="1"/>
    <col min="7" max="7" width="15.125" style="42" customWidth="1"/>
    <col min="8" max="8" width="14.25390625" style="42" customWidth="1"/>
    <col min="9" max="9" width="12.25390625" style="42" customWidth="1"/>
    <col min="10" max="10" width="13.75390625" style="42" customWidth="1"/>
    <col min="11" max="11" width="10.50390625" style="34" customWidth="1"/>
    <col min="12" max="16384" width="8.00390625" style="34" customWidth="1"/>
  </cols>
  <sheetData>
    <row r="1" spans="1:14" ht="17.25">
      <c r="A1" s="1" t="s">
        <v>0</v>
      </c>
      <c r="B1" s="2"/>
      <c r="C1" s="3"/>
      <c r="D1" s="3"/>
      <c r="E1" s="3"/>
      <c r="F1" s="3"/>
      <c r="G1" s="3"/>
      <c r="H1" s="61" t="s">
        <v>39</v>
      </c>
      <c r="I1" s="62"/>
      <c r="J1" s="36">
        <v>36812.44754548611</v>
      </c>
      <c r="K1" s="3"/>
      <c r="L1" s="3"/>
      <c r="M1" s="4"/>
      <c r="N1" s="4"/>
    </row>
    <row r="2" spans="1:14" ht="17.25">
      <c r="A2" s="5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ht="17.25">
      <c r="A3" s="20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</row>
    <row r="4" spans="1:14" ht="17.25">
      <c r="A4" s="21" t="s">
        <v>2</v>
      </c>
      <c r="B4" s="22"/>
      <c r="C4" s="23"/>
      <c r="D4" s="23"/>
      <c r="E4" s="23"/>
      <c r="F4" s="23"/>
      <c r="G4" s="23"/>
      <c r="H4" s="23"/>
      <c r="I4" s="24"/>
      <c r="J4" s="24"/>
      <c r="K4" s="24"/>
      <c r="L4" s="24"/>
      <c r="M4" s="4"/>
      <c r="N4" s="4"/>
    </row>
    <row r="5" spans="1:14" s="37" customFormat="1" ht="17.25">
      <c r="A5" s="1" t="s">
        <v>105</v>
      </c>
      <c r="B5" s="25"/>
      <c r="C5" s="26"/>
      <c r="D5" s="26"/>
      <c r="E5" s="26"/>
      <c r="F5" s="26"/>
      <c r="G5" s="26"/>
      <c r="H5" s="26"/>
      <c r="I5" s="27"/>
      <c r="J5" s="27"/>
      <c r="K5" s="27"/>
      <c r="L5" s="27"/>
      <c r="M5" s="26"/>
      <c r="N5" s="26"/>
    </row>
    <row r="6" spans="1:14" s="37" customFormat="1" ht="17.25">
      <c r="A6" s="28" t="s">
        <v>3</v>
      </c>
      <c r="B6" s="25"/>
      <c r="C6" s="26"/>
      <c r="D6" s="26"/>
      <c r="E6" s="26"/>
      <c r="F6" s="26"/>
      <c r="G6" s="26"/>
      <c r="H6" s="26"/>
      <c r="I6" s="27"/>
      <c r="J6" s="27"/>
      <c r="K6" s="27"/>
      <c r="L6" s="27"/>
      <c r="M6" s="26"/>
      <c r="N6" s="26"/>
    </row>
    <row r="7" spans="1:14" ht="17.25">
      <c r="A7" s="63" t="s">
        <v>103</v>
      </c>
      <c r="B7" s="22"/>
      <c r="C7" s="23"/>
      <c r="D7" s="23"/>
      <c r="E7" s="23"/>
      <c r="F7" s="23"/>
      <c r="G7" s="23"/>
      <c r="H7" s="23"/>
      <c r="I7" s="24"/>
      <c r="J7" s="24"/>
      <c r="K7" s="24"/>
      <c r="L7" s="24"/>
      <c r="M7" s="4"/>
      <c r="N7" s="4"/>
    </row>
    <row r="8" spans="1:3" ht="17.25">
      <c r="A8" s="38"/>
      <c r="B8" s="38"/>
      <c r="C8" s="38"/>
    </row>
    <row r="9" spans="7:10" ht="17.25">
      <c r="G9" s="64" t="s">
        <v>40</v>
      </c>
      <c r="H9" s="65"/>
      <c r="I9" s="64" t="s">
        <v>41</v>
      </c>
      <c r="J9" s="65"/>
    </row>
    <row r="10" spans="7:10" ht="17.25">
      <c r="G10" s="66" t="s">
        <v>9</v>
      </c>
      <c r="H10" s="66" t="s">
        <v>42</v>
      </c>
      <c r="I10" s="66" t="s">
        <v>9</v>
      </c>
      <c r="J10" s="66" t="s">
        <v>42</v>
      </c>
    </row>
    <row r="11" spans="7:10" ht="17.25">
      <c r="G11" s="66" t="s">
        <v>11</v>
      </c>
      <c r="H11" s="66" t="s">
        <v>43</v>
      </c>
      <c r="I11" s="66" t="s">
        <v>11</v>
      </c>
      <c r="J11" s="66" t="s">
        <v>43</v>
      </c>
    </row>
    <row r="12" spans="7:10" ht="17.25">
      <c r="G12" s="67" t="s">
        <v>97</v>
      </c>
      <c r="H12" s="67" t="s">
        <v>97</v>
      </c>
      <c r="I12" s="66" t="s">
        <v>44</v>
      </c>
      <c r="J12" s="67" t="s">
        <v>45</v>
      </c>
    </row>
    <row r="13" spans="7:10" ht="17.25">
      <c r="G13" s="66" t="s">
        <v>99</v>
      </c>
      <c r="H13" s="67" t="s">
        <v>104</v>
      </c>
      <c r="I13" s="66" t="s">
        <v>99</v>
      </c>
      <c r="J13" s="67" t="s">
        <v>104</v>
      </c>
    </row>
    <row r="14" spans="7:10" ht="17.25">
      <c r="G14" s="66" t="s">
        <v>14</v>
      </c>
      <c r="H14" s="66" t="s">
        <v>14</v>
      </c>
      <c r="I14" s="66" t="s">
        <v>14</v>
      </c>
      <c r="J14" s="66" t="s">
        <v>14</v>
      </c>
    </row>
    <row r="15" spans="7:10" ht="17.25">
      <c r="G15" s="68"/>
      <c r="H15" s="68"/>
      <c r="I15" s="68"/>
      <c r="J15" s="68"/>
    </row>
    <row r="16" spans="1:11" ht="17.25">
      <c r="A16" s="38">
        <v>1</v>
      </c>
      <c r="B16" s="38" t="s">
        <v>46</v>
      </c>
      <c r="C16" s="38" t="s">
        <v>47</v>
      </c>
      <c r="G16" s="69">
        <v>50150</v>
      </c>
      <c r="H16" s="30">
        <v>0</v>
      </c>
      <c r="I16" s="69">
        <v>140777</v>
      </c>
      <c r="J16" s="30">
        <v>0</v>
      </c>
      <c r="K16" s="38"/>
    </row>
    <row r="17" spans="1:11" ht="17.25">
      <c r="A17" s="38"/>
      <c r="B17" s="38"/>
      <c r="C17" s="38"/>
      <c r="G17" s="69"/>
      <c r="H17" s="29"/>
      <c r="I17" s="69"/>
      <c r="J17" s="29"/>
      <c r="K17" s="38"/>
    </row>
    <row r="18" spans="2:11" ht="17.25">
      <c r="B18" s="38" t="s">
        <v>48</v>
      </c>
      <c r="C18" s="38" t="s">
        <v>49</v>
      </c>
      <c r="G18" s="70">
        <v>0</v>
      </c>
      <c r="H18" s="30">
        <v>0</v>
      </c>
      <c r="I18" s="70">
        <v>0</v>
      </c>
      <c r="J18" s="30">
        <v>0</v>
      </c>
      <c r="K18" s="38"/>
    </row>
    <row r="19" spans="2:11" ht="17.25">
      <c r="B19" s="38"/>
      <c r="C19" s="38"/>
      <c r="G19" s="69"/>
      <c r="H19" s="29"/>
      <c r="I19" s="69"/>
      <c r="J19" s="29"/>
      <c r="K19" s="38"/>
    </row>
    <row r="20" spans="2:11" ht="17.25">
      <c r="B20" s="71" t="s">
        <v>50</v>
      </c>
      <c r="C20" s="38" t="s">
        <v>51</v>
      </c>
      <c r="G20" s="69">
        <v>294</v>
      </c>
      <c r="H20" s="30">
        <v>0</v>
      </c>
      <c r="I20" s="69">
        <v>1152</v>
      </c>
      <c r="J20" s="30">
        <v>0</v>
      </c>
      <c r="K20" s="38"/>
    </row>
    <row r="21" spans="3:11" ht="17.25">
      <c r="C21" s="38" t="s">
        <v>52</v>
      </c>
      <c r="G21" s="69"/>
      <c r="H21" s="29"/>
      <c r="I21" s="69"/>
      <c r="J21" s="29"/>
      <c r="K21" s="38"/>
    </row>
    <row r="22" spans="7:11" ht="17.25">
      <c r="G22" s="69"/>
      <c r="H22" s="29"/>
      <c r="I22" s="69"/>
      <c r="J22" s="29"/>
      <c r="K22" s="38"/>
    </row>
    <row r="23" spans="1:11" ht="17.25">
      <c r="A23" s="34">
        <v>2</v>
      </c>
      <c r="B23" s="38" t="s">
        <v>46</v>
      </c>
      <c r="C23" s="57" t="s">
        <v>53</v>
      </c>
      <c r="G23" s="69">
        <v>7009</v>
      </c>
      <c r="H23" s="30">
        <v>0</v>
      </c>
      <c r="I23" s="69">
        <v>17653</v>
      </c>
      <c r="J23" s="30">
        <v>0</v>
      </c>
      <c r="K23" s="38"/>
    </row>
    <row r="24" spans="3:11" ht="17.25">
      <c r="C24" s="38" t="s">
        <v>54</v>
      </c>
      <c r="G24" s="69"/>
      <c r="H24" s="29"/>
      <c r="I24" s="69"/>
      <c r="J24" s="29"/>
      <c r="K24" s="38"/>
    </row>
    <row r="25" spans="3:11" ht="17.25">
      <c r="C25" s="38" t="s">
        <v>55</v>
      </c>
      <c r="G25" s="69"/>
      <c r="H25" s="29"/>
      <c r="I25" s="69"/>
      <c r="J25" s="29"/>
      <c r="K25" s="38"/>
    </row>
    <row r="26" spans="3:11" ht="17.25">
      <c r="C26" s="38" t="s">
        <v>56</v>
      </c>
      <c r="G26" s="69"/>
      <c r="H26" s="29"/>
      <c r="I26" s="69"/>
      <c r="J26" s="29"/>
      <c r="K26" s="38"/>
    </row>
    <row r="27" spans="3:11" ht="17.25">
      <c r="C27" s="38" t="s">
        <v>57</v>
      </c>
      <c r="G27" s="69"/>
      <c r="H27" s="29"/>
      <c r="I27" s="69"/>
      <c r="J27" s="29"/>
      <c r="K27" s="38"/>
    </row>
    <row r="28" spans="3:11" ht="17.25">
      <c r="C28" s="38" t="s">
        <v>58</v>
      </c>
      <c r="G28" s="69"/>
      <c r="H28" s="29"/>
      <c r="I28" s="69"/>
      <c r="J28" s="29"/>
      <c r="K28" s="38"/>
    </row>
    <row r="29" spans="7:11" ht="17.25">
      <c r="G29" s="69"/>
      <c r="H29" s="29"/>
      <c r="I29" s="69"/>
      <c r="J29" s="29"/>
      <c r="K29" s="38"/>
    </row>
    <row r="30" spans="2:11" ht="17.25">
      <c r="B30" s="38" t="s">
        <v>48</v>
      </c>
      <c r="C30" s="38" t="s">
        <v>59</v>
      </c>
      <c r="G30" s="69">
        <v>47</v>
      </c>
      <c r="H30" s="30">
        <v>0</v>
      </c>
      <c r="I30" s="69">
        <v>129</v>
      </c>
      <c r="J30" s="30">
        <v>0</v>
      </c>
      <c r="K30" s="38"/>
    </row>
    <row r="31" spans="7:11" ht="17.25">
      <c r="G31" s="69"/>
      <c r="H31" s="29"/>
      <c r="I31" s="69"/>
      <c r="J31" s="29"/>
      <c r="K31" s="38"/>
    </row>
    <row r="32" spans="2:11" ht="17.25">
      <c r="B32" s="71" t="s">
        <v>50</v>
      </c>
      <c r="C32" s="38" t="s">
        <v>60</v>
      </c>
      <c r="G32" s="69">
        <v>844</v>
      </c>
      <c r="H32" s="30">
        <v>0</v>
      </c>
      <c r="I32" s="69">
        <v>2351</v>
      </c>
      <c r="J32" s="30">
        <v>0</v>
      </c>
      <c r="K32" s="38"/>
    </row>
    <row r="33" spans="7:11" ht="17.25">
      <c r="G33" s="69"/>
      <c r="H33" s="29"/>
      <c r="I33" s="69"/>
      <c r="J33" s="29"/>
      <c r="K33" s="38"/>
    </row>
    <row r="34" spans="2:11" ht="17.25">
      <c r="B34" s="71" t="s">
        <v>61</v>
      </c>
      <c r="C34" s="38" t="s">
        <v>62</v>
      </c>
      <c r="G34" s="70">
        <v>0</v>
      </c>
      <c r="H34" s="30">
        <v>0</v>
      </c>
      <c r="I34" s="70">
        <v>0</v>
      </c>
      <c r="J34" s="30">
        <v>0</v>
      </c>
      <c r="K34" s="38"/>
    </row>
    <row r="35" spans="7:11" ht="17.25">
      <c r="G35" s="69"/>
      <c r="H35" s="29"/>
      <c r="I35" s="69"/>
      <c r="J35" s="29"/>
      <c r="K35" s="38"/>
    </row>
    <row r="36" spans="2:11" ht="17.25">
      <c r="B36" s="38" t="s">
        <v>63</v>
      </c>
      <c r="C36" s="57" t="s">
        <v>64</v>
      </c>
      <c r="G36" s="69">
        <f>+G23-G30-G32</f>
        <v>6118</v>
      </c>
      <c r="H36" s="31">
        <f>+H23-H30-H32-H34</f>
        <v>0</v>
      </c>
      <c r="I36" s="69">
        <f>+I23-I30-I32</f>
        <v>15173</v>
      </c>
      <c r="J36" s="31">
        <f>+J23-J30-J32-J34</f>
        <v>0</v>
      </c>
      <c r="K36" s="38"/>
    </row>
    <row r="37" spans="3:11" ht="17.25">
      <c r="C37" s="38" t="s">
        <v>65</v>
      </c>
      <c r="G37" s="69"/>
      <c r="H37" s="29"/>
      <c r="I37" s="69"/>
      <c r="J37" s="29"/>
      <c r="K37" s="38"/>
    </row>
    <row r="38" spans="3:11" ht="17.25">
      <c r="C38" s="38" t="s">
        <v>66</v>
      </c>
      <c r="G38" s="69"/>
      <c r="H38" s="29"/>
      <c r="I38" s="69"/>
      <c r="J38" s="29"/>
      <c r="K38" s="38"/>
    </row>
    <row r="39" spans="3:11" ht="17.25">
      <c r="C39" s="38" t="s">
        <v>67</v>
      </c>
      <c r="G39" s="69"/>
      <c r="H39" s="29"/>
      <c r="I39" s="69"/>
      <c r="J39" s="29"/>
      <c r="K39" s="38"/>
    </row>
    <row r="40" spans="3:11" ht="17.25">
      <c r="C40" s="38" t="s">
        <v>68</v>
      </c>
      <c r="G40" s="69"/>
      <c r="H40" s="29"/>
      <c r="I40" s="69"/>
      <c r="J40" s="29"/>
      <c r="K40" s="38"/>
    </row>
    <row r="41" spans="3:11" ht="17.25">
      <c r="C41" s="38" t="s">
        <v>69</v>
      </c>
      <c r="G41" s="69"/>
      <c r="H41" s="29"/>
      <c r="I41" s="69"/>
      <c r="J41" s="29"/>
      <c r="K41" s="38"/>
    </row>
    <row r="42" spans="7:11" ht="17.25">
      <c r="G42" s="69"/>
      <c r="H42" s="29"/>
      <c r="I42" s="69"/>
      <c r="J42" s="29"/>
      <c r="K42" s="38"/>
    </row>
    <row r="43" spans="2:11" ht="17.25">
      <c r="B43" s="38" t="s">
        <v>70</v>
      </c>
      <c r="C43" s="38" t="s">
        <v>71</v>
      </c>
      <c r="G43" s="70">
        <v>0</v>
      </c>
      <c r="H43" s="30">
        <v>0</v>
      </c>
      <c r="I43" s="70">
        <v>0</v>
      </c>
      <c r="J43" s="30">
        <v>0</v>
      </c>
      <c r="K43" s="38"/>
    </row>
    <row r="44" spans="3:11" ht="17.25">
      <c r="C44" s="38" t="s">
        <v>72</v>
      </c>
      <c r="G44" s="69"/>
      <c r="H44" s="29"/>
      <c r="I44" s="69"/>
      <c r="J44" s="29"/>
      <c r="K44" s="38"/>
    </row>
    <row r="45" spans="7:11" ht="17.25">
      <c r="G45" s="69"/>
      <c r="H45" s="29"/>
      <c r="I45" s="69"/>
      <c r="J45" s="29"/>
      <c r="K45" s="38"/>
    </row>
    <row r="46" spans="2:14" ht="17.25">
      <c r="B46" s="38" t="s">
        <v>73</v>
      </c>
      <c r="C46" s="57" t="s">
        <v>74</v>
      </c>
      <c r="G46" s="69">
        <f>+G36+G43</f>
        <v>6118</v>
      </c>
      <c r="H46" s="31">
        <f>+H36-H43</f>
        <v>0</v>
      </c>
      <c r="I46" s="69">
        <f>+I36-I43</f>
        <v>15173</v>
      </c>
      <c r="J46" s="31">
        <f>+J36-J43</f>
        <v>0</v>
      </c>
      <c r="K46" s="38"/>
      <c r="N46" s="34">
        <v>9055</v>
      </c>
    </row>
    <row r="47" spans="3:11" ht="17.25">
      <c r="C47" s="38" t="s">
        <v>57</v>
      </c>
      <c r="G47" s="69"/>
      <c r="H47" s="29"/>
      <c r="I47" s="69"/>
      <c r="J47" s="29"/>
      <c r="K47" s="38"/>
    </row>
    <row r="48" spans="3:11" ht="17.25">
      <c r="C48" s="38" t="s">
        <v>58</v>
      </c>
      <c r="G48" s="69"/>
      <c r="H48" s="29"/>
      <c r="I48" s="69"/>
      <c r="J48" s="29"/>
      <c r="K48" s="38"/>
    </row>
    <row r="49" spans="2:11" ht="17.25">
      <c r="B49" s="38" t="s">
        <v>75</v>
      </c>
      <c r="C49" s="38" t="s">
        <v>76</v>
      </c>
      <c r="G49" s="49">
        <v>1545</v>
      </c>
      <c r="H49" s="19">
        <v>0</v>
      </c>
      <c r="I49" s="49">
        <v>4210</v>
      </c>
      <c r="J49" s="19">
        <v>0</v>
      </c>
      <c r="K49" s="42"/>
    </row>
    <row r="50" spans="7:10" ht="17.25">
      <c r="G50" s="49"/>
      <c r="H50" s="18"/>
      <c r="I50" s="49"/>
      <c r="J50" s="18"/>
    </row>
    <row r="51" spans="2:10" ht="17.25">
      <c r="B51" s="71" t="s">
        <v>77</v>
      </c>
      <c r="C51" s="38" t="s">
        <v>78</v>
      </c>
      <c r="D51" s="57" t="s">
        <v>79</v>
      </c>
      <c r="G51" s="49">
        <f>+G46-G49</f>
        <v>4573</v>
      </c>
      <c r="H51" s="19">
        <f>+H46-H49</f>
        <v>0</v>
      </c>
      <c r="I51" s="49">
        <f>+I46-I49</f>
        <v>10963</v>
      </c>
      <c r="J51" s="19">
        <f>+J46-J49</f>
        <v>0</v>
      </c>
    </row>
    <row r="52" spans="4:10" ht="17.25">
      <c r="D52" s="38" t="s">
        <v>80</v>
      </c>
      <c r="G52" s="49"/>
      <c r="H52" s="18"/>
      <c r="I52" s="49"/>
      <c r="J52" s="18"/>
    </row>
    <row r="53" spans="4:10" ht="17.25">
      <c r="D53" s="38" t="s">
        <v>81</v>
      </c>
      <c r="G53" s="49"/>
      <c r="H53" s="18"/>
      <c r="I53" s="49"/>
      <c r="J53" s="18"/>
    </row>
    <row r="54" spans="7:10" ht="17.25">
      <c r="G54" s="49"/>
      <c r="H54" s="18"/>
      <c r="I54" s="49"/>
      <c r="J54" s="18"/>
    </row>
    <row r="55" spans="3:10" ht="17.25">
      <c r="C55" s="71" t="s">
        <v>82</v>
      </c>
      <c r="D55" s="38" t="s">
        <v>83</v>
      </c>
      <c r="G55" s="70">
        <v>0</v>
      </c>
      <c r="H55" s="30">
        <v>0</v>
      </c>
      <c r="I55" s="70">
        <v>0</v>
      </c>
      <c r="J55" s="30">
        <v>0</v>
      </c>
    </row>
    <row r="56" spans="7:10" ht="17.25">
      <c r="G56" s="49"/>
      <c r="H56" s="18"/>
      <c r="I56" s="49"/>
      <c r="J56" s="18"/>
    </row>
    <row r="57" spans="2:10" ht="17.25">
      <c r="B57" s="38" t="s">
        <v>84</v>
      </c>
      <c r="C57" s="57" t="s">
        <v>79</v>
      </c>
      <c r="G57" s="49">
        <f>+G51-G55</f>
        <v>4573</v>
      </c>
      <c r="H57" s="19">
        <f>+H51-H55</f>
        <v>0</v>
      </c>
      <c r="I57" s="49">
        <f>+I51-I55</f>
        <v>10963</v>
      </c>
      <c r="J57" s="19">
        <f>+J51-J55</f>
        <v>0</v>
      </c>
    </row>
    <row r="58" spans="3:10" ht="17.25">
      <c r="C58" s="38" t="s">
        <v>85</v>
      </c>
      <c r="G58" s="49"/>
      <c r="H58" s="18"/>
      <c r="I58" s="49"/>
      <c r="J58" s="18"/>
    </row>
    <row r="59" spans="3:10" ht="17.25">
      <c r="C59" s="38" t="s">
        <v>86</v>
      </c>
      <c r="G59" s="49"/>
      <c r="H59" s="18"/>
      <c r="I59" s="49"/>
      <c r="J59" s="18"/>
    </row>
    <row r="60" spans="7:10" ht="17.25">
      <c r="G60" s="49"/>
      <c r="H60" s="18"/>
      <c r="I60" s="49"/>
      <c r="J60" s="18"/>
    </row>
    <row r="61" spans="2:10" ht="17.25">
      <c r="B61" s="38" t="s">
        <v>87</v>
      </c>
      <c r="C61" s="38" t="s">
        <v>77</v>
      </c>
      <c r="D61" s="38" t="s">
        <v>88</v>
      </c>
      <c r="G61" s="70">
        <v>0</v>
      </c>
      <c r="H61" s="30">
        <v>0</v>
      </c>
      <c r="I61" s="70">
        <v>0</v>
      </c>
      <c r="J61" s="30">
        <v>0</v>
      </c>
    </row>
    <row r="62" spans="7:10" ht="17.25">
      <c r="G62" s="49"/>
      <c r="H62" s="18"/>
      <c r="I62" s="49"/>
      <c r="J62" s="18"/>
    </row>
    <row r="63" spans="3:10" ht="17.25">
      <c r="C63" s="38" t="s">
        <v>89</v>
      </c>
      <c r="D63" s="38" t="s">
        <v>83</v>
      </c>
      <c r="G63" s="70">
        <v>0</v>
      </c>
      <c r="H63" s="30">
        <v>0</v>
      </c>
      <c r="I63" s="70">
        <v>0</v>
      </c>
      <c r="J63" s="30">
        <v>0</v>
      </c>
    </row>
    <row r="64" spans="7:10" ht="17.25">
      <c r="G64" s="49"/>
      <c r="H64" s="18"/>
      <c r="I64" s="49"/>
      <c r="J64" s="18"/>
    </row>
    <row r="65" spans="3:10" ht="17.25">
      <c r="C65" s="38" t="s">
        <v>90</v>
      </c>
      <c r="D65" s="38" t="s">
        <v>88</v>
      </c>
      <c r="G65" s="70">
        <v>0</v>
      </c>
      <c r="H65" s="30">
        <v>0</v>
      </c>
      <c r="I65" s="70">
        <v>0</v>
      </c>
      <c r="J65" s="30">
        <v>0</v>
      </c>
    </row>
    <row r="66" spans="4:10" ht="17.25">
      <c r="D66" s="38" t="s">
        <v>91</v>
      </c>
      <c r="G66" s="49"/>
      <c r="H66" s="18"/>
      <c r="I66" s="49"/>
      <c r="J66" s="18"/>
    </row>
    <row r="67" spans="4:10" ht="17.25">
      <c r="D67" s="38" t="s">
        <v>92</v>
      </c>
      <c r="G67" s="49"/>
      <c r="H67" s="18"/>
      <c r="I67" s="49"/>
      <c r="J67" s="18"/>
    </row>
    <row r="68" spans="7:10" ht="17.25">
      <c r="G68" s="49"/>
      <c r="H68" s="18"/>
      <c r="I68" s="49"/>
      <c r="J68" s="18"/>
    </row>
    <row r="69" spans="2:10" ht="17.25">
      <c r="B69" s="38" t="s">
        <v>93</v>
      </c>
      <c r="C69" s="57" t="s">
        <v>79</v>
      </c>
      <c r="G69" s="49">
        <f>+G57-G61-G63-G65</f>
        <v>4573</v>
      </c>
      <c r="H69" s="19">
        <f>+H57-H61-H63-H65</f>
        <v>0</v>
      </c>
      <c r="I69" s="49">
        <f>+I57-I61-I63-I65</f>
        <v>10963</v>
      </c>
      <c r="J69" s="19">
        <f>+J57-J61-J63-J65</f>
        <v>0</v>
      </c>
    </row>
    <row r="70" spans="3:10" ht="17.25">
      <c r="C70" s="38" t="s">
        <v>69</v>
      </c>
      <c r="G70" s="49"/>
      <c r="H70" s="18"/>
      <c r="I70" s="49"/>
      <c r="J70" s="18"/>
    </row>
    <row r="71" spans="3:10" ht="17.25">
      <c r="C71" s="38" t="s">
        <v>85</v>
      </c>
      <c r="G71" s="49"/>
      <c r="H71" s="18"/>
      <c r="I71" s="49"/>
      <c r="J71" s="18"/>
    </row>
    <row r="72" spans="3:10" ht="17.25">
      <c r="C72" s="38" t="s">
        <v>86</v>
      </c>
      <c r="G72" s="49"/>
      <c r="H72" s="18"/>
      <c r="I72" s="49"/>
      <c r="J72" s="18"/>
    </row>
    <row r="73" spans="3:10" ht="17.25">
      <c r="C73" s="38"/>
      <c r="G73" s="49"/>
      <c r="H73" s="18"/>
      <c r="I73" s="49"/>
      <c r="J73" s="18"/>
    </row>
    <row r="74" spans="1:10" ht="17.25">
      <c r="A74" s="34">
        <v>3</v>
      </c>
      <c r="B74" s="38" t="s">
        <v>46</v>
      </c>
      <c r="C74" s="57" t="s">
        <v>94</v>
      </c>
      <c r="G74" s="59"/>
      <c r="H74" s="18"/>
      <c r="I74" s="49"/>
      <c r="J74" s="18"/>
    </row>
    <row r="75" spans="7:10" ht="17.25">
      <c r="G75" s="49"/>
      <c r="H75" s="18"/>
      <c r="I75" s="49"/>
      <c r="J75" s="18"/>
    </row>
    <row r="76" spans="3:10" ht="17.25">
      <c r="C76" s="38" t="s">
        <v>77</v>
      </c>
      <c r="D76" s="57" t="s">
        <v>95</v>
      </c>
      <c r="G76" s="49"/>
      <c r="H76" s="18"/>
      <c r="I76" s="49"/>
      <c r="J76" s="18"/>
    </row>
    <row r="77" spans="4:10" ht="17.25">
      <c r="D77" s="57" t="s">
        <v>96</v>
      </c>
      <c r="G77" s="59">
        <f>4573/43951*100</f>
        <v>10.404768947236695</v>
      </c>
      <c r="H77" s="19">
        <v>0</v>
      </c>
      <c r="I77" s="59">
        <f>10963/43951*100</f>
        <v>24.943687288116312</v>
      </c>
      <c r="J77" s="19">
        <v>0</v>
      </c>
    </row>
    <row r="78" spans="7:10" ht="17.25">
      <c r="G78" s="49"/>
      <c r="H78" s="49"/>
      <c r="I78" s="49"/>
      <c r="J78" s="49"/>
    </row>
    <row r="79" spans="4:10" ht="17.25">
      <c r="D79" s="38"/>
      <c r="G79" s="49"/>
      <c r="H79" s="49"/>
      <c r="I79" s="49"/>
      <c r="J79" s="49"/>
    </row>
    <row r="80" spans="3:4" ht="17.25">
      <c r="C80" s="38"/>
      <c r="D80" s="38"/>
    </row>
    <row r="81" ht="17.25">
      <c r="G81" s="72"/>
    </row>
  </sheetData>
  <printOptions horizontalCentered="1"/>
  <pageMargins left="0.5511811023622047" right="0.5511811023622047" top="0.5905511811023623" bottom="0.5905511811023623" header="0.5118110236220472" footer="0.5118110236220472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2000-10-14T01:05:02Z</cp:lastPrinted>
  <dcterms:created xsi:type="dcterms:W3CDTF">2000-10-13T07:44:50Z</dcterms:created>
  <dcterms:modified xsi:type="dcterms:W3CDTF">2000-10-27T10:15:17Z</dcterms:modified>
  <cp:category/>
  <cp:version/>
  <cp:contentType/>
  <cp:contentStatus/>
</cp:coreProperties>
</file>