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Sheet'!$A$1:$D$69</definedName>
    <definedName name="_xlnm.Print_Area" localSheetId="2">'Cash Flow'!$A$1:$G$66</definedName>
    <definedName name="_xlnm.Print_Area" localSheetId="0">'Income Statement'!$A$1:$F$62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<sst xmlns="http://schemas.openxmlformats.org/spreadsheetml/2006/main" count="168" uniqueCount="129">
  <si>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</si>
  <si>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</si>
  <si>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</si>
  <si>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</si>
  <si>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</si>
  <si>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</si>
  <si>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</si>
  <si>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</si>
  <si>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</si>
  <si>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</si>
  <si>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</si>
  <si>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</si>
  <si>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</si>
  <si>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</si>
  <si>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</si>
  <si>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</si>
  <si>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</si>
  <si>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</si>
  <si>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</si>
  <si>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</si>
  <si>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</si>
  <si>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</si>
  <si>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</si>
  <si>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</si>
  <si>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</si>
  <si>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</si>
  <si>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</si>
  <si>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</si>
  <si>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</si>
  <si>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</si>
  <si>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</si>
  <si>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</si>
  <si>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</si>
  <si>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</si>
  <si>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</si>
  <si>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</si>
  <si>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</si>
  <si>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</si>
  <si>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</si>
  <si>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</si>
  <si>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</si>
  <si>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</si>
  <si>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</si>
  <si>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</si>
  <si>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</si>
  <si>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</si>
  <si>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</si>
  <si>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</si>
  <si>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</si>
  <si>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</si>
  <si>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</si>
  <si>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</si>
  <si>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</si>
  <si>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</si>
  <si>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</si>
  <si>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</si>
  <si>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</si>
  <si>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</si>
  <si>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</si>
  <si>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</si>
  <si>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</si>
  <si>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</si>
  <si>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</si>
  <si>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</si>
  <si>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</si>
  <si>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</si>
  <si>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</si>
  <si>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</si>
  <si>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</si>
  <si>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</si>
  <si>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</si>
  <si>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</si>
  <si>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</si>
  <si>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</si>
  <si>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</si>
  <si>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</si>
  <si>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</si>
  <si>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</si>
  <si>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</si>
  <si>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</si>
  <si>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</si>
  <si>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</si>
  <si>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</si>
  <si>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</si>
  <si>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</si>
  <si>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</si>
  <si>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</si>
  <si>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</si>
  <si>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</si>
  <si>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</si>
  <si>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</si>
  <si>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</si>
  <si>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</si>
  <si>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Net (decrease)/increase in cash and cash equivalents</t>
  </si>
  <si>
    <t>Net cash (used)/generated from operating activities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</si>
  <si>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</si>
  <si>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</si>
  <si>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</si>
  <si>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</si>
  <si>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</si>
  <si>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</si>
  <si>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</si>
  <si>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</si>
  <si>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</si>
  <si>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</si>
  <si>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</si>
  <si>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</si>
  <si>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</si>
  <si>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Property, plant and equipment write off</t>
  </si>
  <si>
    <t>Gain on sales of property, plant and equipment</t>
  </si>
  <si>
    <t>Allowance for doubtful debts</t>
  </si>
  <si>
    <t>Proceeds from disposal of property, plant and equipment</t>
  </si>
  <si>
    <t>As at 31.12.2020</t>
  </si>
  <si>
    <t>Interest paid on borrowings</t>
  </si>
  <si>
    <t>Zakat</t>
  </si>
  <si>
    <t>Dividends paid to NCI</t>
  </si>
  <si>
    <t>Financial Statements for the year ended 31st December 2020)</t>
  </si>
  <si>
    <t>Statements for the year ended 31st December 2020)</t>
  </si>
  <si>
    <t>year ended 31st December 2020)</t>
  </si>
  <si>
    <t>Audited</t>
  </si>
  <si>
    <t>9 Months</t>
  </si>
  <si>
    <t>As at 30 September 2021</t>
  </si>
  <si>
    <t>As at 30.9.2021</t>
  </si>
  <si>
    <t>9 months ended</t>
  </si>
  <si>
    <t>9 months quarter ended 30 September 2020</t>
  </si>
  <si>
    <t>9 months quarter ended 30 September 2021</t>
  </si>
  <si>
    <t>For the third quarter ended 30 September 2021</t>
  </si>
  <si>
    <t>Drawdown/(increase) in restricted deposits</t>
  </si>
  <si>
    <r>
      <t>Other operating income/</t>
    </r>
    <r>
      <rPr>
        <sz val="9"/>
        <rFont val="Arial"/>
        <family val="2"/>
      </rPr>
      <t>(expense)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</si>
</sst>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_-;\-* #,##0_-;_-* &quot;-&quot;??_-;_-@_-"/>
    <numFmt numFmtId="179" formatCode="_ &quot;CHF&quot;\ * #,##0_ ;_ &quot;CHF&quot;\ * \-#,##0_ ;_ &quot;CHF&quot;\ * &quot;-&quot;_ ;_ @_ "/>
    <numFmt numFmtId="180" formatCode="#,##0&quot;£&quot;_);[Red]\(#,##0&quot;£&quot;\)"/>
    <numFmt numFmtId="181" formatCode="_(* #,##0.00_);_(* \(#,##0.00\);_(* &quot;-&quot;_);_(@_)"/>
    <numFmt numFmtId="182" formatCode="_(* #,##0_);_(* \(#,##0\);_(* &quot;-&quot;?_);_(@_)"/>
    <numFmt numFmtId="183" formatCode="_-* #,##0.0000_-;\-* #,##0.0000_-;_-* &quot;-&quot;??_-;_-@_-"/>
    <numFmt numFmtId="184" formatCode="[$-4409]dddd\,\ d\ mmmm\,\ yyyy"/>
    <numFmt numFmtId="185" formatCode="[$-409]h:mm:ss\ AM/PM"/>
    <numFmt numFmtId="186" formatCode="_-* #,##0.0_-;\-* #,##0.0_-;_-* &quot;-&quot;??_-;_-@_-"/>
    <numFmt numFmtId="187" formatCode="_(* #,##0.000_);_(* \(#,##0.00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000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7" fillId="32" borderId="0" applyNumberFormat="0" applyBorder="0" applyAlignment="0" applyProtection="0"/>
    <xf numFmtId="18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8" fontId="8" fillId="0" borderId="0" xfId="42" applyNumberFormat="1" applyFont="1" applyFill="1" applyAlignment="1">
      <alignment/>
    </xf>
    <xf numFmtId="0" fontId="8" fillId="0" borderId="0" xfId="98" applyFont="1" applyFill="1">
      <alignment/>
      <protection/>
    </xf>
    <xf numFmtId="16" fontId="10" fillId="0" borderId="0" xfId="98" applyNumberFormat="1" applyFont="1" applyFill="1" applyAlignment="1">
      <alignment horizontal="center"/>
      <protection/>
    </xf>
    <xf numFmtId="0" fontId="9" fillId="0" borderId="0" xfId="97" applyFont="1" applyFill="1" applyAlignment="1">
      <alignment/>
      <protection/>
    </xf>
    <xf numFmtId="0" fontId="9" fillId="0" borderId="0" xfId="97" applyFont="1" applyFill="1" applyAlignment="1">
      <alignment wrapText="1"/>
      <protection/>
    </xf>
    <xf numFmtId="0" fontId="10" fillId="0" borderId="0" xfId="97" applyFont="1" applyFill="1" applyAlignment="1">
      <alignment/>
      <protection/>
    </xf>
    <xf numFmtId="0" fontId="9" fillId="0" borderId="0" xfId="97" applyFont="1" applyFill="1">
      <alignment/>
      <protection/>
    </xf>
    <xf numFmtId="0" fontId="13" fillId="0" borderId="0" xfId="97" applyFont="1" applyFill="1" applyAlignment="1">
      <alignment horizontal="center"/>
      <protection/>
    </xf>
    <xf numFmtId="0" fontId="13" fillId="0" borderId="0" xfId="97" applyFont="1" applyFill="1" applyAlignment="1">
      <alignment horizontal="center" wrapText="1"/>
      <protection/>
    </xf>
    <xf numFmtId="0" fontId="10" fillId="0" borderId="0" xfId="97" applyFont="1" applyFill="1">
      <alignment/>
      <protection/>
    </xf>
    <xf numFmtId="0" fontId="14" fillId="0" borderId="0" xfId="97" applyFont="1" applyFill="1" applyAlignment="1">
      <alignment wrapText="1"/>
      <protection/>
    </xf>
    <xf numFmtId="0" fontId="15" fillId="0" borderId="0" xfId="97" applyFont="1" applyFill="1" applyAlignment="1">
      <alignment wrapText="1"/>
      <protection/>
    </xf>
    <xf numFmtId="0" fontId="9" fillId="0" borderId="0" xfId="98" applyFont="1" applyFill="1">
      <alignment/>
      <protection/>
    </xf>
    <xf numFmtId="37" fontId="9" fillId="0" borderId="0" xfId="98" applyNumberFormat="1" applyFont="1" applyFill="1">
      <alignment/>
      <protection/>
    </xf>
    <xf numFmtId="0" fontId="8" fillId="0" borderId="0" xfId="9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8" fontId="9" fillId="0" borderId="0" xfId="42" applyNumberFormat="1" applyFont="1" applyFill="1" applyAlignment="1">
      <alignment/>
    </xf>
    <xf numFmtId="0" fontId="10" fillId="0" borderId="0" xfId="98" applyFont="1" applyFill="1">
      <alignment/>
      <protection/>
    </xf>
    <xf numFmtId="0" fontId="11" fillId="0" borderId="0" xfId="98" applyFont="1" applyFill="1">
      <alignment/>
      <protection/>
    </xf>
    <xf numFmtId="0" fontId="9" fillId="0" borderId="0" xfId="98" applyFont="1" applyFill="1" applyAlignment="1">
      <alignment horizontal="center"/>
      <protection/>
    </xf>
    <xf numFmtId="0" fontId="12" fillId="0" borderId="0" xfId="98" applyFont="1" applyFill="1" applyAlignment="1">
      <alignment horizontal="right"/>
      <protection/>
    </xf>
    <xf numFmtId="0" fontId="9" fillId="0" borderId="0" xfId="98" applyFont="1" applyFill="1" applyAlignment="1">
      <alignment horizontal="right"/>
      <protection/>
    </xf>
    <xf numFmtId="0" fontId="10" fillId="0" borderId="0" xfId="97" applyFont="1" applyFill="1" applyAlignment="1">
      <alignment horizontal="right" wrapText="1"/>
      <protection/>
    </xf>
    <xf numFmtId="0" fontId="9" fillId="0" borderId="0" xfId="98" applyFont="1" applyFill="1" applyBorder="1">
      <alignment/>
      <protection/>
    </xf>
    <xf numFmtId="41" fontId="9" fillId="0" borderId="0" xfId="9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98" applyFont="1" applyFill="1">
      <alignment/>
      <protection/>
    </xf>
    <xf numFmtId="41" fontId="9" fillId="0" borderId="0" xfId="98" applyNumberFormat="1" applyFont="1" applyFill="1">
      <alignment/>
      <protection/>
    </xf>
    <xf numFmtId="0" fontId="8" fillId="0" borderId="0" xfId="98" applyFont="1" applyFill="1" applyBorder="1">
      <alignment/>
      <protection/>
    </xf>
    <xf numFmtId="41" fontId="9" fillId="0" borderId="0" xfId="98" applyNumberFormat="1" applyFont="1" applyFill="1" applyBorder="1">
      <alignment/>
      <protection/>
    </xf>
    <xf numFmtId="41" fontId="9" fillId="0" borderId="14" xfId="9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98" applyFont="1" applyFill="1">
      <alignment/>
      <protection/>
    </xf>
    <xf numFmtId="15" fontId="17" fillId="0" borderId="0" xfId="98" applyNumberFormat="1" applyFont="1" applyFill="1">
      <alignment/>
      <protection/>
    </xf>
    <xf numFmtId="178" fontId="8" fillId="0" borderId="0" xfId="42" applyNumberFormat="1" applyFont="1" applyFill="1" applyAlignment="1">
      <alignment horizontal="center"/>
    </xf>
    <xf numFmtId="15" fontId="11" fillId="0" borderId="0" xfId="98" applyNumberFormat="1" applyFont="1" applyFill="1">
      <alignment/>
      <protection/>
    </xf>
    <xf numFmtId="182" fontId="9" fillId="0" borderId="0" xfId="42" applyNumberFormat="1" applyFont="1" applyFill="1" applyAlignment="1">
      <alignment/>
    </xf>
    <xf numFmtId="182" fontId="10" fillId="0" borderId="0" xfId="42" applyNumberFormat="1" applyFont="1" applyFill="1" applyAlignment="1">
      <alignment horizontal="center"/>
    </xf>
    <xf numFmtId="182" fontId="9" fillId="0" borderId="0" xfId="42" applyNumberFormat="1" applyFont="1" applyFill="1" applyBorder="1" applyAlignment="1">
      <alignment/>
    </xf>
    <xf numFmtId="178" fontId="16" fillId="0" borderId="0" xfId="42" applyNumberFormat="1" applyFont="1" applyFill="1" applyAlignment="1">
      <alignment/>
    </xf>
    <xf numFmtId="178" fontId="12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 applyProtection="1">
      <alignment/>
      <protection/>
    </xf>
    <xf numFmtId="178" fontId="9" fillId="0" borderId="15" xfId="42" applyNumberFormat="1" applyFont="1" applyFill="1" applyBorder="1" applyAlignment="1">
      <alignment/>
    </xf>
    <xf numFmtId="178" fontId="9" fillId="0" borderId="4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178" fontId="9" fillId="0" borderId="16" xfId="42" applyNumberFormat="1" applyFont="1" applyFill="1" applyBorder="1" applyAlignment="1" applyProtection="1">
      <alignment/>
      <protection/>
    </xf>
    <xf numFmtId="3" fontId="9" fillId="0" borderId="0" xfId="98" applyNumberFormat="1" applyFont="1" applyFill="1" applyAlignment="1">
      <alignment horizontal="right"/>
      <protection/>
    </xf>
    <xf numFmtId="43" fontId="9" fillId="0" borderId="0" xfId="98" applyNumberFormat="1" applyFont="1" applyFill="1">
      <alignment/>
      <protection/>
    </xf>
    <xf numFmtId="181" fontId="9" fillId="0" borderId="0" xfId="98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0" xfId="101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 quotePrefix="1">
      <alignment horizontal="right"/>
    </xf>
    <xf numFmtId="178" fontId="9" fillId="0" borderId="0" xfId="98" applyNumberFormat="1" applyFont="1" applyFill="1">
      <alignment/>
      <protection/>
    </xf>
    <xf numFmtId="0" fontId="8" fillId="0" borderId="0" xfId="98" applyNumberFormat="1" applyFont="1" applyFill="1">
      <alignment/>
      <protection/>
    </xf>
    <xf numFmtId="0" fontId="8" fillId="0" borderId="16" xfId="42" applyNumberFormat="1" applyFont="1" applyFill="1" applyBorder="1" applyAlignment="1" quotePrefix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9" fillId="0" borderId="0" xfId="98" applyNumberFormat="1" applyFont="1" applyFill="1">
      <alignment/>
      <protection/>
    </xf>
    <xf numFmtId="171" fontId="9" fillId="0" borderId="0" xfId="98" applyNumberFormat="1" applyFont="1" applyFill="1">
      <alignment/>
      <protection/>
    </xf>
    <xf numFmtId="0" fontId="11" fillId="0" borderId="0" xfId="42" applyNumberFormat="1" applyFont="1" applyFill="1" applyAlignment="1" quotePrefix="1">
      <alignment horizontal="center"/>
    </xf>
    <xf numFmtId="169" fontId="9" fillId="0" borderId="0" xfId="98" applyNumberFormat="1" applyFont="1" applyFill="1">
      <alignment/>
      <protection/>
    </xf>
    <xf numFmtId="3" fontId="8" fillId="0" borderId="0" xfId="144" applyNumberFormat="1" applyFont="1" applyFill="1" applyAlignment="1">
      <alignment horizontal="right"/>
    </xf>
    <xf numFmtId="3" fontId="8" fillId="0" borderId="14" xfId="42" applyNumberFormat="1" applyFont="1" applyFill="1" applyBorder="1" applyAlignment="1">
      <alignment horizontal="right"/>
    </xf>
    <xf numFmtId="16" fontId="8" fillId="0" borderId="0" xfId="98" applyNumberFormat="1" applyFont="1" applyFill="1" applyAlignment="1">
      <alignment horizontal="center"/>
      <protection/>
    </xf>
    <xf numFmtId="182" fontId="10" fillId="0" borderId="0" xfId="44" applyNumberFormat="1" applyFont="1" applyFill="1" applyAlignment="1">
      <alignment horizontal="center"/>
    </xf>
    <xf numFmtId="182" fontId="9" fillId="0" borderId="0" xfId="44" applyNumberFormat="1" applyFont="1" applyFill="1" applyAlignment="1">
      <alignment/>
    </xf>
    <xf numFmtId="182" fontId="9" fillId="0" borderId="0" xfId="44" applyNumberFormat="1" applyFont="1" applyFill="1" applyBorder="1" applyAlignment="1">
      <alignment/>
    </xf>
    <xf numFmtId="182" fontId="9" fillId="0" borderId="16" xfId="44" applyNumberFormat="1" applyFont="1" applyFill="1" applyBorder="1" applyAlignment="1">
      <alignment/>
    </xf>
    <xf numFmtId="182" fontId="9" fillId="0" borderId="0" xfId="44" applyNumberFormat="1" applyFont="1" applyFill="1" applyBorder="1" applyAlignment="1">
      <alignment horizontal="right"/>
    </xf>
    <xf numFmtId="182" fontId="9" fillId="0" borderId="14" xfId="44" applyNumberFormat="1" applyFont="1" applyFill="1" applyBorder="1" applyAlignment="1">
      <alignment/>
    </xf>
    <xf numFmtId="3" fontId="8" fillId="0" borderId="16" xfId="57" applyNumberFormat="1" applyFont="1" applyFill="1" applyBorder="1" applyAlignment="1" quotePrefix="1">
      <alignment horizontal="right"/>
    </xf>
    <xf numFmtId="0" fontId="9" fillId="0" borderId="0" xfId="0" applyFont="1" applyAlignment="1">
      <alignment/>
    </xf>
    <xf numFmtId="3" fontId="9" fillId="0" borderId="0" xfId="98" applyNumberFormat="1" applyFont="1" applyFill="1">
      <alignment/>
      <protection/>
    </xf>
    <xf numFmtId="3" fontId="9" fillId="0" borderId="0" xfId="42" applyNumberFormat="1" applyFont="1" applyFill="1" applyBorder="1" applyAlignment="1">
      <alignment horizontal="right"/>
    </xf>
    <xf numFmtId="195" fontId="9" fillId="0" borderId="0" xfId="98" applyNumberFormat="1" applyFont="1" applyFill="1">
      <alignment/>
      <protection/>
    </xf>
    <xf numFmtId="0" fontId="11" fillId="0" borderId="0" xfId="98" applyFont="1" applyFill="1" applyAlignment="1" quotePrefix="1">
      <alignment horizontal="center"/>
      <protection/>
    </xf>
    <xf numFmtId="0" fontId="10" fillId="0" borderId="0" xfId="98" applyFont="1" applyFill="1" applyAlignment="1">
      <alignment horizontal="center"/>
      <protection/>
    </xf>
    <xf numFmtId="182" fontId="9" fillId="0" borderId="16" xfId="42" applyNumberFormat="1" applyFont="1" applyFill="1" applyBorder="1" applyAlignment="1">
      <alignment/>
    </xf>
    <xf numFmtId="182" fontId="9" fillId="0" borderId="0" xfId="42" applyNumberFormat="1" applyFont="1" applyFill="1" applyBorder="1" applyAlignment="1">
      <alignment horizontal="right"/>
    </xf>
    <xf numFmtId="182" fontId="9" fillId="0" borderId="14" xfId="42" applyNumberFormat="1" applyFont="1" applyFill="1" applyBorder="1" applyAlignment="1">
      <alignment/>
    </xf>
    <xf numFmtId="3" fontId="8" fillId="0" borderId="0" xfId="64" applyNumberFormat="1" applyFont="1" applyFill="1" applyBorder="1" applyAlignment="1">
      <alignment horizontal="right"/>
    </xf>
    <xf numFmtId="3" fontId="8" fillId="0" borderId="0" xfId="64" applyNumberFormat="1" applyFont="1" applyFill="1" applyAlignment="1">
      <alignment horizontal="right"/>
    </xf>
    <xf numFmtId="3" fontId="8" fillId="0" borderId="0" xfId="54" applyNumberFormat="1" applyFont="1" applyFill="1" applyBorder="1" applyAlignment="1">
      <alignment horizontal="right"/>
    </xf>
    <xf numFmtId="3" fontId="8" fillId="0" borderId="0" xfId="54" applyNumberFormat="1" applyFont="1" applyFill="1" applyAlignment="1">
      <alignment horizontal="right"/>
    </xf>
    <xf numFmtId="182" fontId="9" fillId="0" borderId="0" xfId="54" applyNumberFormat="1" applyFont="1" applyFill="1" applyAlignment="1">
      <alignment/>
    </xf>
    <xf numFmtId="182" fontId="9" fillId="0" borderId="16" xfId="54" applyNumberFormat="1" applyFont="1" applyFill="1" applyBorder="1" applyAlignment="1">
      <alignment/>
    </xf>
    <xf numFmtId="182" fontId="9" fillId="0" borderId="0" xfId="98" applyNumberFormat="1" applyFont="1" applyFill="1">
      <alignment/>
      <protection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omma 3 2 2" xfId="52"/>
    <cellStyle name="Comma 3 2 3" xfId="53"/>
    <cellStyle name="Comma 3 3" xfId="54"/>
    <cellStyle name="Comma 3 4" xfId="55"/>
    <cellStyle name="Comma 3 5" xfId="56"/>
    <cellStyle name="Comma 4" xfId="57"/>
    <cellStyle name="Comma 4 2" xfId="58"/>
    <cellStyle name="Comma 4 2 2" xfId="59"/>
    <cellStyle name="Comma 4 2 3" xfId="60"/>
    <cellStyle name="Comma 4 3" xfId="61"/>
    <cellStyle name="Comma 4 4" xfId="62"/>
    <cellStyle name="Comma 4 5" xfId="63"/>
    <cellStyle name="Comma 5" xfId="64"/>
    <cellStyle name="Comma 5 2" xfId="65"/>
    <cellStyle name="Comma 5 2 2" xfId="66"/>
    <cellStyle name="Comma 5 2 3" xfId="67"/>
    <cellStyle name="Comma 5 3" xfId="68"/>
    <cellStyle name="Comma 5 4" xfId="69"/>
    <cellStyle name="Comma 6" xfId="70"/>
    <cellStyle name="Comma 7" xfId="71"/>
    <cellStyle name="Currency" xfId="72"/>
    <cellStyle name="Currency [0]" xfId="73"/>
    <cellStyle name="Custom - Style8" xfId="74"/>
    <cellStyle name="Explanatory Text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Input [yellow]" xfId="87"/>
    <cellStyle name="Linked Cell" xfId="88"/>
    <cellStyle name="Milliers [0]_AR1194" xfId="89"/>
    <cellStyle name="Milliers_AR1194" xfId="90"/>
    <cellStyle name="Monétaire [0]_AR1194" xfId="91"/>
    <cellStyle name="Monétaire_AR1194" xfId="92"/>
    <cellStyle name="Neutral" xfId="93"/>
    <cellStyle name="Normal - Style1" xfId="94"/>
    <cellStyle name="Normal 2" xfId="95"/>
    <cellStyle name="Normal 3" xfId="96"/>
    <cellStyle name="Normal_Financial Statement2002" xfId="97"/>
    <cellStyle name="Normal_KLSE4Q05" xfId="98"/>
    <cellStyle name="Note" xfId="99"/>
    <cellStyle name="Output" xfId="100"/>
    <cellStyle name="Percent" xfId="101"/>
    <cellStyle name="Percent [2]" xfId="102"/>
    <cellStyle name="Percent 10" xfId="103"/>
    <cellStyle name="Percent 10 2" xfId="104"/>
    <cellStyle name="Percent 11" xfId="105"/>
    <cellStyle name="Percent 11 2" xfId="106"/>
    <cellStyle name="Percent 12" xfId="107"/>
    <cellStyle name="Percent 12 2" xfId="108"/>
    <cellStyle name="Percent 13" xfId="109"/>
    <cellStyle name="Percent 13 2" xfId="110"/>
    <cellStyle name="Percent 14" xfId="111"/>
    <cellStyle name="Percent 14 2" xfId="112"/>
    <cellStyle name="Percent 15" xfId="113"/>
    <cellStyle name="Percent 15 2" xfId="114"/>
    <cellStyle name="Percent 16" xfId="115"/>
    <cellStyle name="Percent 16 2" xfId="116"/>
    <cellStyle name="Percent 17" xfId="117"/>
    <cellStyle name="Percent 17 2" xfId="118"/>
    <cellStyle name="Percent 18" xfId="119"/>
    <cellStyle name="Percent 18 2" xfId="120"/>
    <cellStyle name="Percent 19" xfId="121"/>
    <cellStyle name="Percent 19 2" xfId="122"/>
    <cellStyle name="Percent 2" xfId="123"/>
    <cellStyle name="Percent 20" xfId="124"/>
    <cellStyle name="Percent 20 2" xfId="125"/>
    <cellStyle name="Percent 21" xfId="126"/>
    <cellStyle name="Percent 22" xfId="127"/>
    <cellStyle name="Percent 23" xfId="128"/>
    <cellStyle name="Percent 24" xfId="129"/>
    <cellStyle name="Percent 25" xfId="130"/>
    <cellStyle name="Percent 26" xfId="131"/>
    <cellStyle name="Percent 27" xfId="132"/>
    <cellStyle name="Percent 28" xfId="133"/>
    <cellStyle name="Percent 29" xfId="134"/>
    <cellStyle name="Percent 3" xfId="135"/>
    <cellStyle name="Percent 30" xfId="136"/>
    <cellStyle name="Percent 31" xfId="137"/>
    <cellStyle name="Percent 32" xfId="138"/>
    <cellStyle name="Percent 33" xfId="139"/>
    <cellStyle name="Percent 34" xfId="140"/>
    <cellStyle name="Percent 35" xfId="141"/>
    <cellStyle name="Percent 36" xfId="142"/>
    <cellStyle name="Percent 37" xfId="143"/>
    <cellStyle name="Percent 4" xfId="144"/>
    <cellStyle name="Percent 4 2" xfId="145"/>
    <cellStyle name="Percent 4 3" xfId="146"/>
    <cellStyle name="Percent 5" xfId="147"/>
    <cellStyle name="Percent 5 2" xfId="148"/>
    <cellStyle name="Percent 5 3" xfId="149"/>
    <cellStyle name="Percent 6" xfId="150"/>
    <cellStyle name="Percent 6 2" xfId="151"/>
    <cellStyle name="Percent 6 3" xfId="152"/>
    <cellStyle name="Percent 7" xfId="153"/>
    <cellStyle name="Percent 7 2" xfId="154"/>
    <cellStyle name="Percent 7 3" xfId="155"/>
    <cellStyle name="Percent 8" xfId="156"/>
    <cellStyle name="Percent 8 2" xfId="157"/>
    <cellStyle name="Percent 8 3" xfId="158"/>
    <cellStyle name="Percent 9" xfId="159"/>
    <cellStyle name="Percent 9 2" xfId="160"/>
    <cellStyle name="Percent 9 3" xfId="161"/>
    <cellStyle name="PERCENTAGE" xfId="162"/>
    <cellStyle name="Title" xfId="163"/>
    <cellStyle name="Total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98" zoomScaleNormal="98" zoomScalePageLayoutView="0" workbookViewId="0" topLeftCell="A1">
      <selection activeCell="A1" sqref="A1"/>
    </sheetView>
  </sheetViews>
  <sheetFormatPr defaultColWidth="8.00390625" defaultRowHeight="15.75"/>
  <cols>
    <col min="1" max="1" width="43.75390625" style="13" customWidth="1"/>
    <col min="2" max="3" width="11.875" style="17" customWidth="1"/>
    <col min="4" max="4" width="2.375" style="17" customWidth="1"/>
    <col min="5" max="6" width="11.875" style="17" customWidth="1"/>
    <col min="7" max="16384" width="8.00390625" style="13" customWidth="1"/>
  </cols>
  <sheetData>
    <row r="1" spans="1:6" ht="12">
      <c r="A1" s="33" t="s">
        <v>103</v>
      </c>
      <c r="B1" s="1"/>
      <c r="C1" s="1"/>
      <c r="D1" s="1"/>
      <c r="E1" s="1"/>
      <c r="F1" s="1"/>
    </row>
    <row r="2" spans="1:6" ht="12">
      <c r="A2" s="33" t="s">
        <v>104</v>
      </c>
      <c r="B2" s="1"/>
      <c r="C2" s="1"/>
      <c r="D2" s="1"/>
      <c r="E2" s="1"/>
      <c r="F2" s="1"/>
    </row>
    <row r="3" spans="1:6" ht="12">
      <c r="A3" s="33" t="s">
        <v>105</v>
      </c>
      <c r="B3" s="1"/>
      <c r="C3" s="1"/>
      <c r="D3" s="1"/>
      <c r="E3" s="1"/>
      <c r="F3" s="1"/>
    </row>
    <row r="4" spans="1:6" ht="12">
      <c r="A4" s="33" t="s">
        <v>67</v>
      </c>
      <c r="B4" s="1"/>
      <c r="C4" s="1"/>
      <c r="D4" s="1"/>
      <c r="E4" s="1"/>
      <c r="F4" s="1"/>
    </row>
    <row r="5" spans="1:6" ht="12">
      <c r="A5" s="34" t="s">
        <v>126</v>
      </c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2"/>
      <c r="B7" s="1"/>
      <c r="C7" s="1"/>
      <c r="D7" s="1"/>
      <c r="E7" s="1"/>
      <c r="F7" s="1"/>
    </row>
    <row r="8" spans="1:6" ht="12">
      <c r="A8" s="33"/>
      <c r="B8" s="1"/>
      <c r="C8" s="1"/>
      <c r="D8" s="1"/>
      <c r="E8" s="1"/>
      <c r="F8" s="1"/>
    </row>
    <row r="9" spans="1:6" ht="12">
      <c r="A9" s="2"/>
      <c r="B9" s="1"/>
      <c r="C9" s="35"/>
      <c r="D9" s="1"/>
      <c r="E9" s="1"/>
      <c r="F9" s="35"/>
    </row>
    <row r="10" spans="1:6" s="64" customFormat="1" ht="12">
      <c r="A10" s="61"/>
      <c r="B10" s="62">
        <v>2021</v>
      </c>
      <c r="C10" s="62">
        <v>2020</v>
      </c>
      <c r="D10" s="63"/>
      <c r="E10" s="62">
        <v>2021</v>
      </c>
      <c r="F10" s="62">
        <v>2020</v>
      </c>
    </row>
    <row r="11" spans="1:6" ht="12">
      <c r="A11" s="2"/>
      <c r="B11" s="35" t="s">
        <v>68</v>
      </c>
      <c r="C11" s="35" t="s">
        <v>69</v>
      </c>
      <c r="D11" s="35"/>
      <c r="E11" s="35" t="s">
        <v>120</v>
      </c>
      <c r="F11" s="35" t="s">
        <v>120</v>
      </c>
    </row>
    <row r="12" spans="1:6" ht="12">
      <c r="A12" s="2"/>
      <c r="B12" s="35" t="s">
        <v>70</v>
      </c>
      <c r="C12" s="35" t="s">
        <v>70</v>
      </c>
      <c r="D12" s="35"/>
      <c r="E12" s="35" t="s">
        <v>71</v>
      </c>
      <c r="F12" s="35" t="s">
        <v>71</v>
      </c>
    </row>
    <row r="13" spans="1:6" ht="12">
      <c r="A13" s="2"/>
      <c r="B13" s="70">
        <v>44469</v>
      </c>
      <c r="C13" s="70">
        <v>44469</v>
      </c>
      <c r="D13" s="35"/>
      <c r="E13" s="35" t="s">
        <v>72</v>
      </c>
      <c r="F13" s="35" t="s">
        <v>72</v>
      </c>
    </row>
    <row r="14" spans="1:6" ht="12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</row>
    <row r="15" spans="1:6" ht="12">
      <c r="A15" s="2"/>
      <c r="B15" s="1"/>
      <c r="C15" s="1"/>
      <c r="D15" s="1"/>
      <c r="E15" s="1"/>
      <c r="F15" s="1"/>
    </row>
    <row r="16" spans="1:6" ht="12">
      <c r="A16" s="2" t="s">
        <v>3</v>
      </c>
      <c r="B16" s="51">
        <v>69093</v>
      </c>
      <c r="C16" s="87">
        <v>51452</v>
      </c>
      <c r="D16" s="52"/>
      <c r="E16" s="51">
        <v>153566</v>
      </c>
      <c r="F16" s="89">
        <v>139185</v>
      </c>
    </row>
    <row r="17" spans="1:6" ht="12">
      <c r="A17" s="2"/>
      <c r="B17" s="52"/>
      <c r="C17" s="88"/>
      <c r="D17" s="52"/>
      <c r="E17" s="52"/>
      <c r="F17" s="90"/>
    </row>
    <row r="18" spans="1:6" ht="12">
      <c r="A18" s="2" t="s">
        <v>73</v>
      </c>
      <c r="B18" s="51">
        <v>-66463</v>
      </c>
      <c r="C18" s="87">
        <v>-54915</v>
      </c>
      <c r="D18" s="52"/>
      <c r="E18" s="51">
        <v>-150588</v>
      </c>
      <c r="F18" s="89">
        <v>-142316</v>
      </c>
    </row>
    <row r="19" spans="1:6" ht="12">
      <c r="A19" s="2"/>
      <c r="B19" s="52"/>
      <c r="C19" s="88"/>
      <c r="D19" s="52"/>
      <c r="E19" s="52"/>
      <c r="F19" s="90"/>
    </row>
    <row r="20" spans="1:7" ht="12">
      <c r="A20" s="2" t="s">
        <v>74</v>
      </c>
      <c r="B20" s="51">
        <v>-477</v>
      </c>
      <c r="C20" s="87">
        <v>-921</v>
      </c>
      <c r="D20" s="52"/>
      <c r="E20" s="51">
        <v>-1543</v>
      </c>
      <c r="F20" s="89">
        <v>-2951</v>
      </c>
      <c r="G20" s="79"/>
    </row>
    <row r="21" spans="1:6" ht="12">
      <c r="A21" s="2"/>
      <c r="B21" s="52"/>
      <c r="C21" s="88"/>
      <c r="D21" s="52"/>
      <c r="E21" s="52"/>
      <c r="F21" s="90"/>
    </row>
    <row r="22" spans="1:6" ht="12">
      <c r="A22" s="2" t="s">
        <v>128</v>
      </c>
      <c r="B22" s="51">
        <v>152</v>
      </c>
      <c r="C22" s="87">
        <v>235</v>
      </c>
      <c r="D22" s="52"/>
      <c r="E22" s="80">
        <v>-225</v>
      </c>
      <c r="F22" s="89">
        <v>514</v>
      </c>
    </row>
    <row r="23" spans="1:6" ht="12">
      <c r="A23" s="2"/>
      <c r="B23" s="53"/>
      <c r="C23" s="53"/>
      <c r="D23" s="52"/>
      <c r="E23" s="53"/>
      <c r="F23" s="53"/>
    </row>
    <row r="24" spans="1:6" ht="12">
      <c r="A24" s="2" t="s">
        <v>96</v>
      </c>
      <c r="B24" s="51">
        <f>SUM(B16:B22)</f>
        <v>2305</v>
      </c>
      <c r="C24" s="51">
        <f>SUM(C16:C23)</f>
        <v>-4149</v>
      </c>
      <c r="D24" s="52"/>
      <c r="E24" s="51">
        <f>SUM(E16:E22)</f>
        <v>1210</v>
      </c>
      <c r="F24" s="51">
        <f>SUM(F16:F23)</f>
        <v>-5568</v>
      </c>
    </row>
    <row r="25" spans="1:6" ht="12">
      <c r="A25" s="2"/>
      <c r="B25" s="52"/>
      <c r="C25" s="52"/>
      <c r="D25" s="52"/>
      <c r="E25" s="52"/>
      <c r="F25" s="52"/>
    </row>
    <row r="26" spans="1:6" ht="12">
      <c r="A26" s="2" t="s">
        <v>38</v>
      </c>
      <c r="B26" s="51">
        <v>-88</v>
      </c>
      <c r="C26" s="87">
        <v>-147</v>
      </c>
      <c r="D26" s="52"/>
      <c r="E26" s="51">
        <v>-236</v>
      </c>
      <c r="F26" s="89">
        <v>-321</v>
      </c>
    </row>
    <row r="27" spans="1:6" ht="12">
      <c r="A27" s="2" t="s">
        <v>88</v>
      </c>
      <c r="B27" s="51">
        <v>103</v>
      </c>
      <c r="C27" s="87">
        <v>108</v>
      </c>
      <c r="D27" s="52"/>
      <c r="E27" s="51">
        <v>339</v>
      </c>
      <c r="F27" s="89">
        <v>785</v>
      </c>
    </row>
    <row r="28" spans="1:6" ht="12">
      <c r="A28" s="2" t="s">
        <v>80</v>
      </c>
      <c r="B28" s="51">
        <v>0</v>
      </c>
      <c r="C28" s="87">
        <v>0</v>
      </c>
      <c r="D28" s="52"/>
      <c r="E28" s="51">
        <v>0</v>
      </c>
      <c r="F28" s="89">
        <v>0</v>
      </c>
    </row>
    <row r="29" spans="1:6" ht="12">
      <c r="A29" s="2"/>
      <c r="B29" s="53"/>
      <c r="C29" s="53"/>
      <c r="D29" s="52"/>
      <c r="E29" s="59"/>
      <c r="F29" s="59"/>
    </row>
    <row r="30" spans="1:6" ht="12">
      <c r="A30" s="2" t="s">
        <v>97</v>
      </c>
      <c r="B30" s="52">
        <f>SUM(B24:B29)</f>
        <v>2320</v>
      </c>
      <c r="C30" s="52">
        <f>SUM(C24:C29)</f>
        <v>-4188</v>
      </c>
      <c r="D30" s="52"/>
      <c r="E30" s="52">
        <f>SUM(E24:E29)</f>
        <v>1313</v>
      </c>
      <c r="F30" s="52">
        <f>SUM(F24:F29)</f>
        <v>-5104</v>
      </c>
    </row>
    <row r="31" spans="1:6" ht="12">
      <c r="A31" s="2"/>
      <c r="B31" s="52"/>
      <c r="C31" s="52"/>
      <c r="D31" s="52"/>
      <c r="E31" s="52"/>
      <c r="F31" s="52"/>
    </row>
    <row r="32" spans="1:6" ht="12">
      <c r="A32" s="2" t="s">
        <v>76</v>
      </c>
      <c r="B32" s="51">
        <v>0</v>
      </c>
      <c r="C32" s="87">
        <v>-48</v>
      </c>
      <c r="D32" s="52"/>
      <c r="E32" s="51">
        <v>-36</v>
      </c>
      <c r="F32" s="89">
        <v>-135</v>
      </c>
    </row>
    <row r="33" spans="1:6" ht="12">
      <c r="A33" s="2"/>
      <c r="B33" s="53"/>
      <c r="C33" s="53"/>
      <c r="D33" s="52"/>
      <c r="E33" s="53"/>
      <c r="F33" s="53"/>
    </row>
    <row r="34" spans="1:6" s="24" customFormat="1" ht="12">
      <c r="A34" s="29" t="s">
        <v>98</v>
      </c>
      <c r="B34" s="51">
        <f>SUM(B30:B33)</f>
        <v>2320</v>
      </c>
      <c r="C34" s="51">
        <f>SUM(C30:C32)</f>
        <v>-4236</v>
      </c>
      <c r="D34" s="51"/>
      <c r="E34" s="51">
        <f>SUM(E30:E33)</f>
        <v>1277</v>
      </c>
      <c r="F34" s="51">
        <f>SUM(F30:F32)</f>
        <v>-5239</v>
      </c>
    </row>
    <row r="35" spans="1:6" ht="12">
      <c r="A35" s="2"/>
      <c r="B35" s="52"/>
      <c r="C35" s="52"/>
      <c r="D35" s="52"/>
      <c r="E35" s="52"/>
      <c r="F35" s="52"/>
    </row>
    <row r="36" spans="1:6" ht="12">
      <c r="A36" s="2" t="s">
        <v>83</v>
      </c>
      <c r="B36" s="53">
        <v>0</v>
      </c>
      <c r="C36" s="53">
        <v>0</v>
      </c>
      <c r="D36" s="52"/>
      <c r="E36" s="53">
        <v>0</v>
      </c>
      <c r="F36" s="53">
        <v>0</v>
      </c>
    </row>
    <row r="37" spans="1:6" ht="12">
      <c r="A37" s="2"/>
      <c r="B37" s="52"/>
      <c r="C37" s="52"/>
      <c r="D37" s="52"/>
      <c r="E37" s="52"/>
      <c r="F37" s="52"/>
    </row>
    <row r="38" spans="1:6" ht="12.75" thickBot="1">
      <c r="A38" s="2" t="s">
        <v>91</v>
      </c>
      <c r="B38" s="54">
        <f>SUM(B34:B36)</f>
        <v>2320</v>
      </c>
      <c r="C38" s="54">
        <f>SUM(C34:C36)</f>
        <v>-4236</v>
      </c>
      <c r="D38" s="52"/>
      <c r="E38" s="54">
        <f>SUM(E34:E36)</f>
        <v>1277</v>
      </c>
      <c r="F38" s="54">
        <f>SUM(F34:F37)</f>
        <v>-5239</v>
      </c>
    </row>
    <row r="39" spans="1:6" ht="12.75" thickTop="1">
      <c r="A39" s="2"/>
      <c r="B39" s="52"/>
      <c r="C39" s="52"/>
      <c r="D39" s="52"/>
      <c r="E39" s="52"/>
      <c r="F39" s="52"/>
    </row>
    <row r="40" spans="1:6" ht="12">
      <c r="A40" s="2"/>
      <c r="B40" s="55"/>
      <c r="C40" s="68"/>
      <c r="D40" s="52"/>
      <c r="E40" s="55"/>
      <c r="F40" s="68"/>
    </row>
    <row r="41" spans="1:6" ht="12">
      <c r="A41" s="2" t="s">
        <v>99</v>
      </c>
      <c r="B41" s="52"/>
      <c r="C41" s="52"/>
      <c r="D41" s="52"/>
      <c r="E41" s="52"/>
      <c r="F41" s="52"/>
    </row>
    <row r="42" spans="1:6" ht="12">
      <c r="A42" s="15" t="s">
        <v>36</v>
      </c>
      <c r="B42" s="51">
        <v>2326</v>
      </c>
      <c r="C42" s="51">
        <v>-4314</v>
      </c>
      <c r="D42" s="52"/>
      <c r="E42" s="51">
        <v>1280</v>
      </c>
      <c r="F42" s="51">
        <v>-5447</v>
      </c>
    </row>
    <row r="43" spans="1:6" ht="12">
      <c r="A43" s="15" t="s">
        <v>62</v>
      </c>
      <c r="B43" s="51">
        <v>-6</v>
      </c>
      <c r="C43" s="87">
        <v>78</v>
      </c>
      <c r="D43" s="52"/>
      <c r="E43" s="53">
        <v>-3</v>
      </c>
      <c r="F43" s="77">
        <v>208</v>
      </c>
    </row>
    <row r="44" spans="1:6" ht="12.75" thickBot="1">
      <c r="A44" s="2"/>
      <c r="B44" s="69">
        <f>SUM(B42:B43)</f>
        <v>2320</v>
      </c>
      <c r="C44" s="69">
        <f>SUM(C42:C43)</f>
        <v>-4236</v>
      </c>
      <c r="D44" s="51"/>
      <c r="E44" s="69">
        <f>SUM(E42:E43)</f>
        <v>1277</v>
      </c>
      <c r="F44" s="69">
        <f>SUM(F42:F43)</f>
        <v>-5239</v>
      </c>
    </row>
    <row r="45" spans="1:6" ht="12.75" thickTop="1">
      <c r="A45" s="2"/>
      <c r="B45" s="51"/>
      <c r="C45" s="51"/>
      <c r="D45" s="51"/>
      <c r="E45" s="51"/>
      <c r="F45" s="51"/>
    </row>
    <row r="46" spans="1:6" ht="12">
      <c r="A46" s="15"/>
      <c r="B46" s="57"/>
      <c r="C46" s="57"/>
      <c r="D46" s="57"/>
      <c r="E46" s="57"/>
      <c r="F46" s="57"/>
    </row>
    <row r="47" spans="1:6" ht="12">
      <c r="A47" s="2" t="s">
        <v>107</v>
      </c>
      <c r="B47" s="52"/>
      <c r="C47" s="52"/>
      <c r="D47" s="52"/>
      <c r="E47" s="52"/>
      <c r="F47" s="52"/>
    </row>
    <row r="48" spans="1:6" ht="12">
      <c r="A48" s="15" t="s">
        <v>36</v>
      </c>
      <c r="B48" s="51">
        <v>2326</v>
      </c>
      <c r="C48" s="51">
        <v>-4314</v>
      </c>
      <c r="D48" s="52"/>
      <c r="E48" s="51">
        <v>1280</v>
      </c>
      <c r="F48" s="51">
        <v>-5447</v>
      </c>
    </row>
    <row r="49" spans="1:6" ht="12">
      <c r="A49" s="15" t="s">
        <v>62</v>
      </c>
      <c r="B49" s="51">
        <v>-6</v>
      </c>
      <c r="C49" s="87">
        <v>78</v>
      </c>
      <c r="D49" s="52"/>
      <c r="E49" s="53">
        <v>-3</v>
      </c>
      <c r="F49" s="59">
        <v>208</v>
      </c>
    </row>
    <row r="50" spans="1:6" ht="12.75" thickBot="1">
      <c r="A50" s="2"/>
      <c r="B50" s="69">
        <f>SUM(B48:B49)</f>
        <v>2320</v>
      </c>
      <c r="C50" s="69">
        <f>SUM(C48:C49)</f>
        <v>-4236</v>
      </c>
      <c r="D50" s="51"/>
      <c r="E50" s="69">
        <f>SUM(E48:E49)</f>
        <v>1277</v>
      </c>
      <c r="F50" s="69">
        <f>SUM(F48:F49)</f>
        <v>-5239</v>
      </c>
    </row>
    <row r="51" spans="1:6" ht="12.75" thickTop="1">
      <c r="A51" s="15"/>
      <c r="B51" s="57"/>
      <c r="C51" s="57"/>
      <c r="D51" s="57"/>
      <c r="E51" s="57"/>
      <c r="F51" s="57"/>
    </row>
    <row r="52" spans="1:7" ht="12">
      <c r="A52" s="15"/>
      <c r="B52" s="57"/>
      <c r="C52" s="57"/>
      <c r="D52" s="57"/>
      <c r="E52" s="57"/>
      <c r="F52" s="57"/>
      <c r="G52" s="57"/>
    </row>
    <row r="53" spans="1:6" ht="12">
      <c r="A53" s="2" t="s">
        <v>100</v>
      </c>
      <c r="B53" s="57"/>
      <c r="C53" s="57"/>
      <c r="D53" s="57"/>
      <c r="E53" s="57"/>
      <c r="F53" s="57"/>
    </row>
    <row r="54" spans="1:6" ht="12">
      <c r="A54" s="2" t="s">
        <v>49</v>
      </c>
      <c r="B54" s="57"/>
      <c r="C54" s="57"/>
      <c r="D54" s="57"/>
      <c r="E54" s="57"/>
      <c r="F54" s="57"/>
    </row>
    <row r="55" spans="1:6" ht="12">
      <c r="A55" s="2"/>
      <c r="B55" s="57"/>
      <c r="C55" s="57"/>
      <c r="D55" s="57"/>
      <c r="E55" s="57"/>
      <c r="F55" s="57"/>
    </row>
    <row r="56" spans="1:6" ht="12.75" thickBot="1">
      <c r="A56" s="2" t="s">
        <v>101</v>
      </c>
      <c r="B56" s="58">
        <f>B42/60402*100</f>
        <v>3.8508658653686965</v>
      </c>
      <c r="C56" s="58">
        <f>C42/60402*100</f>
        <v>-7.1421476110062585</v>
      </c>
      <c r="D56" s="56"/>
      <c r="E56" s="58">
        <f>E42/60402*100</f>
        <v>2.1191351279758948</v>
      </c>
      <c r="F56" s="58">
        <f>F42/60402*100</f>
        <v>-9.017913314128672</v>
      </c>
    </row>
    <row r="57" spans="1:6" ht="12.75" thickTop="1">
      <c r="A57" s="2"/>
      <c r="B57" s="57"/>
      <c r="C57" s="57"/>
      <c r="D57" s="56"/>
      <c r="E57" s="57"/>
      <c r="F57" s="57"/>
    </row>
    <row r="58" spans="1:6" ht="12">
      <c r="A58" s="2" t="s">
        <v>7</v>
      </c>
      <c r="B58" s="1"/>
      <c r="C58" s="1"/>
      <c r="D58" s="1"/>
      <c r="E58" s="1"/>
      <c r="F58" s="1"/>
    </row>
    <row r="59" spans="1:6" ht="12">
      <c r="A59" s="2"/>
      <c r="B59" s="16"/>
      <c r="C59" s="16"/>
      <c r="D59" s="16"/>
      <c r="E59" s="16"/>
      <c r="F59" s="16"/>
    </row>
    <row r="60" spans="1:6" ht="12">
      <c r="A60" s="2"/>
      <c r="B60" s="1"/>
      <c r="C60" s="1"/>
      <c r="D60" s="1"/>
      <c r="E60" s="1"/>
      <c r="F60" s="1"/>
    </row>
    <row r="61" spans="1:6" ht="12">
      <c r="A61" s="2" t="s">
        <v>52</v>
      </c>
      <c r="B61" s="1"/>
      <c r="C61" s="1"/>
      <c r="D61" s="1"/>
      <c r="E61" s="1"/>
      <c r="F61" s="1"/>
    </row>
    <row r="62" spans="1:6" ht="12">
      <c r="A62" s="2" t="s">
        <v>116</v>
      </c>
      <c r="B62" s="1"/>
      <c r="C62" s="1"/>
      <c r="D62" s="1"/>
      <c r="E62" s="1"/>
      <c r="F62" s="1"/>
    </row>
    <row r="63" spans="1:6" ht="12">
      <c r="A63" s="2"/>
      <c r="B63" s="1"/>
      <c r="C63" s="1"/>
      <c r="D63" s="1"/>
      <c r="E63" s="1"/>
      <c r="F6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0.503906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5" width="8.00390625" style="13" customWidth="1"/>
    <col min="6" max="6" width="8.375" style="13" bestFit="1" customWidth="1"/>
    <col min="7" max="16384" width="8.00390625" style="13" customWidth="1"/>
  </cols>
  <sheetData>
    <row r="1" spans="1:3" ht="12">
      <c r="A1" s="18" t="s">
        <v>103</v>
      </c>
      <c r="B1" s="18"/>
      <c r="C1" s="40"/>
    </row>
    <row r="2" spans="1:3" ht="12">
      <c r="A2" s="33" t="s">
        <v>104</v>
      </c>
      <c r="B2" s="18"/>
      <c r="C2" s="40"/>
    </row>
    <row r="3" spans="1:2" ht="12">
      <c r="A3" s="18" t="s">
        <v>5</v>
      </c>
      <c r="B3" s="18"/>
    </row>
    <row r="4" spans="1:2" ht="12">
      <c r="A4" s="18" t="s">
        <v>53</v>
      </c>
      <c r="B4" s="18"/>
    </row>
    <row r="5" spans="1:2" ht="12">
      <c r="A5" s="19" t="s">
        <v>121</v>
      </c>
      <c r="B5" s="19"/>
    </row>
    <row r="7" ht="12">
      <c r="D7" s="22" t="s">
        <v>119</v>
      </c>
    </row>
    <row r="8" spans="3:4" ht="12">
      <c r="C8" s="41" t="s">
        <v>122</v>
      </c>
      <c r="D8" s="21" t="s">
        <v>112</v>
      </c>
    </row>
    <row r="9" spans="3:4" ht="12">
      <c r="C9" s="42" t="s">
        <v>6</v>
      </c>
      <c r="D9" s="22" t="s">
        <v>6</v>
      </c>
    </row>
    <row r="11" ht="12">
      <c r="A11" s="18" t="s">
        <v>30</v>
      </c>
    </row>
    <row r="13" ht="12">
      <c r="A13" s="18" t="s">
        <v>31</v>
      </c>
    </row>
    <row r="14" spans="1:4" ht="12">
      <c r="A14" s="13" t="s">
        <v>39</v>
      </c>
      <c r="C14" s="43">
        <v>37132</v>
      </c>
      <c r="D14" s="43">
        <v>37923</v>
      </c>
    </row>
    <row r="15" spans="1:4" ht="12">
      <c r="A15" s="13" t="s">
        <v>77</v>
      </c>
      <c r="C15" s="43">
        <v>0</v>
      </c>
      <c r="D15" s="43">
        <v>0</v>
      </c>
    </row>
    <row r="16" spans="1:6" ht="12">
      <c r="A16" s="13" t="s">
        <v>60</v>
      </c>
      <c r="C16" s="43">
        <v>1199</v>
      </c>
      <c r="D16" s="43">
        <v>2389</v>
      </c>
      <c r="E16" s="60"/>
      <c r="F16" s="49"/>
    </row>
    <row r="17" spans="1:6" ht="12">
      <c r="A17" s="13" t="s">
        <v>84</v>
      </c>
      <c r="C17" s="43">
        <v>2989</v>
      </c>
      <c r="D17" s="43">
        <v>3791</v>
      </c>
      <c r="E17" s="60"/>
      <c r="F17" s="49"/>
    </row>
    <row r="18" spans="1:6" ht="12">
      <c r="A18" s="13" t="s">
        <v>89</v>
      </c>
      <c r="C18" s="43">
        <v>3939</v>
      </c>
      <c r="D18" s="43">
        <v>2703</v>
      </c>
      <c r="F18" s="49"/>
    </row>
    <row r="19" spans="1:5" ht="12">
      <c r="A19" s="13" t="s">
        <v>28</v>
      </c>
      <c r="C19" s="47">
        <v>1867</v>
      </c>
      <c r="D19" s="47">
        <v>1867</v>
      </c>
      <c r="E19" s="60"/>
    </row>
    <row r="20" spans="3:4" ht="12">
      <c r="C20" s="17">
        <f>SUM(C14:C19)</f>
        <v>47126</v>
      </c>
      <c r="D20" s="17">
        <f>SUM(D14:D19)</f>
        <v>48673</v>
      </c>
    </row>
    <row r="21" ht="12">
      <c r="D21" s="17"/>
    </row>
    <row r="22" spans="1:4" ht="12">
      <c r="A22" s="18" t="s">
        <v>40</v>
      </c>
      <c r="D22" s="17"/>
    </row>
    <row r="23" ht="12">
      <c r="D23" s="17"/>
    </row>
    <row r="24" spans="1:5" ht="12">
      <c r="A24" s="13" t="s">
        <v>1</v>
      </c>
      <c r="C24" s="43">
        <v>11147</v>
      </c>
      <c r="D24" s="43">
        <v>9245</v>
      </c>
      <c r="E24" s="60"/>
    </row>
    <row r="25" spans="1:5" ht="12">
      <c r="A25" s="13" t="s">
        <v>17</v>
      </c>
      <c r="C25" s="43">
        <v>44969</v>
      </c>
      <c r="D25" s="43">
        <v>40509</v>
      </c>
      <c r="E25" s="60"/>
    </row>
    <row r="26" spans="1:5" ht="12">
      <c r="A26" s="13" t="s">
        <v>89</v>
      </c>
      <c r="C26" s="43">
        <v>44221</v>
      </c>
      <c r="D26" s="43">
        <v>31623</v>
      </c>
      <c r="E26" s="60"/>
    </row>
    <row r="27" spans="1:5" ht="12">
      <c r="A27" s="13" t="s">
        <v>41</v>
      </c>
      <c r="C27" s="43">
        <v>295</v>
      </c>
      <c r="D27" s="43">
        <v>164</v>
      </c>
      <c r="E27" s="60"/>
    </row>
    <row r="28" spans="1:5" ht="12">
      <c r="A28" s="13" t="s">
        <v>29</v>
      </c>
      <c r="C28" s="47">
        <v>32237</v>
      </c>
      <c r="D28" s="47">
        <v>51742</v>
      </c>
      <c r="E28" s="60"/>
    </row>
    <row r="29" spans="3:4" ht="12">
      <c r="C29" s="17">
        <f>SUM(C24:C28)</f>
        <v>132869</v>
      </c>
      <c r="D29" s="17">
        <f>SUM(D24:D28)</f>
        <v>133283</v>
      </c>
    </row>
    <row r="30" ht="12">
      <c r="D30" s="17"/>
    </row>
    <row r="31" spans="1:4" ht="12.75" thickBot="1">
      <c r="A31" s="18" t="s">
        <v>32</v>
      </c>
      <c r="C31" s="44">
        <f>C20+C29</f>
        <v>179995</v>
      </c>
      <c r="D31" s="44">
        <f>D20+D29</f>
        <v>181956</v>
      </c>
    </row>
    <row r="32" spans="1:4" ht="12.75" thickTop="1">
      <c r="A32" s="18"/>
      <c r="D32" s="17"/>
    </row>
    <row r="33" spans="1:4" ht="12">
      <c r="A33" s="18"/>
      <c r="D33" s="17"/>
    </row>
    <row r="34" spans="1:4" ht="12">
      <c r="A34" s="18" t="s">
        <v>33</v>
      </c>
      <c r="D34" s="17"/>
    </row>
    <row r="35" spans="1:4" ht="12">
      <c r="A35" s="18"/>
      <c r="D35" s="17"/>
    </row>
    <row r="36" spans="1:4" ht="12">
      <c r="A36" s="18" t="s">
        <v>34</v>
      </c>
      <c r="D36" s="17"/>
    </row>
    <row r="37" spans="1:4" ht="12">
      <c r="A37" s="18"/>
      <c r="D37" s="17"/>
    </row>
    <row r="38" spans="1:5" ht="12">
      <c r="A38" s="13" t="s">
        <v>42</v>
      </c>
      <c r="C38" s="43">
        <v>64528</v>
      </c>
      <c r="D38" s="43">
        <v>64528</v>
      </c>
      <c r="E38" s="60"/>
    </row>
    <row r="39" spans="1:6" ht="12">
      <c r="A39" s="13" t="s">
        <v>9</v>
      </c>
      <c r="C39" s="47">
        <v>40463</v>
      </c>
      <c r="D39" s="47">
        <v>39183</v>
      </c>
      <c r="E39" s="60"/>
      <c r="F39" s="60"/>
    </row>
    <row r="40" spans="3:6" ht="12">
      <c r="C40" s="17">
        <f>SUM(C38:C39)</f>
        <v>104991</v>
      </c>
      <c r="D40" s="17">
        <f>SUM(D38:D39)</f>
        <v>103711</v>
      </c>
      <c r="E40" s="60"/>
      <c r="F40" s="49"/>
    </row>
    <row r="41" spans="1:5" ht="12">
      <c r="A41" s="13" t="s">
        <v>63</v>
      </c>
      <c r="C41" s="47">
        <v>7082</v>
      </c>
      <c r="D41" s="47">
        <v>7085</v>
      </c>
      <c r="E41" s="60"/>
    </row>
    <row r="42" spans="1:5" ht="12">
      <c r="A42" s="18" t="s">
        <v>43</v>
      </c>
      <c r="C42" s="45">
        <f>C40+C41</f>
        <v>112073</v>
      </c>
      <c r="D42" s="45">
        <f>D40+D41</f>
        <v>110796</v>
      </c>
      <c r="E42" s="60"/>
    </row>
    <row r="43" spans="3:4" ht="12">
      <c r="C43" s="46"/>
      <c r="D43" s="46"/>
    </row>
    <row r="44" spans="3:4" ht="12">
      <c r="C44" s="46"/>
      <c r="D44" s="46"/>
    </row>
    <row r="45" spans="1:4" ht="12">
      <c r="A45" s="18" t="s">
        <v>44</v>
      </c>
      <c r="D45" s="17"/>
    </row>
    <row r="46" spans="1:5" ht="12">
      <c r="A46" s="13" t="s">
        <v>10</v>
      </c>
      <c r="C46" s="43">
        <v>3696</v>
      </c>
      <c r="D46" s="43">
        <v>3334</v>
      </c>
      <c r="E46" s="60"/>
    </row>
    <row r="47" spans="1:4" ht="12">
      <c r="A47" s="13" t="s">
        <v>87</v>
      </c>
      <c r="B47" s="60"/>
      <c r="C47" s="43">
        <v>990</v>
      </c>
      <c r="D47" s="43">
        <v>1238</v>
      </c>
    </row>
    <row r="48" spans="3:4" ht="12">
      <c r="C48" s="45">
        <f>SUM(C46:C47)</f>
        <v>4686</v>
      </c>
      <c r="D48" s="45">
        <f>SUM(D46:D47)</f>
        <v>4572</v>
      </c>
    </row>
    <row r="49" spans="1:4" ht="12">
      <c r="A49" s="18"/>
      <c r="D49" s="17"/>
    </row>
    <row r="50" spans="1:4" ht="12">
      <c r="A50" s="18"/>
      <c r="D50" s="17"/>
    </row>
    <row r="51" spans="1:4" ht="12">
      <c r="A51" s="18" t="s">
        <v>46</v>
      </c>
      <c r="D51" s="17"/>
    </row>
    <row r="52" ht="12">
      <c r="D52" s="17"/>
    </row>
    <row r="53" spans="1:5" ht="12">
      <c r="A53" s="13" t="s">
        <v>45</v>
      </c>
      <c r="C53" s="43">
        <v>46689</v>
      </c>
      <c r="D53" s="43">
        <v>48437</v>
      </c>
      <c r="E53" s="60"/>
    </row>
    <row r="54" spans="1:4" ht="12">
      <c r="A54" s="13" t="s">
        <v>90</v>
      </c>
      <c r="C54" s="43">
        <v>7841</v>
      </c>
      <c r="D54" s="43">
        <v>13001</v>
      </c>
    </row>
    <row r="55" spans="1:4" ht="12">
      <c r="A55" s="13" t="s">
        <v>65</v>
      </c>
      <c r="C55" s="43">
        <v>8376</v>
      </c>
      <c r="D55" s="43">
        <v>4820</v>
      </c>
    </row>
    <row r="56" spans="1:4" ht="12">
      <c r="A56" s="13" t="s">
        <v>87</v>
      </c>
      <c r="C56" s="43">
        <v>330</v>
      </c>
      <c r="D56" s="43">
        <v>330</v>
      </c>
    </row>
    <row r="57" spans="1:4" ht="12">
      <c r="A57" s="13" t="s">
        <v>2</v>
      </c>
      <c r="C57" s="43">
        <v>0</v>
      </c>
      <c r="D57" s="43">
        <v>0</v>
      </c>
    </row>
    <row r="58" spans="3:5" ht="12">
      <c r="C58" s="45">
        <f>SUM(C53:C57)</f>
        <v>63236</v>
      </c>
      <c r="D58" s="45">
        <f>SUM(D53:D57)</f>
        <v>66588</v>
      </c>
      <c r="E58" s="60"/>
    </row>
    <row r="59" ht="12">
      <c r="D59" s="17"/>
    </row>
    <row r="60" spans="1:4" ht="12">
      <c r="A60" s="18" t="s">
        <v>47</v>
      </c>
      <c r="C60" s="17">
        <f>C48+C58</f>
        <v>67922</v>
      </c>
      <c r="D60" s="17">
        <f>D48+D58</f>
        <v>71160</v>
      </c>
    </row>
    <row r="61" ht="12">
      <c r="D61" s="17"/>
    </row>
    <row r="62" spans="1:4" ht="12.75" thickBot="1">
      <c r="A62" s="18" t="s">
        <v>35</v>
      </c>
      <c r="C62" s="44">
        <f>C42+C60</f>
        <v>179995</v>
      </c>
      <c r="D62" s="44">
        <f>D42+D60</f>
        <v>181956</v>
      </c>
    </row>
    <row r="63" ht="12.75" thickTop="1">
      <c r="D63" s="14"/>
    </row>
    <row r="64" spans="2:4" ht="12">
      <c r="B64" s="65"/>
      <c r="C64" s="60"/>
      <c r="D64" s="60"/>
    </row>
    <row r="66" spans="1:4" ht="12">
      <c r="A66" s="13" t="s">
        <v>37</v>
      </c>
      <c r="C66" s="81">
        <f>C40/60402</f>
        <v>1.7382040329790405</v>
      </c>
      <c r="D66" s="81">
        <f>D40/60402</f>
        <v>1.7170126816992815</v>
      </c>
    </row>
    <row r="67" ht="12">
      <c r="C67" s="13"/>
    </row>
    <row r="68" ht="12">
      <c r="A68" s="13" t="s">
        <v>55</v>
      </c>
    </row>
    <row r="69" spans="1:4" ht="12">
      <c r="A69" s="13" t="s">
        <v>116</v>
      </c>
      <c r="C69" s="49"/>
      <c r="D69" s="49"/>
    </row>
    <row r="71" ht="12">
      <c r="D71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G2" sqref="G2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6.125" style="13" customWidth="1"/>
    <col min="4" max="4" width="10.75390625" style="13" customWidth="1"/>
    <col min="5" max="5" width="12.25390625" style="13" bestFit="1" customWidth="1"/>
    <col min="6" max="6" width="2.00390625" style="13" customWidth="1"/>
    <col min="7" max="7" width="13.375" style="37" bestFit="1" customWidth="1"/>
    <col min="8" max="16384" width="8.00390625" style="13" customWidth="1"/>
  </cols>
  <sheetData>
    <row r="1" ht="12">
      <c r="A1" s="18" t="s">
        <v>103</v>
      </c>
    </row>
    <row r="2" ht="12">
      <c r="A2" s="33" t="s">
        <v>104</v>
      </c>
    </row>
    <row r="3" ht="12">
      <c r="A3" s="18" t="s">
        <v>5</v>
      </c>
    </row>
    <row r="4" ht="12">
      <c r="A4" s="18" t="s">
        <v>54</v>
      </c>
    </row>
    <row r="5" ht="12">
      <c r="A5" s="36" t="str">
        <f>'Income Statement'!A5</f>
        <v>For the third quarter ended 30 September 2021</v>
      </c>
    </row>
    <row r="8" ht="12">
      <c r="A8" s="18"/>
    </row>
    <row r="9" spans="1:7" ht="12">
      <c r="A9" s="18"/>
      <c r="G9" s="38"/>
    </row>
    <row r="10" spans="1:7" ht="12">
      <c r="A10" s="18"/>
      <c r="E10" s="82">
        <v>2021</v>
      </c>
      <c r="G10" s="66">
        <v>2020</v>
      </c>
    </row>
    <row r="11" spans="1:7" ht="12">
      <c r="A11" s="18"/>
      <c r="E11" s="83" t="s">
        <v>123</v>
      </c>
      <c r="G11" s="71" t="s">
        <v>123</v>
      </c>
    </row>
    <row r="12" spans="5:7" ht="12">
      <c r="E12" s="3">
        <v>44469</v>
      </c>
      <c r="G12" s="3">
        <v>44469</v>
      </c>
    </row>
    <row r="13" spans="5:7" ht="12">
      <c r="E13" s="83" t="s">
        <v>6</v>
      </c>
      <c r="G13" s="38" t="s">
        <v>6</v>
      </c>
    </row>
    <row r="14" ht="12">
      <c r="E14" s="3"/>
    </row>
    <row r="15" spans="2:3" ht="12">
      <c r="B15" s="10" t="s">
        <v>11</v>
      </c>
      <c r="C15" s="23"/>
    </row>
    <row r="16" spans="2:8" ht="12">
      <c r="B16" s="4" t="s">
        <v>102</v>
      </c>
      <c r="C16" s="5"/>
      <c r="E16" s="37">
        <v>1277</v>
      </c>
      <c r="F16" s="28"/>
      <c r="G16" s="72">
        <v>-5239</v>
      </c>
      <c r="H16" s="4"/>
    </row>
    <row r="17" spans="2:8" ht="12">
      <c r="B17" s="4"/>
      <c r="C17" s="5"/>
      <c r="E17" s="37"/>
      <c r="F17" s="28"/>
      <c r="G17" s="72"/>
      <c r="H17" s="4"/>
    </row>
    <row r="18" spans="2:8" ht="12">
      <c r="B18" s="4" t="s">
        <v>12</v>
      </c>
      <c r="C18" s="5"/>
      <c r="E18" s="37"/>
      <c r="F18" s="28"/>
      <c r="G18" s="72"/>
      <c r="H18" s="4"/>
    </row>
    <row r="19" spans="2:8" ht="11.25" customHeight="1">
      <c r="B19" s="4"/>
      <c r="C19" s="5" t="s">
        <v>13</v>
      </c>
      <c r="E19" s="37">
        <v>1543</v>
      </c>
      <c r="F19" s="28"/>
      <c r="G19" s="72">
        <v>2951</v>
      </c>
      <c r="H19" s="4"/>
    </row>
    <row r="20" spans="2:8" ht="11.25" customHeight="1">
      <c r="B20" s="4"/>
      <c r="C20" s="5" t="s">
        <v>108</v>
      </c>
      <c r="E20" s="37">
        <v>0</v>
      </c>
      <c r="F20" s="28"/>
      <c r="G20" s="72">
        <v>2</v>
      </c>
      <c r="H20" s="4"/>
    </row>
    <row r="21" spans="2:8" ht="11.25" customHeight="1">
      <c r="B21" s="4"/>
      <c r="C21" s="5" t="s">
        <v>2</v>
      </c>
      <c r="E21" s="37">
        <v>36</v>
      </c>
      <c r="F21" s="28"/>
      <c r="G21" s="72">
        <v>135</v>
      </c>
      <c r="H21" s="4"/>
    </row>
    <row r="22" spans="2:8" ht="11.25" customHeight="1">
      <c r="B22" s="4"/>
      <c r="C22" s="5" t="s">
        <v>14</v>
      </c>
      <c r="E22" s="37">
        <v>236</v>
      </c>
      <c r="F22" s="28"/>
      <c r="G22" s="72">
        <v>321</v>
      </c>
      <c r="H22" s="4"/>
    </row>
    <row r="23" spans="2:8" ht="11.25" customHeight="1">
      <c r="B23" s="4"/>
      <c r="C23" s="5" t="s">
        <v>15</v>
      </c>
      <c r="E23" s="39">
        <v>-339</v>
      </c>
      <c r="F23" s="30"/>
      <c r="G23" s="73">
        <v>-785</v>
      </c>
      <c r="H23" s="4"/>
    </row>
    <row r="24" spans="2:8" ht="11.25" customHeight="1">
      <c r="B24" s="4"/>
      <c r="C24" s="5" t="s">
        <v>109</v>
      </c>
      <c r="E24" s="39">
        <v>0</v>
      </c>
      <c r="F24" s="30"/>
      <c r="G24" s="73">
        <v>-4</v>
      </c>
      <c r="H24" s="4"/>
    </row>
    <row r="25" spans="2:8" ht="11.25" customHeight="1">
      <c r="B25" s="4"/>
      <c r="C25" s="5" t="s">
        <v>110</v>
      </c>
      <c r="E25" s="39">
        <v>0</v>
      </c>
      <c r="F25" s="30"/>
      <c r="G25" s="73">
        <v>100</v>
      </c>
      <c r="H25" s="4"/>
    </row>
    <row r="26" spans="2:8" ht="11.25" customHeight="1">
      <c r="B26" s="4"/>
      <c r="C26" s="5" t="s">
        <v>78</v>
      </c>
      <c r="E26" s="84">
        <v>-120</v>
      </c>
      <c r="F26" s="30"/>
      <c r="G26" s="74">
        <v>-267</v>
      </c>
      <c r="H26" s="4"/>
    </row>
    <row r="27" spans="2:8" ht="11.25" customHeight="1">
      <c r="B27" s="4"/>
      <c r="C27" s="5"/>
      <c r="E27" s="39"/>
      <c r="F27" s="30"/>
      <c r="G27" s="73"/>
      <c r="H27" s="4"/>
    </row>
    <row r="28" spans="2:8" ht="11.25" customHeight="1">
      <c r="B28" s="4"/>
      <c r="C28" s="5"/>
      <c r="E28" s="85">
        <f>SUM(E16:E26)</f>
        <v>2633</v>
      </c>
      <c r="F28" s="28"/>
      <c r="G28" s="75">
        <f>SUM(G16:G26)</f>
        <v>-2786</v>
      </c>
      <c r="H28" s="25"/>
    </row>
    <row r="29" spans="2:8" ht="11.25" customHeight="1">
      <c r="B29" s="4"/>
      <c r="C29" s="5"/>
      <c r="E29" s="37"/>
      <c r="F29" s="28"/>
      <c r="G29" s="72"/>
      <c r="H29" s="25"/>
    </row>
    <row r="30" spans="2:8" ht="11.25" customHeight="1">
      <c r="B30" s="6" t="s">
        <v>16</v>
      </c>
      <c r="C30" s="5"/>
      <c r="E30" s="37"/>
      <c r="F30" s="28"/>
      <c r="G30" s="72"/>
      <c r="H30" s="25"/>
    </row>
    <row r="31" spans="2:8" ht="11.25" customHeight="1">
      <c r="B31" s="4"/>
      <c r="C31" s="4" t="s">
        <v>1</v>
      </c>
      <c r="E31" s="37">
        <v>-1902</v>
      </c>
      <c r="F31" s="28"/>
      <c r="G31" s="91">
        <v>-680</v>
      </c>
      <c r="H31" s="25"/>
    </row>
    <row r="32" spans="2:8" ht="11.25" customHeight="1">
      <c r="B32" s="4"/>
      <c r="C32" s="4" t="s">
        <v>17</v>
      </c>
      <c r="E32" s="37">
        <v>-16302</v>
      </c>
      <c r="F32" s="28"/>
      <c r="G32" s="91">
        <v>-8382</v>
      </c>
      <c r="H32" s="6"/>
    </row>
    <row r="33" spans="2:8" ht="11.25" customHeight="1">
      <c r="B33" s="4"/>
      <c r="C33" s="4" t="s">
        <v>18</v>
      </c>
      <c r="E33" s="84">
        <v>-6788</v>
      </c>
      <c r="F33" s="30"/>
      <c r="G33" s="92">
        <v>-126602</v>
      </c>
      <c r="H33" s="4"/>
    </row>
    <row r="34" spans="2:8" ht="11.25" customHeight="1">
      <c r="B34" s="25" t="s">
        <v>61</v>
      </c>
      <c r="C34" s="5"/>
      <c r="E34" s="37">
        <f>SUM(E28:E33)</f>
        <v>-22359</v>
      </c>
      <c r="F34" s="28"/>
      <c r="G34" s="72">
        <f>SUM(G28:G33)</f>
        <v>-138450</v>
      </c>
      <c r="H34" s="10"/>
    </row>
    <row r="35" spans="2:8" ht="11.25" customHeight="1">
      <c r="B35" s="25"/>
      <c r="C35" s="5"/>
      <c r="E35" s="37"/>
      <c r="F35" s="28"/>
      <c r="G35" s="72"/>
      <c r="H35" s="7"/>
    </row>
    <row r="36" spans="2:8" ht="11.25" customHeight="1">
      <c r="B36" s="25"/>
      <c r="C36" s="5" t="s">
        <v>92</v>
      </c>
      <c r="E36" s="37">
        <v>-167</v>
      </c>
      <c r="F36" s="28"/>
      <c r="G36" s="72">
        <v>-240</v>
      </c>
      <c r="H36" s="4"/>
    </row>
    <row r="37" spans="2:8" ht="11.25" customHeight="1">
      <c r="B37" s="25"/>
      <c r="C37" s="5" t="s">
        <v>114</v>
      </c>
      <c r="E37" s="37">
        <v>0</v>
      </c>
      <c r="F37" s="28"/>
      <c r="G37" s="72">
        <v>0</v>
      </c>
      <c r="H37" s="4"/>
    </row>
    <row r="38" spans="2:8" ht="11.25" customHeight="1" thickBot="1">
      <c r="B38" s="6" t="s">
        <v>94</v>
      </c>
      <c r="C38" s="5"/>
      <c r="E38" s="86">
        <f>SUM(E34:E37)</f>
        <v>-22526</v>
      </c>
      <c r="F38" s="28"/>
      <c r="G38" s="76">
        <f>SUM(G34:G37)</f>
        <v>-138690</v>
      </c>
      <c r="H38" s="4"/>
    </row>
    <row r="39" spans="2:8" ht="11.25" customHeight="1" thickTop="1">
      <c r="B39" s="4"/>
      <c r="C39" s="5"/>
      <c r="E39" s="37"/>
      <c r="F39" s="28"/>
      <c r="G39" s="72"/>
      <c r="H39" s="10"/>
    </row>
    <row r="40" spans="2:8" ht="11.25" customHeight="1">
      <c r="B40" s="10" t="s">
        <v>19</v>
      </c>
      <c r="C40" s="5"/>
      <c r="E40" s="37"/>
      <c r="F40" s="28"/>
      <c r="G40" s="72"/>
      <c r="H40" s="7"/>
    </row>
    <row r="41" spans="2:8" ht="11.25" customHeight="1">
      <c r="B41" s="7" t="s">
        <v>20</v>
      </c>
      <c r="C41" s="5"/>
      <c r="D41" s="32"/>
      <c r="E41" s="37">
        <v>-752</v>
      </c>
      <c r="F41" s="28"/>
      <c r="G41" s="72">
        <v>-789</v>
      </c>
      <c r="H41" s="7"/>
    </row>
    <row r="42" spans="2:8" ht="11.25" customHeight="1">
      <c r="B42" s="7" t="s">
        <v>111</v>
      </c>
      <c r="C42" s="5"/>
      <c r="D42" s="32"/>
      <c r="E42" s="37">
        <v>0</v>
      </c>
      <c r="F42" s="28"/>
      <c r="G42" s="72">
        <v>4</v>
      </c>
      <c r="H42" s="7"/>
    </row>
    <row r="43" spans="2:8" ht="11.25" customHeight="1">
      <c r="B43" s="4" t="s">
        <v>21</v>
      </c>
      <c r="C43" s="5"/>
      <c r="E43" s="37">
        <v>339</v>
      </c>
      <c r="F43" s="28"/>
      <c r="G43" s="72">
        <v>785</v>
      </c>
      <c r="H43" s="7"/>
    </row>
    <row r="44" spans="2:8" ht="11.25" customHeight="1" thickBot="1">
      <c r="B44" s="4"/>
      <c r="C44" s="5"/>
      <c r="E44" s="86">
        <f>SUM(E41:E43)</f>
        <v>-413</v>
      </c>
      <c r="F44" s="28"/>
      <c r="G44" s="76">
        <f>SUM(G41:G43)</f>
        <v>0</v>
      </c>
      <c r="H44" s="4"/>
    </row>
    <row r="45" spans="2:8" ht="11.25" customHeight="1" thickTop="1">
      <c r="B45" s="4"/>
      <c r="C45" s="5"/>
      <c r="E45" s="37"/>
      <c r="F45" s="28"/>
      <c r="G45" s="72"/>
      <c r="H45" s="4"/>
    </row>
    <row r="46" spans="2:8" ht="11.25" customHeight="1">
      <c r="B46" s="10" t="s">
        <v>22</v>
      </c>
      <c r="C46" s="5"/>
      <c r="E46" s="37"/>
      <c r="F46" s="28"/>
      <c r="G46" s="72"/>
      <c r="H46" s="7"/>
    </row>
    <row r="47" spans="2:8" ht="11.25" customHeight="1">
      <c r="B47" s="7" t="s">
        <v>115</v>
      </c>
      <c r="C47" s="5"/>
      <c r="E47" s="37">
        <v>0</v>
      </c>
      <c r="F47" s="28"/>
      <c r="G47" s="72">
        <v>0</v>
      </c>
      <c r="H47" s="8"/>
    </row>
    <row r="48" spans="2:8" ht="11.25" customHeight="1">
      <c r="B48" s="78" t="s">
        <v>113</v>
      </c>
      <c r="C48" s="5"/>
      <c r="E48" s="37">
        <v>-236</v>
      </c>
      <c r="F48" s="28"/>
      <c r="G48" s="72">
        <v>-321</v>
      </c>
      <c r="H48" s="10"/>
    </row>
    <row r="49" spans="2:8" ht="11.25" customHeight="1">
      <c r="B49" s="7" t="s">
        <v>50</v>
      </c>
      <c r="C49" s="5"/>
      <c r="E49" s="37">
        <v>388</v>
      </c>
      <c r="F49" s="28"/>
      <c r="G49" s="72">
        <v>278</v>
      </c>
      <c r="H49" s="7"/>
    </row>
    <row r="50" spans="2:8" ht="11.25" customHeight="1">
      <c r="B50" s="7" t="s">
        <v>95</v>
      </c>
      <c r="C50" s="5"/>
      <c r="E50" s="37">
        <v>-247</v>
      </c>
      <c r="F50" s="28"/>
      <c r="G50" s="72">
        <v>-248</v>
      </c>
      <c r="H50" s="10"/>
    </row>
    <row r="51" spans="2:7" ht="11.25" customHeight="1">
      <c r="B51" s="7" t="s">
        <v>79</v>
      </c>
      <c r="C51" s="5"/>
      <c r="E51" s="37">
        <v>3529</v>
      </c>
      <c r="F51" s="28"/>
      <c r="G51" s="72">
        <v>11252</v>
      </c>
    </row>
    <row r="52" spans="2:7" ht="11.25" customHeight="1" hidden="1">
      <c r="B52" s="7" t="s">
        <v>66</v>
      </c>
      <c r="C52" s="5"/>
      <c r="E52" s="37">
        <v>0</v>
      </c>
      <c r="F52" s="28"/>
      <c r="G52" s="72">
        <v>0</v>
      </c>
    </row>
    <row r="53" spans="2:7" ht="11.25" customHeight="1">
      <c r="B53" s="7" t="s">
        <v>127</v>
      </c>
      <c r="C53" s="5"/>
      <c r="E53" s="37">
        <v>1485</v>
      </c>
      <c r="F53" s="28"/>
      <c r="G53" s="72">
        <v>183</v>
      </c>
    </row>
    <row r="54" spans="2:7" ht="11.25" customHeight="1" thickBot="1">
      <c r="B54" s="4"/>
      <c r="C54" s="5"/>
      <c r="E54" s="86">
        <f>SUM(E47:E53)</f>
        <v>4919</v>
      </c>
      <c r="F54" s="28"/>
      <c r="G54" s="76">
        <f>SUM(G47:G53)</f>
        <v>11144</v>
      </c>
    </row>
    <row r="55" spans="2:7" ht="11.25" customHeight="1" thickTop="1">
      <c r="B55" s="4"/>
      <c r="C55" s="5"/>
      <c r="E55" s="37"/>
      <c r="F55" s="28"/>
      <c r="G55" s="72"/>
    </row>
    <row r="56" spans="2:7" ht="11.25" customHeight="1">
      <c r="B56" s="7" t="s">
        <v>93</v>
      </c>
      <c r="C56" s="5"/>
      <c r="E56" s="37">
        <f>E38+E44+E54</f>
        <v>-18020</v>
      </c>
      <c r="F56" s="28"/>
      <c r="G56" s="72">
        <f>G38+G44+G54</f>
        <v>-127546</v>
      </c>
    </row>
    <row r="57" spans="2:7" ht="11.25" customHeight="1">
      <c r="B57" s="8"/>
      <c r="C57" s="9"/>
      <c r="E57" s="37"/>
      <c r="F57" s="28"/>
      <c r="G57" s="72"/>
    </row>
    <row r="58" spans="2:7" ht="11.25" customHeight="1">
      <c r="B58" s="10" t="s">
        <v>23</v>
      </c>
      <c r="C58" s="11"/>
      <c r="E58" s="37">
        <v>44026</v>
      </c>
      <c r="F58" s="28"/>
      <c r="G58" s="72">
        <v>144692</v>
      </c>
    </row>
    <row r="59" spans="2:7" ht="11.25" customHeight="1">
      <c r="B59" s="7"/>
      <c r="C59" s="5"/>
      <c r="E59" s="37"/>
      <c r="F59" s="28"/>
      <c r="G59" s="72"/>
    </row>
    <row r="60" spans="2:10" ht="12.75" thickBot="1">
      <c r="B60" s="10" t="s">
        <v>24</v>
      </c>
      <c r="C60" s="12"/>
      <c r="E60" s="86">
        <f>SUM(E56:E59)</f>
        <v>26006</v>
      </c>
      <c r="F60" s="28"/>
      <c r="G60" s="76">
        <f>SUM(G56:G59)</f>
        <v>17146</v>
      </c>
      <c r="J60" s="93"/>
    </row>
    <row r="61" spans="5:10" ht="11.25" customHeight="1" thickTop="1">
      <c r="E61" s="37"/>
      <c r="F61" s="28"/>
      <c r="G61" s="39"/>
      <c r="J61" s="93"/>
    </row>
    <row r="62" spans="5:7" ht="11.25" customHeight="1">
      <c r="E62" s="37"/>
      <c r="F62" s="28"/>
      <c r="G62" s="39"/>
    </row>
    <row r="63" spans="5:7" ht="11.25" customHeight="1">
      <c r="E63" s="50"/>
      <c r="G63" s="50"/>
    </row>
    <row r="64" spans="5:10" ht="11.25" customHeight="1">
      <c r="E64" s="26"/>
      <c r="G64" s="39"/>
      <c r="J64" s="93"/>
    </row>
    <row r="65" spans="2:9" ht="11.25" customHeight="1">
      <c r="B65" s="13" t="s">
        <v>56</v>
      </c>
      <c r="G65" s="39"/>
      <c r="I65" s="39"/>
    </row>
    <row r="66" spans="2:9" ht="11.25" customHeight="1">
      <c r="B66" s="13" t="s">
        <v>117</v>
      </c>
      <c r="I66" s="37"/>
    </row>
    <row r="67" ht="12">
      <c r="I67" s="3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8" t="s">
        <v>106</v>
      </c>
      <c r="B1" s="18"/>
    </row>
    <row r="2" spans="1:2" ht="12">
      <c r="A2" s="33" t="s">
        <v>104</v>
      </c>
      <c r="B2" s="18"/>
    </row>
    <row r="3" spans="1:2" ht="12">
      <c r="A3" s="18" t="s">
        <v>5</v>
      </c>
      <c r="B3" s="18"/>
    </row>
    <row r="4" spans="1:2" ht="12">
      <c r="A4" s="18" t="s">
        <v>25</v>
      </c>
      <c r="B4" s="18"/>
    </row>
    <row r="5" spans="1:2" ht="12">
      <c r="A5" s="36" t="str">
        <f>'Income Statement'!A5</f>
        <v>For the third quarter ended 30 September 2021</v>
      </c>
      <c r="B5" s="18"/>
    </row>
    <row r="7" ht="12">
      <c r="H7" s="20"/>
    </row>
    <row r="8" spans="2:8" ht="12">
      <c r="B8" s="22"/>
      <c r="C8" s="22"/>
      <c r="D8" s="22"/>
      <c r="E8" s="22"/>
      <c r="F8" s="22"/>
      <c r="G8" s="22"/>
      <c r="H8" s="22"/>
    </row>
    <row r="9" spans="2:8" ht="12">
      <c r="B9" s="22"/>
      <c r="C9" s="22" t="s">
        <v>81</v>
      </c>
      <c r="D9" s="22" t="s">
        <v>85</v>
      </c>
      <c r="E9" s="22" t="s">
        <v>4</v>
      </c>
      <c r="F9" s="22"/>
      <c r="G9" s="22" t="s">
        <v>64</v>
      </c>
      <c r="H9" s="22"/>
    </row>
    <row r="10" spans="2:8" ht="12">
      <c r="B10" s="21" t="s">
        <v>8</v>
      </c>
      <c r="C10" s="21" t="s">
        <v>82</v>
      </c>
      <c r="D10" s="21" t="s">
        <v>86</v>
      </c>
      <c r="E10" s="21" t="s">
        <v>58</v>
      </c>
      <c r="F10" s="21" t="s">
        <v>0</v>
      </c>
      <c r="G10" s="21" t="s">
        <v>48</v>
      </c>
      <c r="H10" s="21" t="s">
        <v>0</v>
      </c>
    </row>
    <row r="11" spans="2:8" ht="12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ht="12">
      <c r="A13" s="27" t="s">
        <v>125</v>
      </c>
    </row>
    <row r="14" ht="12">
      <c r="E14" s="28"/>
    </row>
    <row r="15" spans="1:8" ht="12">
      <c r="A15" s="13" t="s">
        <v>26</v>
      </c>
      <c r="B15" s="28">
        <v>64528</v>
      </c>
      <c r="C15" s="28">
        <v>0</v>
      </c>
      <c r="D15" s="28">
        <v>-376</v>
      </c>
      <c r="E15" s="28">
        <v>39559</v>
      </c>
      <c r="F15" s="28">
        <f>SUM(B15:E15)</f>
        <v>103711</v>
      </c>
      <c r="G15" s="28">
        <v>7085</v>
      </c>
      <c r="H15" s="28">
        <f>SUM(F15:G15)</f>
        <v>110796</v>
      </c>
    </row>
    <row r="16" spans="2:8" ht="12">
      <c r="B16" s="28"/>
      <c r="C16" s="28"/>
      <c r="D16" s="28"/>
      <c r="E16" s="28"/>
      <c r="F16" s="28"/>
      <c r="G16" s="28"/>
      <c r="H16" s="28"/>
    </row>
    <row r="17" spans="1:8" ht="12">
      <c r="A17" s="13" t="s">
        <v>57</v>
      </c>
      <c r="B17" s="28">
        <v>0</v>
      </c>
      <c r="C17" s="28">
        <v>0</v>
      </c>
      <c r="D17" s="28">
        <v>0</v>
      </c>
      <c r="E17" s="28">
        <f>'Income Statement'!E48</f>
        <v>1280</v>
      </c>
      <c r="F17" s="28">
        <f>SUM(B17:E17)</f>
        <v>1280</v>
      </c>
      <c r="G17" s="28">
        <f>'Income Statement'!E43</f>
        <v>-3</v>
      </c>
      <c r="H17" s="28">
        <f>SUM(F17:G17)</f>
        <v>1277</v>
      </c>
    </row>
    <row r="18" spans="2:8" ht="12">
      <c r="B18" s="28"/>
      <c r="C18" s="28"/>
      <c r="D18" s="28"/>
      <c r="E18" s="28"/>
      <c r="F18" s="28"/>
      <c r="G18" s="28"/>
      <c r="H18" s="28"/>
    </row>
    <row r="19" spans="1:8" ht="12">
      <c r="A19" s="13" t="s">
        <v>75</v>
      </c>
      <c r="B19" s="28">
        <v>0</v>
      </c>
      <c r="C19" s="28">
        <v>0</v>
      </c>
      <c r="D19" s="28">
        <v>0</v>
      </c>
      <c r="E19" s="28">
        <v>0</v>
      </c>
      <c r="F19" s="28">
        <f>SUM(B19:E19)</f>
        <v>0</v>
      </c>
      <c r="G19" s="28">
        <v>0</v>
      </c>
      <c r="H19" s="28">
        <f>SUM(F19:G19)</f>
        <v>0</v>
      </c>
    </row>
    <row r="20" spans="2:8" ht="12">
      <c r="B20" s="28"/>
      <c r="C20" s="28"/>
      <c r="D20" s="28"/>
      <c r="E20" s="28"/>
      <c r="F20" s="28"/>
      <c r="G20" s="28"/>
      <c r="H20" s="28"/>
    </row>
    <row r="21" spans="1:8" ht="12">
      <c r="A21" s="13" t="s">
        <v>51</v>
      </c>
      <c r="B21" s="28">
        <v>0</v>
      </c>
      <c r="C21" s="28">
        <v>0</v>
      </c>
      <c r="D21" s="28">
        <v>0</v>
      </c>
      <c r="E21" s="28">
        <v>0</v>
      </c>
      <c r="F21" s="28">
        <f>SUM(B21:E21)</f>
        <v>0</v>
      </c>
      <c r="G21" s="28">
        <v>0</v>
      </c>
      <c r="H21" s="28">
        <f>SUM(F21:G21)</f>
        <v>0</v>
      </c>
    </row>
    <row r="22" spans="2:8" ht="12">
      <c r="B22" s="28"/>
      <c r="C22" s="28"/>
      <c r="D22" s="28"/>
      <c r="E22" s="28"/>
      <c r="F22" s="28"/>
      <c r="G22" s="28"/>
      <c r="H22" s="28"/>
    </row>
    <row r="23" spans="1:12" ht="12.75" thickBot="1">
      <c r="A23" s="13" t="s">
        <v>27</v>
      </c>
      <c r="B23" s="31">
        <f>SUM(B15:B22)</f>
        <v>64528</v>
      </c>
      <c r="C23" s="31">
        <f aca="true" t="shared" si="0" ref="C23:H23">SUM(C15:C22)</f>
        <v>0</v>
      </c>
      <c r="D23" s="31">
        <f t="shared" si="0"/>
        <v>-376</v>
      </c>
      <c r="E23" s="31">
        <f t="shared" si="0"/>
        <v>40839</v>
      </c>
      <c r="F23" s="31">
        <f t="shared" si="0"/>
        <v>104991</v>
      </c>
      <c r="G23" s="31">
        <f t="shared" si="0"/>
        <v>7082</v>
      </c>
      <c r="H23" s="31">
        <f t="shared" si="0"/>
        <v>112073</v>
      </c>
      <c r="J23" s="28"/>
      <c r="K23" s="28"/>
      <c r="L23" s="28"/>
    </row>
    <row r="24" spans="2:10" ht="12.75" thickTop="1">
      <c r="B24" s="28"/>
      <c r="C24" s="28"/>
      <c r="D24" s="28"/>
      <c r="E24" s="28"/>
      <c r="F24" s="28"/>
      <c r="G24" s="28"/>
      <c r="H24" s="28"/>
      <c r="J24" s="28"/>
    </row>
    <row r="25" spans="2:8" ht="12">
      <c r="B25" s="28"/>
      <c r="C25" s="28"/>
      <c r="D25" s="28"/>
      <c r="E25" s="28"/>
      <c r="F25" s="28"/>
      <c r="G25" s="28"/>
      <c r="H25" s="28"/>
    </row>
    <row r="26" spans="1:12" ht="12">
      <c r="A26" s="27" t="s">
        <v>124</v>
      </c>
      <c r="B26" s="28"/>
      <c r="C26" s="28"/>
      <c r="D26" s="28"/>
      <c r="E26" s="28"/>
      <c r="F26" s="28"/>
      <c r="G26" s="28"/>
      <c r="H26" s="28"/>
      <c r="I26" s="60"/>
      <c r="J26" s="28"/>
      <c r="K26" s="28"/>
      <c r="L26" s="28"/>
    </row>
    <row r="27" spans="2:12" ht="12">
      <c r="B27" s="28"/>
      <c r="C27" s="28"/>
      <c r="D27" s="28"/>
      <c r="E27" s="28"/>
      <c r="F27" s="28"/>
      <c r="G27" s="28"/>
      <c r="H27" s="28"/>
      <c r="L27" s="28"/>
    </row>
    <row r="28" spans="1:8" ht="12">
      <c r="A28" s="13" t="s">
        <v>26</v>
      </c>
      <c r="B28" s="28">
        <v>64528</v>
      </c>
      <c r="C28" s="28">
        <v>0</v>
      </c>
      <c r="D28" s="28">
        <v>667</v>
      </c>
      <c r="E28" s="67">
        <v>48903</v>
      </c>
      <c r="F28" s="28">
        <f>SUM(B28:E28)</f>
        <v>114098</v>
      </c>
      <c r="G28" s="67">
        <v>7228</v>
      </c>
      <c r="H28" s="67">
        <f>SUM(F28:G28)</f>
        <v>121326</v>
      </c>
    </row>
    <row r="29" spans="2:8" ht="12">
      <c r="B29" s="28"/>
      <c r="C29" s="28"/>
      <c r="D29" s="28"/>
      <c r="E29" s="67"/>
      <c r="F29" s="28"/>
      <c r="G29" s="67"/>
      <c r="H29" s="67"/>
    </row>
    <row r="30" spans="1:8" ht="12">
      <c r="A30" s="13" t="s">
        <v>57</v>
      </c>
      <c r="B30" s="28">
        <v>0</v>
      </c>
      <c r="C30" s="28">
        <v>0</v>
      </c>
      <c r="D30" s="28">
        <v>0</v>
      </c>
      <c r="E30" s="28">
        <v>-5447</v>
      </c>
      <c r="F30" s="28">
        <f>SUM(B30:E30)</f>
        <v>-5447</v>
      </c>
      <c r="G30" s="67">
        <v>208</v>
      </c>
      <c r="H30" s="28">
        <f>SUM(F30:G30)</f>
        <v>-5239</v>
      </c>
    </row>
    <row r="31" spans="2:8" ht="12">
      <c r="B31" s="28"/>
      <c r="C31" s="28"/>
      <c r="D31" s="28"/>
      <c r="E31" s="28"/>
      <c r="F31" s="28"/>
      <c r="G31" s="28"/>
      <c r="H31" s="28"/>
    </row>
    <row r="32" spans="1:8" ht="12">
      <c r="A32" s="13" t="s">
        <v>75</v>
      </c>
      <c r="B32" s="28">
        <v>0</v>
      </c>
      <c r="C32" s="28">
        <v>0</v>
      </c>
      <c r="D32" s="28">
        <v>0</v>
      </c>
      <c r="E32" s="28">
        <v>0</v>
      </c>
      <c r="F32" s="28">
        <f>SUM(B32:E32)</f>
        <v>0</v>
      </c>
      <c r="G32" s="28">
        <v>0</v>
      </c>
      <c r="H32" s="28">
        <f>SUM(F32:G32)</f>
        <v>0</v>
      </c>
    </row>
    <row r="33" spans="2:8" ht="12">
      <c r="B33" s="28"/>
      <c r="C33" s="28"/>
      <c r="D33" s="28"/>
      <c r="E33" s="28"/>
      <c r="F33" s="28"/>
      <c r="G33" s="28"/>
      <c r="H33" s="28"/>
    </row>
    <row r="34" spans="1:8" ht="12">
      <c r="A34" s="13" t="s">
        <v>51</v>
      </c>
      <c r="B34" s="28">
        <v>0</v>
      </c>
      <c r="C34" s="28">
        <v>0</v>
      </c>
      <c r="D34" s="28">
        <v>0</v>
      </c>
      <c r="E34" s="28">
        <v>0</v>
      </c>
      <c r="F34" s="28">
        <f>SUM(B34:E34)</f>
        <v>0</v>
      </c>
      <c r="G34" s="28">
        <v>0</v>
      </c>
      <c r="H34" s="28">
        <f>SUM(F34:G34)</f>
        <v>0</v>
      </c>
    </row>
    <row r="35" spans="2:8" ht="12">
      <c r="B35" s="48"/>
      <c r="C35" s="48"/>
      <c r="D35" s="48"/>
      <c r="E35" s="14"/>
      <c r="F35" s="14"/>
      <c r="G35" s="14"/>
      <c r="H35" s="14"/>
    </row>
    <row r="36" spans="1:8" ht="12.75" thickBot="1">
      <c r="A36" s="13" t="s">
        <v>27</v>
      </c>
      <c r="B36" s="31">
        <f>SUM(B28:B35)</f>
        <v>64528</v>
      </c>
      <c r="C36" s="31">
        <f aca="true" t="shared" si="1" ref="C36:H36">SUM(C28:C35)</f>
        <v>0</v>
      </c>
      <c r="D36" s="31">
        <f t="shared" si="1"/>
        <v>667</v>
      </c>
      <c r="E36" s="31">
        <f t="shared" si="1"/>
        <v>43456</v>
      </c>
      <c r="F36" s="31">
        <f t="shared" si="1"/>
        <v>108651</v>
      </c>
      <c r="G36" s="31">
        <f t="shared" si="1"/>
        <v>7436</v>
      </c>
      <c r="H36" s="31">
        <f t="shared" si="1"/>
        <v>116087</v>
      </c>
    </row>
    <row r="37" ht="12.75" thickTop="1"/>
    <row r="39" ht="12">
      <c r="A39" s="13" t="s">
        <v>59</v>
      </c>
    </row>
    <row r="40" ht="12">
      <c r="A40" s="13" t="s">
        <v>118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Alicia</cp:lastModifiedBy>
  <cp:lastPrinted>2021-11-08T07:41:46Z</cp:lastPrinted>
  <dcterms:created xsi:type="dcterms:W3CDTF">2005-02-18T06:17:44Z</dcterms:created>
  <dcterms:modified xsi:type="dcterms:W3CDTF">2021-11-19T03:35:35Z</dcterms:modified>
  <cp:category/>
  <cp:version/>
  <cp:contentType/>
  <cp:contentStatus/>
</cp:coreProperties>
</file>