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40" activeTab="0"/>
  </bookViews>
  <sheets>
    <sheet name="Income Statement" sheetId="1" r:id="rId1"/>
    <sheet name="Balance Sheet" sheetId="2" r:id="rId2"/>
    <sheet name="Cash Flow" sheetId="3" r:id="rId3"/>
    <sheet name="Statement of changes in Equity" sheetId="4" r:id="rId4"/>
  </sheets>
  <definedNames>
    <definedName name="_xlnm.Print_Area" localSheetId="1">'Balance Sheet'!$A$1:$D$54</definedName>
    <definedName name="_xlnm.Print_Area" localSheetId="2">'Cash Flow'!$A$1:$E$50</definedName>
    <definedName name="_xlnm.Print_Area" localSheetId="0">'Income Statement'!$A$1:$F$45</definedName>
    <definedName name="_xlnm.Print_Area" localSheetId="3">'Statement of changes in Equity'!$A$1:$F$30</definedName>
  </definedNames>
  <calcPr fullCalcOnLoad="1"/>
</workbook>
</file>

<file path=xl/sharedStrings.xml><?xml version="1.0" encoding="utf-8"?>
<sst xmlns="http://schemas.openxmlformats.org/spreadsheetml/2006/main" count="134" uniqueCount="97">
  <si>
    <t>Condensed Consolidated Income Statements</t>
  </si>
  <si>
    <t>For the quarter ended 30 Sept 2002</t>
  </si>
  <si>
    <t>Mesiniaga Berhad (79244V)</t>
  </si>
  <si>
    <t>(Incorporated in Malaysia)</t>
  </si>
  <si>
    <t>Quarterly report on consolidated results for the third quarter ended 30/09/2002</t>
  </si>
  <si>
    <t>The figures have not been audited</t>
  </si>
  <si>
    <t>CURRENT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</si>
  <si>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</si>
  <si>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</si>
  <si>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</si>
  <si>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</si>
  <si>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</si>
  <si>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</si>
  <si>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</si>
  <si>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</si>
  <si>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</si>
  <si>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</si>
  <si>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</si>
  <si>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EPS - Basic</t>
  </si>
  <si>
    <t xml:space="preserve">         - Diluted</t>
  </si>
  <si>
    <t>(The Condensed Consolidated Income Statement should be read in conjunction with the Annual Financial Report for the</t>
  </si>
  <si>
    <t>year ended 31st December 2001)</t>
  </si>
  <si>
    <t xml:space="preserve">Qtr ended </t>
  </si>
  <si>
    <t>(RM '000)</t>
  </si>
  <si>
    <t>Comparative</t>
  </si>
  <si>
    <t>9 Month</t>
  </si>
  <si>
    <t>Cumulative</t>
  </si>
  <si>
    <t>to-date</t>
  </si>
  <si>
    <t>Condensed Consolidated Cash Flow Statements</t>
  </si>
  <si>
    <t>Condensed Consolidated Balance Sheets</t>
  </si>
  <si>
    <t>As at 30 Sept 2002</t>
  </si>
  <si>
    <t>As at 30.09.2002</t>
  </si>
  <si>
    <t>Property, Plant &amp; Equipment</t>
  </si>
  <si>
    <t>Intangible Assets</t>
  </si>
  <si>
    <t>Investments in Associat and Joint Ventures</t>
  </si>
  <si>
    <t>Other Investments</t>
  </si>
  <si>
    <t>Current Assets</t>
  </si>
  <si>
    <t>Inventories</t>
  </si>
  <si>
    <t>Debtors</t>
  </si>
  <si>
    <t>Cash &amp; Cash Equivalents</t>
  </si>
  <si>
    <t>Current Liabilities</t>
  </si>
  <si>
    <t>Trade &amp; Other Creditors</t>
  </si>
  <si>
    <t>Overdraft &amp; Short Term Borrowings</t>
  </si>
  <si>
    <t>Net Current Assets</t>
  </si>
  <si>
    <t>Share Capital</t>
  </si>
  <si>
    <t>Reserves</t>
  </si>
  <si>
    <t>Shareholders' Fund</t>
  </si>
  <si>
    <t>Minorities Interest</t>
  </si>
  <si>
    <t>Long Term Liabilities</t>
  </si>
  <si>
    <t>Borrowings</t>
  </si>
  <si>
    <t>Bonds (Debt secutities)</t>
  </si>
  <si>
    <t>Other deferred liabilities</t>
  </si>
  <si>
    <t>(The Condensed Consolidated Balance Sheets should be read in conjunction with the Annual</t>
  </si>
  <si>
    <t>Financial Report for the year ended 31st December 2001)</t>
  </si>
  <si>
    <t>9 month ended</t>
  </si>
  <si>
    <t>Net Profit before tax</t>
  </si>
  <si>
    <t>Adjustment for non-cash flow :-</t>
  </si>
  <si>
    <t>Non-cash items</t>
  </si>
  <si>
    <t>Non-opeating items (which are investing/financing)</t>
  </si>
  <si>
    <t>Operating profit before changes in working  capital</t>
  </si>
  <si>
    <t>Changes in working capital</t>
  </si>
  <si>
    <t>Net Change in current assets</t>
  </si>
  <si>
    <t>Net Change in current liabilities</t>
  </si>
  <si>
    <t>Investing Activities</t>
  </si>
  <si>
    <t>- Equity investments</t>
  </si>
  <si>
    <t>- Other investments</t>
  </si>
  <si>
    <t>Financing Activities</t>
  </si>
  <si>
    <t>- Bank borrowings</t>
  </si>
  <si>
    <t>- Debt secutities issued</t>
  </si>
  <si>
    <t>Net Change in Cash &amp; Cash Equivalents</t>
  </si>
  <si>
    <t>Cash &amp; Cash Equivalents at beginning of year</t>
  </si>
  <si>
    <t>(The condensed Consolidated Cash Flow Statements should be read in conjunction with the</t>
  </si>
  <si>
    <t>Annual Financial Report for the year ended 31st December 2001)</t>
  </si>
  <si>
    <t>Condensed Consolidated Statements of Changes in Equipty</t>
  </si>
  <si>
    <t>Reserve</t>
  </si>
  <si>
    <t>attributable to</t>
  </si>
  <si>
    <t>Capital</t>
  </si>
  <si>
    <t>revenue</t>
  </si>
  <si>
    <t>Retained</t>
  </si>
  <si>
    <t>Profits</t>
  </si>
  <si>
    <t>Total</t>
  </si>
  <si>
    <t>9 month quarter ended 30 Sept 2002</t>
  </si>
  <si>
    <t>Balance at beginning of year</t>
  </si>
  <si>
    <t>Movements during the period</t>
  </si>
  <si>
    <t>(cumulative)</t>
  </si>
  <si>
    <t>Balance at end of period</t>
  </si>
  <si>
    <t>Net cash generated from operations</t>
  </si>
  <si>
    <t>Net cash used in financing activities</t>
  </si>
  <si>
    <t>Net cash used in investing activities</t>
  </si>
  <si>
    <t>Cash &amp; Cash Equivalents at 30.09.2002</t>
  </si>
  <si>
    <t>Add : Prior year provision for dividends</t>
  </si>
  <si>
    <t>-</t>
  </si>
  <si>
    <t>Dividends</t>
  </si>
  <si>
    <t>As at 31.12.2001</t>
  </si>
  <si>
    <t>Net tangible assets per share (RM)</t>
  </si>
  <si>
    <t xml:space="preserve">(The Condensed Consolidated Statements of Changes in Equity should be read in conjunction with the </t>
  </si>
  <si>
    <t>- Transactions with owners as owners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</si>
</sst>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4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2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Font="1" applyAlignment="1">
      <alignment/>
    </xf>
    <xf numFmtId="3" fontId="0" fillId="0" borderId="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right"/>
    </xf>
    <xf numFmtId="2" fontId="0" fillId="0" borderId="5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0" xfId="20" applyNumberFormat="1" applyFont="1" applyBorder="1" applyAlignment="1">
      <alignment/>
    </xf>
    <xf numFmtId="3" fontId="0" fillId="0" borderId="0" xfId="20" applyNumberFormat="1" applyFont="1" applyAlignment="1">
      <alignment/>
    </xf>
    <xf numFmtId="3" fontId="0" fillId="0" borderId="1" xfId="2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4" fontId="0" fillId="0" borderId="4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Console\2002-3Q-wrkg2.XLS" TargetMode="External" /><Relationship Id="rId2" Type="http://schemas.openxmlformats.org/officeDocument/2006/relationships/hyperlink" Target="file://C:\Console\2002-3Q-wrkg2.xls" TargetMode="External" /><Relationship Id="rId3" Type="http://schemas.openxmlformats.org/officeDocument/2006/relationships/hyperlink" Target="file://C:\Console\2002-3Q-wrkg1.XLS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C:\Console\2002-3Q-wrkg1.XL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3" width="12.7109375" style="0" customWidth="1"/>
    <col min="4" max="4" width="2.7109375" style="0" customWidth="1"/>
    <col min="5" max="6" width="12.7109375" style="0" customWidth="1"/>
  </cols>
  <sheetData>
    <row r="1" ht="12.75">
      <c r="A1" s="1" t="s">
        <v>2</v>
      </c>
    </row>
    <row r="2" ht="12.75">
      <c r="A2" s="1" t="s">
        <v>3</v>
      </c>
    </row>
    <row r="3" ht="12.75">
      <c r="A3" s="1" t="s">
        <v>0</v>
      </c>
    </row>
    <row r="4" ht="12.75">
      <c r="A4" s="1" t="s">
        <v>1</v>
      </c>
    </row>
    <row r="7" spans="1:5" ht="12.75">
      <c r="A7" s="2" t="s">
        <v>4</v>
      </c>
      <c r="E7" s="6"/>
    </row>
    <row r="8" ht="12.75">
      <c r="A8" s="2" t="s">
        <v>5</v>
      </c>
    </row>
    <row r="10" spans="2:6" ht="12.75">
      <c r="B10" s="7">
        <v>2002</v>
      </c>
      <c r="C10" s="7">
        <v>2001</v>
      </c>
      <c r="D10" s="8"/>
      <c r="E10" s="7">
        <v>2002</v>
      </c>
      <c r="F10" s="7">
        <v>2001</v>
      </c>
    </row>
    <row r="11" spans="1:6" ht="12.75">
      <c r="A11" s="3"/>
      <c r="B11" s="4" t="s">
        <v>6</v>
      </c>
      <c r="C11" s="4" t="s">
        <v>24</v>
      </c>
      <c r="D11" s="5"/>
      <c r="E11" s="4" t="s">
        <v>25</v>
      </c>
      <c r="F11" s="4" t="s">
        <v>25</v>
      </c>
    </row>
    <row r="12" spans="1:6" ht="12.75">
      <c r="A12" s="3"/>
      <c r="B12" s="4" t="s">
        <v>22</v>
      </c>
      <c r="C12" s="4" t="s">
        <v>22</v>
      </c>
      <c r="D12" s="5"/>
      <c r="E12" s="4" t="s">
        <v>26</v>
      </c>
      <c r="F12" s="4" t="s">
        <v>26</v>
      </c>
    </row>
    <row r="13" spans="1:6" ht="12.75">
      <c r="A13" s="3"/>
      <c r="B13" s="9">
        <v>37529</v>
      </c>
      <c r="C13" s="9">
        <v>37529</v>
      </c>
      <c r="D13" s="5"/>
      <c r="E13" s="4" t="s">
        <v>27</v>
      </c>
      <c r="F13" s="4" t="s">
        <v>27</v>
      </c>
    </row>
    <row r="14" spans="1:6" ht="12.75">
      <c r="A14" s="3"/>
      <c r="B14" s="9" t="s">
        <v>23</v>
      </c>
      <c r="C14" s="9" t="s">
        <v>23</v>
      </c>
      <c r="D14" s="5"/>
      <c r="E14" s="9" t="s">
        <v>23</v>
      </c>
      <c r="F14" s="9" t="s">
        <v>23</v>
      </c>
    </row>
    <row r="15" spans="1:6" ht="12.75">
      <c r="A15" s="3"/>
      <c r="B15" s="3"/>
      <c r="C15" s="3"/>
      <c r="D15" s="3"/>
      <c r="E15" s="10"/>
      <c r="F15" s="3"/>
    </row>
    <row r="16" spans="1:6" ht="12.75">
      <c r="A16" s="3" t="s">
        <v>7</v>
      </c>
      <c r="B16" s="28">
        <v>52870</v>
      </c>
      <c r="C16" s="28">
        <v>64273</v>
      </c>
      <c r="D16" s="25"/>
      <c r="E16" s="38">
        <v>158025</v>
      </c>
      <c r="F16" s="28">
        <v>166994</v>
      </c>
    </row>
    <row r="17" spans="1:6" ht="12.75">
      <c r="A17" s="3"/>
      <c r="B17" s="25"/>
      <c r="C17" s="28"/>
      <c r="D17" s="25"/>
      <c r="E17" s="28"/>
      <c r="F17" s="28"/>
    </row>
    <row r="18" spans="1:6" ht="12.75">
      <c r="A18" s="3" t="s">
        <v>8</v>
      </c>
      <c r="B18" s="28">
        <v>-47875</v>
      </c>
      <c r="C18" s="28">
        <v>-58005</v>
      </c>
      <c r="D18" s="25"/>
      <c r="E18" s="39">
        <v>-142197</v>
      </c>
      <c r="F18" s="28">
        <v>-152162</v>
      </c>
    </row>
    <row r="19" spans="1:6" ht="12.75">
      <c r="A19" s="3"/>
      <c r="B19" s="25"/>
      <c r="C19" s="28"/>
      <c r="D19" s="25"/>
      <c r="E19" s="28"/>
      <c r="F19" s="28"/>
    </row>
    <row r="20" spans="1:6" ht="12.75">
      <c r="A20" s="3" t="s">
        <v>9</v>
      </c>
      <c r="B20" s="28">
        <v>217</v>
      </c>
      <c r="C20" s="28">
        <v>134</v>
      </c>
      <c r="D20" s="25"/>
      <c r="E20" s="28">
        <v>574</v>
      </c>
      <c r="F20" s="28">
        <v>533</v>
      </c>
    </row>
    <row r="21" spans="1:6" ht="12.75">
      <c r="A21" s="3"/>
      <c r="B21" s="29"/>
      <c r="C21" s="21"/>
      <c r="D21" s="25"/>
      <c r="E21" s="21"/>
      <c r="F21" s="21"/>
    </row>
    <row r="22" spans="1:6" ht="12.75">
      <c r="A22" s="3" t="s">
        <v>10</v>
      </c>
      <c r="B22" s="30">
        <f>SUM(B16:B21)</f>
        <v>5212</v>
      </c>
      <c r="C22" s="30">
        <f>SUM(C16:C21)</f>
        <v>6402</v>
      </c>
      <c r="D22" s="25"/>
      <c r="E22" s="30">
        <f>SUM(E16:E21)</f>
        <v>16402</v>
      </c>
      <c r="F22" s="30">
        <f>SUM(F16:F21)</f>
        <v>15365</v>
      </c>
    </row>
    <row r="23" spans="1:6" ht="12.75">
      <c r="A23" s="3"/>
      <c r="B23" s="25"/>
      <c r="C23" s="28"/>
      <c r="D23" s="25"/>
      <c r="E23" s="25"/>
      <c r="F23" s="28"/>
    </row>
    <row r="24" spans="1:6" ht="12.75">
      <c r="A24" s="3" t="s">
        <v>11</v>
      </c>
      <c r="B24" s="28">
        <v>-10</v>
      </c>
      <c r="C24" s="28">
        <v>-105</v>
      </c>
      <c r="D24" s="25"/>
      <c r="E24" s="25">
        <v>-30</v>
      </c>
      <c r="F24" s="28">
        <v>-331</v>
      </c>
    </row>
    <row r="25" spans="1:6" ht="12.75">
      <c r="A25" s="3"/>
      <c r="B25" s="25"/>
      <c r="C25" s="28"/>
      <c r="D25" s="25"/>
      <c r="E25" s="25"/>
      <c r="F25" s="28"/>
    </row>
    <row r="26" spans="1:6" ht="12.75">
      <c r="A26" s="3" t="s">
        <v>12</v>
      </c>
      <c r="B26" s="21">
        <v>24</v>
      </c>
      <c r="C26" s="21">
        <v>-34</v>
      </c>
      <c r="D26" s="25"/>
      <c r="E26" s="21">
        <v>239</v>
      </c>
      <c r="F26" s="21">
        <v>68</v>
      </c>
    </row>
    <row r="27" spans="1:6" ht="12.75">
      <c r="A27" s="3"/>
      <c r="B27" s="25"/>
      <c r="C27" s="28"/>
      <c r="D27" s="25"/>
      <c r="E27" s="25"/>
      <c r="F27" s="28"/>
    </row>
    <row r="28" spans="1:6" ht="12.75">
      <c r="A28" s="3" t="s">
        <v>13</v>
      </c>
      <c r="B28" s="28">
        <f>SUM(B22:B26)</f>
        <v>5226</v>
      </c>
      <c r="C28" s="28">
        <f>SUM(C22:C26)</f>
        <v>6263</v>
      </c>
      <c r="D28" s="25"/>
      <c r="E28" s="28">
        <f>SUM(E22:E26)</f>
        <v>16611</v>
      </c>
      <c r="F28" s="28">
        <f>SUM(F22:F26)</f>
        <v>15102</v>
      </c>
    </row>
    <row r="29" spans="1:6" ht="12.75">
      <c r="A29" s="3"/>
      <c r="B29" s="25"/>
      <c r="C29" s="28"/>
      <c r="D29" s="25"/>
      <c r="E29" s="25"/>
      <c r="F29" s="28"/>
    </row>
    <row r="30" spans="1:6" ht="12.75">
      <c r="A30" s="3" t="s">
        <v>14</v>
      </c>
      <c r="B30" s="21">
        <v>-1861</v>
      </c>
      <c r="C30" s="21">
        <v>-1731</v>
      </c>
      <c r="D30" s="25"/>
      <c r="E30" s="40">
        <v>-5215</v>
      </c>
      <c r="F30" s="21">
        <v>-4382</v>
      </c>
    </row>
    <row r="31" spans="1:6" ht="12.75">
      <c r="A31" s="3"/>
      <c r="B31" s="25"/>
      <c r="C31" s="28"/>
      <c r="D31" s="25"/>
      <c r="E31" s="25"/>
      <c r="F31" s="28"/>
    </row>
    <row r="32" spans="1:6" ht="12.75">
      <c r="A32" s="3" t="s">
        <v>15</v>
      </c>
      <c r="B32" s="28">
        <f>+B28+B30</f>
        <v>3365</v>
      </c>
      <c r="C32" s="28">
        <f>+C28+C30</f>
        <v>4532</v>
      </c>
      <c r="D32" s="25"/>
      <c r="E32" s="28">
        <f>+E28+E30</f>
        <v>11396</v>
      </c>
      <c r="F32" s="28">
        <f>+F28+F30</f>
        <v>10720</v>
      </c>
    </row>
    <row r="33" spans="1:6" ht="12.75">
      <c r="A33" s="3"/>
      <c r="B33" s="25"/>
      <c r="C33" s="28"/>
      <c r="D33" s="25"/>
      <c r="E33" s="25"/>
      <c r="F33" s="28"/>
    </row>
    <row r="34" spans="1:6" ht="12.75">
      <c r="A34" s="3" t="s">
        <v>16</v>
      </c>
      <c r="B34" s="21">
        <v>-209</v>
      </c>
      <c r="C34" s="21">
        <v>-205</v>
      </c>
      <c r="D34" s="25"/>
      <c r="E34" s="21">
        <v>-462</v>
      </c>
      <c r="F34" s="21">
        <v>-360</v>
      </c>
    </row>
    <row r="35" spans="1:6" ht="12.75">
      <c r="A35" s="3"/>
      <c r="B35" s="25"/>
      <c r="C35" s="28"/>
      <c r="D35" s="25"/>
      <c r="E35" s="25"/>
      <c r="F35" s="28"/>
    </row>
    <row r="36" spans="1:6" ht="12.75">
      <c r="A36" s="3" t="s">
        <v>17</v>
      </c>
      <c r="B36" s="21">
        <f>+B32+B34</f>
        <v>3156</v>
      </c>
      <c r="C36" s="21">
        <f>+C32+C34</f>
        <v>4327</v>
      </c>
      <c r="D36" s="25"/>
      <c r="E36" s="21">
        <f>+E32+E34</f>
        <v>10934</v>
      </c>
      <c r="F36" s="21">
        <f>+F32+F34</f>
        <v>10360</v>
      </c>
    </row>
    <row r="37" spans="1:6" ht="12.75">
      <c r="A37" s="3"/>
      <c r="B37" s="25"/>
      <c r="C37" s="25"/>
      <c r="D37" s="25"/>
      <c r="E37" s="28"/>
      <c r="F37" s="25"/>
    </row>
    <row r="38" spans="1:6" ht="12.75">
      <c r="A38" s="3"/>
      <c r="B38" s="25"/>
      <c r="C38" s="25"/>
      <c r="D38" s="25"/>
      <c r="E38" s="25"/>
      <c r="F38" s="28"/>
    </row>
    <row r="39" spans="1:6" ht="13.5" thickBot="1">
      <c r="A39" s="3" t="s">
        <v>18</v>
      </c>
      <c r="B39" s="31">
        <v>5.26</v>
      </c>
      <c r="C39" s="35">
        <v>7.2</v>
      </c>
      <c r="D39" s="36"/>
      <c r="E39" s="35">
        <v>18.2</v>
      </c>
      <c r="F39" s="35">
        <v>17.3</v>
      </c>
    </row>
    <row r="40" spans="1:6" ht="14.25" thickBot="1" thickTop="1">
      <c r="A40" s="3" t="s">
        <v>19</v>
      </c>
      <c r="B40" s="34">
        <v>5.21</v>
      </c>
      <c r="C40" s="33" t="s">
        <v>91</v>
      </c>
      <c r="D40" s="29"/>
      <c r="E40" s="32">
        <v>18.04</v>
      </c>
      <c r="F40" s="33" t="s">
        <v>91</v>
      </c>
    </row>
    <row r="41" spans="1:6" ht="13.5" thickTop="1">
      <c r="A41" s="3"/>
      <c r="B41" s="3"/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3"/>
    </row>
    <row r="43" spans="1:6" ht="12.75">
      <c r="A43" s="3" t="s">
        <v>20</v>
      </c>
      <c r="B43" s="3"/>
      <c r="C43" s="3"/>
      <c r="D43" s="3"/>
      <c r="E43" s="3"/>
      <c r="F43" s="3"/>
    </row>
    <row r="44" spans="1:6" ht="12.75">
      <c r="A44" s="3" t="s">
        <v>21</v>
      </c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ht="12.75">
      <c r="E48" s="25"/>
    </row>
    <row r="49" ht="12.75">
      <c r="E49" s="25"/>
    </row>
    <row r="50" ht="12.75">
      <c r="E50" s="25"/>
    </row>
  </sheetData>
  <hyperlinks>
    <hyperlink ref="E18" r:id="rId1" display="C:\Console\2002-3Q-wrkg2.XLS"/>
    <hyperlink ref="E16" r:id="rId2" display="C:\Console\2002-3Q-wrkg2.xls"/>
    <hyperlink ref="E30" r:id="rId3" display="C:\Console\2002-3Q-wrkg1.XLS"/>
  </hyperlinks>
  <printOptions/>
  <pageMargins left="0.75" right="0.75" top="1" bottom="1" header="0.5" footer="0.5"/>
  <pageSetup fitToHeight="1" fitToWidth="1" horizontalDpi="600" verticalDpi="600" orientation="portrait" paperSize="9" scale="93" r:id="rId4"/>
  <headerFooter alignWithMargins="0"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workbookViewId="0" topLeftCell="A1">
      <selection activeCell="A24" sqref="A24"/>
    </sheetView>
  </sheetViews>
  <sheetFormatPr defaultColWidth="9.140625" defaultRowHeight="12.75"/>
  <cols>
    <col min="1" max="1" width="3.7109375" style="0" customWidth="1"/>
    <col min="2" max="2" width="40.7109375" style="0" customWidth="1"/>
    <col min="3" max="4" width="15.7109375" style="0" customWidth="1"/>
  </cols>
  <sheetData>
    <row r="1" spans="1:2" ht="12.75">
      <c r="A1" s="1" t="s">
        <v>2</v>
      </c>
      <c r="B1" s="1"/>
    </row>
    <row r="2" spans="1:2" ht="12.75">
      <c r="A2" s="1" t="s">
        <v>3</v>
      </c>
      <c r="B2" s="1"/>
    </row>
    <row r="3" spans="1:2" ht="12.75">
      <c r="A3" s="1" t="s">
        <v>29</v>
      </c>
      <c r="B3" s="1"/>
    </row>
    <row r="4" spans="1:2" ht="12.75">
      <c r="A4" s="11" t="s">
        <v>30</v>
      </c>
      <c r="B4" s="11"/>
    </row>
    <row r="7" spans="3:4" ht="12.75">
      <c r="C7" s="13" t="s">
        <v>31</v>
      </c>
      <c r="D7" s="13" t="s">
        <v>93</v>
      </c>
    </row>
    <row r="8" spans="3:4" ht="12.75">
      <c r="C8" s="14" t="s">
        <v>23</v>
      </c>
      <c r="D8" s="14" t="s">
        <v>23</v>
      </c>
    </row>
    <row r="10" spans="1:4" ht="12.75">
      <c r="A10" t="s">
        <v>32</v>
      </c>
      <c r="C10" s="39">
        <v>45628</v>
      </c>
      <c r="D10" s="20">
        <v>46046</v>
      </c>
    </row>
    <row r="11" spans="3:4" ht="12.75">
      <c r="C11" s="28"/>
      <c r="D11" s="20"/>
    </row>
    <row r="12" spans="1:4" ht="12.75">
      <c r="A12" t="s">
        <v>33</v>
      </c>
      <c r="C12" s="28">
        <v>0</v>
      </c>
      <c r="D12" s="20">
        <v>0</v>
      </c>
    </row>
    <row r="13" spans="3:4" ht="12.75">
      <c r="C13" s="28"/>
      <c r="D13" s="20"/>
    </row>
    <row r="14" spans="1:4" ht="12.75">
      <c r="A14" t="s">
        <v>34</v>
      </c>
      <c r="C14" s="28">
        <v>6972</v>
      </c>
      <c r="D14" s="20">
        <v>7017</v>
      </c>
    </row>
    <row r="15" spans="3:4" ht="12.75">
      <c r="C15" s="28"/>
      <c r="D15" s="20"/>
    </row>
    <row r="16" spans="1:4" ht="12.75">
      <c r="A16" t="s">
        <v>35</v>
      </c>
      <c r="C16" s="28">
        <v>0</v>
      </c>
      <c r="D16" s="20">
        <v>0</v>
      </c>
    </row>
    <row r="17" spans="3:4" ht="12.75">
      <c r="C17" s="28"/>
      <c r="D17" s="20"/>
    </row>
    <row r="18" spans="1:4" ht="12.75">
      <c r="A18" s="15" t="s">
        <v>36</v>
      </c>
      <c r="C18" s="28"/>
      <c r="D18" s="20"/>
    </row>
    <row r="19" spans="3:4" ht="12.75">
      <c r="C19" s="28"/>
      <c r="D19" s="20"/>
    </row>
    <row r="20" spans="2:4" ht="12.75">
      <c r="B20" t="s">
        <v>37</v>
      </c>
      <c r="C20" s="28">
        <v>8982</v>
      </c>
      <c r="D20" s="20">
        <v>13814</v>
      </c>
    </row>
    <row r="21" spans="2:4" ht="12.75">
      <c r="B21" t="s">
        <v>38</v>
      </c>
      <c r="C21" s="28">
        <v>67587</v>
      </c>
      <c r="D21" s="20">
        <v>89589</v>
      </c>
    </row>
    <row r="22" spans="2:4" ht="12.75">
      <c r="B22" t="s">
        <v>39</v>
      </c>
      <c r="C22" s="21">
        <v>28305</v>
      </c>
      <c r="D22" s="21">
        <v>16030</v>
      </c>
    </row>
    <row r="23" spans="3:4" ht="12.75">
      <c r="C23" s="28">
        <f>SUM(C20:C22)</f>
        <v>104874</v>
      </c>
      <c r="D23" s="20">
        <f>SUM(D20:D22)</f>
        <v>119433</v>
      </c>
    </row>
    <row r="24" spans="3:4" ht="12.75">
      <c r="C24" s="28"/>
      <c r="D24" s="20"/>
    </row>
    <row r="25" spans="1:4" ht="12.75">
      <c r="A25" s="15" t="s">
        <v>40</v>
      </c>
      <c r="C25" s="28"/>
      <c r="D25" s="20"/>
    </row>
    <row r="26" spans="3:4" ht="12.75">
      <c r="C26" s="28"/>
      <c r="D26" s="20"/>
    </row>
    <row r="27" spans="2:4" ht="12.75">
      <c r="B27" t="s">
        <v>41</v>
      </c>
      <c r="C27" s="28">
        <v>-24635</v>
      </c>
      <c r="D27" s="20">
        <v>-40071</v>
      </c>
    </row>
    <row r="28" spans="2:4" ht="12.75">
      <c r="B28" t="s">
        <v>42</v>
      </c>
      <c r="C28" s="28">
        <v>0</v>
      </c>
      <c r="D28" s="20">
        <v>0</v>
      </c>
    </row>
    <row r="29" spans="2:4" ht="12.75">
      <c r="B29" t="s">
        <v>14</v>
      </c>
      <c r="C29" s="28">
        <v>-2152</v>
      </c>
      <c r="D29" s="20">
        <v>-7064</v>
      </c>
    </row>
    <row r="30" spans="3:4" ht="12.75">
      <c r="C30" s="41">
        <f>SUM(C27:C29)</f>
        <v>-26787</v>
      </c>
      <c r="D30" s="22">
        <f>SUM(D27:D29)</f>
        <v>-47135</v>
      </c>
    </row>
    <row r="31" spans="3:4" ht="12.75">
      <c r="C31" s="28"/>
      <c r="D31" s="20"/>
    </row>
    <row r="32" spans="1:4" ht="12.75">
      <c r="A32" t="s">
        <v>43</v>
      </c>
      <c r="C32" s="28">
        <f>+C23+C30</f>
        <v>78087</v>
      </c>
      <c r="D32" s="20">
        <f>+D23+D30</f>
        <v>72298</v>
      </c>
    </row>
    <row r="33" spans="3:4" ht="12.75">
      <c r="C33" s="28"/>
      <c r="D33" s="20"/>
    </row>
    <row r="34" spans="3:4" ht="13.5" thickBot="1">
      <c r="C34" s="42">
        <f>SUM(C10:C16)+C32</f>
        <v>130687</v>
      </c>
      <c r="D34" s="24">
        <f>SUM(D10:D16)+D32</f>
        <v>125361</v>
      </c>
    </row>
    <row r="35" spans="3:4" ht="13.5" thickTop="1">
      <c r="C35" s="28"/>
      <c r="D35" s="20"/>
    </row>
    <row r="36" spans="3:4" ht="12.75">
      <c r="C36" s="28"/>
      <c r="D36" s="20"/>
    </row>
    <row r="37" spans="1:4" ht="12.75">
      <c r="A37" t="s">
        <v>44</v>
      </c>
      <c r="C37" s="28">
        <v>-60164</v>
      </c>
      <c r="D37" s="20">
        <v>-60000</v>
      </c>
    </row>
    <row r="38" spans="1:4" ht="12.75">
      <c r="A38" t="s">
        <v>45</v>
      </c>
      <c r="C38" s="21">
        <v>-63747</v>
      </c>
      <c r="D38" s="23">
        <v>-59146</v>
      </c>
    </row>
    <row r="39" spans="1:4" ht="12.75">
      <c r="A39" t="s">
        <v>46</v>
      </c>
      <c r="C39" s="28">
        <f>SUM(C37:C38)</f>
        <v>-123911</v>
      </c>
      <c r="D39" s="20">
        <f>SUM(D37:D38)</f>
        <v>-119146</v>
      </c>
    </row>
    <row r="40" spans="3:4" ht="12.75">
      <c r="C40" s="28"/>
      <c r="D40" s="20"/>
    </row>
    <row r="41" spans="1:4" ht="12.75">
      <c r="A41" t="s">
        <v>47</v>
      </c>
      <c r="C41" s="28">
        <v>-3131</v>
      </c>
      <c r="D41" s="20">
        <v>-2669</v>
      </c>
    </row>
    <row r="42" spans="3:4" ht="12.75">
      <c r="C42" s="28"/>
      <c r="D42" s="20"/>
    </row>
    <row r="43" spans="1:4" ht="12.75">
      <c r="A43" s="15" t="s">
        <v>48</v>
      </c>
      <c r="C43" s="28"/>
      <c r="D43" s="20"/>
    </row>
    <row r="44" spans="3:4" ht="12.75">
      <c r="C44" s="28"/>
      <c r="D44" s="20"/>
    </row>
    <row r="45" spans="2:4" ht="12.75">
      <c r="B45" t="s">
        <v>49</v>
      </c>
      <c r="C45" s="28">
        <v>0</v>
      </c>
      <c r="D45" s="20">
        <v>0</v>
      </c>
    </row>
    <row r="46" spans="2:4" ht="12.75">
      <c r="B46" t="s">
        <v>50</v>
      </c>
      <c r="C46" s="28">
        <v>0</v>
      </c>
      <c r="D46" s="20">
        <v>0</v>
      </c>
    </row>
    <row r="47" spans="2:4" ht="12.75">
      <c r="B47" t="s">
        <v>51</v>
      </c>
      <c r="C47" s="28">
        <v>-3645</v>
      </c>
      <c r="D47" s="20">
        <v>-3546</v>
      </c>
    </row>
    <row r="48" spans="3:4" ht="13.5" thickBot="1">
      <c r="C48" s="42">
        <f>SUM(C39:C47)</f>
        <v>-130687</v>
      </c>
      <c r="D48" s="24">
        <f>SUM(D39:D47)</f>
        <v>-125361</v>
      </c>
    </row>
    <row r="49" ht="13.5" thickTop="1">
      <c r="C49" s="25"/>
    </row>
    <row r="50" spans="1:4" ht="13.5" thickBot="1">
      <c r="A50" t="s">
        <v>94</v>
      </c>
      <c r="C50" s="43">
        <v>2.06</v>
      </c>
      <c r="D50" s="37">
        <v>1.99</v>
      </c>
    </row>
    <row r="51" ht="13.5" thickTop="1">
      <c r="C51" s="25"/>
    </row>
    <row r="52" ht="12.75">
      <c r="C52" s="25"/>
    </row>
    <row r="53" spans="1:3" ht="12.75">
      <c r="A53" t="s">
        <v>52</v>
      </c>
      <c r="C53" s="25"/>
    </row>
    <row r="54" spans="1:3" ht="12.75">
      <c r="A54" t="s">
        <v>53</v>
      </c>
      <c r="C54" s="25"/>
    </row>
    <row r="55" ht="12.75">
      <c r="C55" s="25"/>
    </row>
    <row r="56" ht="12.75">
      <c r="C56" s="25"/>
    </row>
    <row r="57" ht="12.75">
      <c r="C57" s="25"/>
    </row>
    <row r="58" ht="12.75">
      <c r="C58" s="25"/>
    </row>
    <row r="59" ht="12.75">
      <c r="C59" s="25"/>
    </row>
    <row r="60" ht="12.75">
      <c r="C60" s="25"/>
    </row>
    <row r="61" ht="12.75">
      <c r="C61" s="25"/>
    </row>
    <row r="62" ht="12.75">
      <c r="C62" s="25"/>
    </row>
    <row r="63" ht="12.75">
      <c r="C63" s="25"/>
    </row>
    <row r="64" ht="12.75">
      <c r="C64" s="25"/>
    </row>
    <row r="65" ht="12.75">
      <c r="C65" s="25"/>
    </row>
    <row r="66" ht="12.75">
      <c r="C66" s="25"/>
    </row>
  </sheetData>
  <hyperlinks>
    <hyperlink ref="C10" r:id="rId1" display="C:\Console\2002-3Q-wrkg1.XLS"/>
  </hyperlinks>
  <printOptions/>
  <pageMargins left="0.75" right="0.75" top="1" bottom="1" header="0.5" footer="0.5"/>
  <pageSetup fitToHeight="1" fitToWidth="1" horizontalDpi="600" verticalDpi="600" orientation="portrait" paperSize="9" scale="97" r:id="rId2"/>
  <headerFooter alignWithMargins="0">
    <oddFooter>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workbookViewId="0" topLeftCell="A1">
      <selection activeCell="A20" sqref="A20"/>
    </sheetView>
  </sheetViews>
  <sheetFormatPr defaultColWidth="9.140625" defaultRowHeight="12.75"/>
  <cols>
    <col min="1" max="1" width="2.7109375" style="0" customWidth="1"/>
    <col min="2" max="2" width="50.7109375" style="0" customWidth="1"/>
    <col min="3" max="4" width="12.7109375" style="0" customWidth="1"/>
  </cols>
  <sheetData>
    <row r="1" spans="1:2" ht="12.75">
      <c r="A1" s="1" t="s">
        <v>2</v>
      </c>
      <c r="B1" s="1"/>
    </row>
    <row r="2" spans="1:2" ht="12.75">
      <c r="A2" s="1" t="s">
        <v>3</v>
      </c>
      <c r="B2" s="1"/>
    </row>
    <row r="3" spans="1:2" ht="12.75">
      <c r="A3" s="1" t="s">
        <v>28</v>
      </c>
      <c r="B3" s="1"/>
    </row>
    <row r="4" spans="1:4" ht="12.75">
      <c r="A4" s="11" t="s">
        <v>1</v>
      </c>
      <c r="B4" s="1"/>
      <c r="D4" s="1"/>
    </row>
    <row r="7" spans="1:2" ht="12.75">
      <c r="A7" s="2" t="s">
        <v>4</v>
      </c>
      <c r="B7" s="2"/>
    </row>
    <row r="8" spans="1:2" ht="12.75">
      <c r="A8" s="2" t="s">
        <v>5</v>
      </c>
      <c r="B8" s="2"/>
    </row>
    <row r="11" ht="12.75">
      <c r="C11" s="16">
        <v>2002</v>
      </c>
    </row>
    <row r="12" ht="12.75">
      <c r="C12" s="14" t="s">
        <v>54</v>
      </c>
    </row>
    <row r="13" ht="12.75">
      <c r="C13" s="17">
        <v>37529</v>
      </c>
    </row>
    <row r="14" ht="12.75">
      <c r="C14" s="14" t="s">
        <v>23</v>
      </c>
    </row>
    <row r="16" spans="1:3" ht="12.75">
      <c r="A16" t="s">
        <v>55</v>
      </c>
      <c r="C16" s="20">
        <v>16611</v>
      </c>
    </row>
    <row r="17" spans="1:3" ht="12.75">
      <c r="A17" t="s">
        <v>56</v>
      </c>
      <c r="C17" s="20"/>
    </row>
    <row r="18" ht="12.75">
      <c r="C18" s="20"/>
    </row>
    <row r="19" spans="1:3" ht="12.75">
      <c r="A19" t="s">
        <v>57</v>
      </c>
      <c r="C19" s="20">
        <v>7311</v>
      </c>
    </row>
    <row r="20" spans="1:3" ht="12.75">
      <c r="A20" t="s">
        <v>58</v>
      </c>
      <c r="C20" s="20">
        <v>1307</v>
      </c>
    </row>
    <row r="21" ht="12.75">
      <c r="C21" s="23"/>
    </row>
    <row r="22" spans="1:3" ht="12.75">
      <c r="A22" t="s">
        <v>59</v>
      </c>
      <c r="C22" s="20">
        <f>SUM(C16:C21)</f>
        <v>25229</v>
      </c>
    </row>
    <row r="23" ht="12.75">
      <c r="C23" s="20"/>
    </row>
    <row r="24" spans="1:3" ht="12.75">
      <c r="A24" s="25" t="s">
        <v>60</v>
      </c>
      <c r="C24" s="20"/>
    </row>
    <row r="25" ht="12.75">
      <c r="C25" s="20"/>
    </row>
    <row r="26" spans="1:3" ht="12.75">
      <c r="A26" t="s">
        <v>61</v>
      </c>
      <c r="C26" s="20">
        <v>14559</v>
      </c>
    </row>
    <row r="27" spans="1:3" ht="12.75">
      <c r="A27" t="s">
        <v>62</v>
      </c>
      <c r="C27" s="20">
        <v>-20594</v>
      </c>
    </row>
    <row r="28" spans="1:4" ht="12.75">
      <c r="A28" t="s">
        <v>86</v>
      </c>
      <c r="C28" s="22">
        <f>SUM(C22:C27)</f>
        <v>19194</v>
      </c>
      <c r="D28" s="19"/>
    </row>
    <row r="29" ht="12.75">
      <c r="C29" s="20"/>
    </row>
    <row r="30" spans="1:3" ht="12.75">
      <c r="A30" t="s">
        <v>63</v>
      </c>
      <c r="C30" s="20"/>
    </row>
    <row r="31" spans="2:3" ht="12.75">
      <c r="B31" s="18" t="s">
        <v>64</v>
      </c>
      <c r="C31" s="20">
        <v>0</v>
      </c>
    </row>
    <row r="32" spans="2:4" ht="12.75">
      <c r="B32" s="18" t="s">
        <v>65</v>
      </c>
      <c r="C32" s="20">
        <v>0</v>
      </c>
      <c r="D32" s="19"/>
    </row>
    <row r="33" spans="1:4" ht="12.75">
      <c r="A33" t="s">
        <v>88</v>
      </c>
      <c r="C33" s="22">
        <f>SUM(C31:C32)</f>
        <v>0</v>
      </c>
      <c r="D33" s="19"/>
    </row>
    <row r="34" spans="3:4" ht="12.75">
      <c r="C34" s="20"/>
      <c r="D34" s="19"/>
    </row>
    <row r="35" spans="1:4" ht="12.75">
      <c r="A35" t="s">
        <v>66</v>
      </c>
      <c r="C35" s="20"/>
      <c r="D35" s="19"/>
    </row>
    <row r="36" spans="2:4" ht="12.75">
      <c r="B36" s="18" t="s">
        <v>96</v>
      </c>
      <c r="C36" s="20">
        <v>-6919</v>
      </c>
      <c r="D36" s="19"/>
    </row>
    <row r="37" spans="2:4" ht="12.75">
      <c r="B37" s="18" t="s">
        <v>67</v>
      </c>
      <c r="C37" s="20">
        <v>0</v>
      </c>
      <c r="D37" s="19"/>
    </row>
    <row r="38" spans="2:4" ht="12.75">
      <c r="B38" s="18" t="s">
        <v>68</v>
      </c>
      <c r="C38" s="20">
        <v>0</v>
      </c>
      <c r="D38" s="19"/>
    </row>
    <row r="39" spans="1:4" ht="12.75">
      <c r="A39" t="s">
        <v>87</v>
      </c>
      <c r="C39" s="22">
        <f>SUM(C36:C38)</f>
        <v>-6919</v>
      </c>
      <c r="D39" s="19"/>
    </row>
    <row r="40" spans="3:4" ht="12.75">
      <c r="C40" s="20"/>
      <c r="D40" s="19"/>
    </row>
    <row r="41" spans="1:4" ht="12.75">
      <c r="A41" t="s">
        <v>69</v>
      </c>
      <c r="C41" s="20">
        <f>+C28+C33+C39</f>
        <v>12275</v>
      </c>
      <c r="D41" s="19"/>
    </row>
    <row r="42" spans="3:4" ht="12.75">
      <c r="C42" s="20"/>
      <c r="D42" s="19"/>
    </row>
    <row r="43" spans="1:4" ht="12.75">
      <c r="A43" t="s">
        <v>70</v>
      </c>
      <c r="C43" s="20">
        <v>16030</v>
      </c>
      <c r="D43" s="19"/>
    </row>
    <row r="44" spans="3:4" ht="12.75">
      <c r="C44" s="20"/>
      <c r="D44" s="19"/>
    </row>
    <row r="45" spans="1:4" ht="12.75">
      <c r="A45" t="s">
        <v>89</v>
      </c>
      <c r="C45" s="22">
        <f>+C41+C43</f>
        <v>28305</v>
      </c>
      <c r="D45" s="19"/>
    </row>
    <row r="47" ht="12.75">
      <c r="C47" s="20"/>
    </row>
    <row r="49" ht="12.75">
      <c r="A49" t="s">
        <v>71</v>
      </c>
    </row>
    <row r="50" ht="12.75">
      <c r="A50" t="s">
        <v>72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&amp;R&amp;D&amp;T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workbookViewId="0" topLeftCell="A1">
      <selection activeCell="A1" sqref="A1"/>
    </sheetView>
  </sheetViews>
  <sheetFormatPr defaultColWidth="9.140625" defaultRowHeight="12.75"/>
  <cols>
    <col min="1" max="1" width="32.7109375" style="0" customWidth="1"/>
    <col min="2" max="6" width="12.7109375" style="0" customWidth="1"/>
  </cols>
  <sheetData>
    <row r="1" spans="1:2" ht="12.75">
      <c r="A1" s="1" t="s">
        <v>2</v>
      </c>
      <c r="B1" s="1"/>
    </row>
    <row r="2" spans="1:2" ht="12.75">
      <c r="A2" s="1" t="s">
        <v>3</v>
      </c>
      <c r="B2" s="1"/>
    </row>
    <row r="3" spans="1:2" ht="12.75">
      <c r="A3" s="1" t="s">
        <v>73</v>
      </c>
      <c r="B3" s="1"/>
    </row>
    <row r="4" spans="1:2" ht="12.75">
      <c r="A4" s="11" t="s">
        <v>1</v>
      </c>
      <c r="B4" s="1"/>
    </row>
    <row r="7" spans="2:6" ht="12.75">
      <c r="B7" s="12"/>
      <c r="C7" s="12" t="s">
        <v>74</v>
      </c>
      <c r="D7" s="12" t="s">
        <v>74</v>
      </c>
      <c r="E7" s="12"/>
      <c r="F7" s="12"/>
    </row>
    <row r="8" spans="2:6" ht="12.75">
      <c r="B8" s="12"/>
      <c r="C8" s="12" t="s">
        <v>75</v>
      </c>
      <c r="D8" s="12" t="s">
        <v>75</v>
      </c>
      <c r="E8" s="12" t="s">
        <v>78</v>
      </c>
      <c r="F8" s="12"/>
    </row>
    <row r="9" spans="2:6" ht="12.75">
      <c r="B9" s="13" t="s">
        <v>44</v>
      </c>
      <c r="C9" s="13" t="s">
        <v>76</v>
      </c>
      <c r="D9" s="13" t="s">
        <v>77</v>
      </c>
      <c r="E9" s="13" t="s">
        <v>79</v>
      </c>
      <c r="F9" s="13" t="s">
        <v>80</v>
      </c>
    </row>
    <row r="10" spans="2:6" ht="12.75">
      <c r="B10" s="14" t="s">
        <v>23</v>
      </c>
      <c r="C10" s="14" t="s">
        <v>23</v>
      </c>
      <c r="D10" s="14" t="s">
        <v>23</v>
      </c>
      <c r="E10" s="14" t="s">
        <v>23</v>
      </c>
      <c r="F10" s="14" t="s">
        <v>23</v>
      </c>
    </row>
    <row r="12" ht="12.75">
      <c r="A12" s="15" t="s">
        <v>81</v>
      </c>
    </row>
    <row r="14" spans="1:6" ht="12.75">
      <c r="A14" t="s">
        <v>82</v>
      </c>
      <c r="B14" s="20">
        <v>60000</v>
      </c>
      <c r="C14" s="20">
        <v>2832</v>
      </c>
      <c r="D14" s="20">
        <v>6800</v>
      </c>
      <c r="E14" s="20">
        <v>42602</v>
      </c>
      <c r="F14" s="20">
        <f>SUM(B14:E14)</f>
        <v>112234</v>
      </c>
    </row>
    <row r="15" spans="2:6" ht="12.75">
      <c r="B15" s="20"/>
      <c r="C15" s="20"/>
      <c r="D15" s="20"/>
      <c r="E15" s="20"/>
      <c r="F15" s="20"/>
    </row>
    <row r="16" spans="1:6" ht="12.75">
      <c r="A16" t="s">
        <v>90</v>
      </c>
      <c r="B16" s="26" t="s">
        <v>91</v>
      </c>
      <c r="C16" s="26" t="s">
        <v>91</v>
      </c>
      <c r="D16" s="26" t="s">
        <v>91</v>
      </c>
      <c r="E16" s="23">
        <v>6912</v>
      </c>
      <c r="F16" s="23">
        <f>SUM(B16:E16)</f>
        <v>6912</v>
      </c>
    </row>
    <row r="17" spans="2:6" ht="12.75">
      <c r="B17" s="20">
        <f>SUM(B14:B16)</f>
        <v>60000</v>
      </c>
      <c r="C17" s="20">
        <f>SUM(C14:C16)</f>
        <v>2832</v>
      </c>
      <c r="D17" s="20">
        <f>SUM(D14:D16)</f>
        <v>6800</v>
      </c>
      <c r="E17" s="20">
        <f>SUM(E14:E16)</f>
        <v>49514</v>
      </c>
      <c r="F17" s="20">
        <f>SUM(F14:F16)</f>
        <v>119146</v>
      </c>
    </row>
    <row r="18" spans="2:6" ht="12.75">
      <c r="B18" s="20"/>
      <c r="C18" s="20"/>
      <c r="D18" s="20"/>
      <c r="E18" s="20"/>
      <c r="F18" s="20"/>
    </row>
    <row r="19" spans="1:6" ht="12.75">
      <c r="A19" t="s">
        <v>83</v>
      </c>
      <c r="B19" s="20"/>
      <c r="C19" s="20"/>
      <c r="D19" s="20"/>
      <c r="E19" s="20"/>
      <c r="F19" s="20"/>
    </row>
    <row r="20" spans="1:6" ht="12.75">
      <c r="A20" t="s">
        <v>84</v>
      </c>
      <c r="B20" s="20">
        <v>164</v>
      </c>
      <c r="C20" s="20">
        <v>586</v>
      </c>
      <c r="D20" s="20">
        <v>0</v>
      </c>
      <c r="E20" s="20">
        <v>10934</v>
      </c>
      <c r="F20" s="20">
        <f>SUM(B20:E20)</f>
        <v>11684</v>
      </c>
    </row>
    <row r="21" spans="2:6" ht="12.75">
      <c r="B21" s="20"/>
      <c r="C21" s="20"/>
      <c r="D21" s="20"/>
      <c r="E21" s="20"/>
      <c r="F21" s="20"/>
    </row>
    <row r="22" spans="1:6" ht="12.75">
      <c r="A22" t="s">
        <v>92</v>
      </c>
      <c r="B22" s="27" t="s">
        <v>91</v>
      </c>
      <c r="C22" s="27" t="s">
        <v>91</v>
      </c>
      <c r="D22" s="27" t="s">
        <v>91</v>
      </c>
      <c r="E22" s="20">
        <v>-6919</v>
      </c>
      <c r="F22" s="20">
        <f>SUM(B22:E22)</f>
        <v>-6919</v>
      </c>
    </row>
    <row r="23" spans="2:6" ht="12.75">
      <c r="B23" s="20"/>
      <c r="C23" s="20"/>
      <c r="D23" s="20"/>
      <c r="E23" s="20"/>
      <c r="F23" s="20"/>
    </row>
    <row r="24" spans="1:6" ht="12.75">
      <c r="A24" t="s">
        <v>85</v>
      </c>
      <c r="B24" s="22">
        <f>SUM(B17:B23)</f>
        <v>60164</v>
      </c>
      <c r="C24" s="22">
        <f>SUM(C17:C23)</f>
        <v>3418</v>
      </c>
      <c r="D24" s="22">
        <f>SUM(D17:D23)</f>
        <v>6800</v>
      </c>
      <c r="E24" s="22">
        <f>SUM(E17:E23)</f>
        <v>53529</v>
      </c>
      <c r="F24" s="22">
        <f>SUM(F17:F23)</f>
        <v>123911</v>
      </c>
    </row>
    <row r="29" ht="12.75">
      <c r="A29" t="s">
        <v>95</v>
      </c>
    </row>
    <row r="30" ht="12.75">
      <c r="A30" t="s">
        <v>72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Mesiniaga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</dc:creator>
  <cp:keywords/>
  <dc:description/>
  <cp:lastModifiedBy>Alicia</cp:lastModifiedBy>
  <cp:lastPrinted>2002-11-11T08:28:43Z</cp:lastPrinted>
  <dcterms:created xsi:type="dcterms:W3CDTF">2002-08-22T06:19:38Z</dcterms:created>
  <dcterms:modified xsi:type="dcterms:W3CDTF">2002-11-11T08:44:39Z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