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" yWindow="326" windowWidth="9178" windowHeight="4307" activeTab="1"/>
  </bookViews>
  <sheets>
    <sheet name="INCOME-STATEMENT" sheetId="1" r:id="rId1"/>
    <sheet name="BALANCE-SHEET" sheetId="2" r:id="rId2"/>
  </sheets>
  <definedNames/>
  <calcPr fullCalcOnLoad="1"/>
</workbook>
</file>

<file path=xl/sharedStrings.xml><?xml version="1.0" encoding="utf-8"?>
<sst xmlns="http://schemas.openxmlformats.org/spreadsheetml/2006/main" count="151" uniqueCount="109">
  <si>
    <t>WHITE HORSE BERHAD</t>
  </si>
  <si>
    <t>(Company No: 455130-X)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</si>
  <si>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</si>
  <si>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</si>
  <si>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</si>
  <si>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</si>
  <si>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</si>
  <si>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</si>
  <si>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</si>
  <si>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</si>
  <si>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</si>
  <si>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</si>
  <si>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</si>
  <si>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</si>
  <si>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</si>
  <si>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 (a)</t>
  </si>
  <si>
    <t>Turnover</t>
  </si>
  <si>
    <t>N/A</t>
  </si>
  <si>
    <t>(b)</t>
  </si>
  <si>
    <t>Investment income</t>
  </si>
  <si>
    <t>(c)</t>
  </si>
  <si>
    <t>2 (a)</t>
  </si>
  <si>
    <t>exceptional items, income tax, minority</t>
  </si>
  <si>
    <t>interests 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</si>
  <si>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</si>
  <si>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</si>
  <si>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</si>
  <si>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</si>
  <si>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</si>
  <si>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</si>
  <si>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</si>
  <si>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</si>
  <si>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(ii)  Less minority interests</t>
  </si>
  <si>
    <t>(j)</t>
  </si>
  <si>
    <t>(k)</t>
  </si>
  <si>
    <t>(i)   Extraordinary items</t>
  </si>
  <si>
    <t xml:space="preserve">(iii) Extraordinary items attributable to </t>
  </si>
  <si>
    <t>(l)</t>
  </si>
  <si>
    <t xml:space="preserve">       ordinary shares) (sen)</t>
  </si>
  <si>
    <t>CONSOLIDATED BALANCE SHEET</t>
  </si>
  <si>
    <t>As at end of</t>
  </si>
  <si>
    <t>As at preceding</t>
  </si>
  <si>
    <t>current quarter</t>
  </si>
  <si>
    <t>financial year end</t>
  </si>
  <si>
    <t>Other debtors, deposits and prepayments</t>
  </si>
  <si>
    <t>Current Liabilities</t>
  </si>
  <si>
    <t>Dividend payable</t>
  </si>
  <si>
    <t>Reserves</t>
  </si>
  <si>
    <t>31/12/2000</t>
  </si>
  <si>
    <t>Quarterly report on consolidated results for the third quarter ended 30/09/2001</t>
  </si>
  <si>
    <t>30/09/2001</t>
  </si>
  <si>
    <t>30/09/2000</t>
  </si>
  <si>
    <t>Other income</t>
  </si>
  <si>
    <t>Profit/(loss) before finance cost,</t>
  </si>
  <si>
    <t>depreciation and amortisation</t>
  </si>
  <si>
    <t>Finance cost</t>
  </si>
  <si>
    <t>Profit/(loss) before income tax, minority</t>
  </si>
  <si>
    <t>Share of profits and losses of</t>
  </si>
  <si>
    <t>associated companies</t>
  </si>
  <si>
    <t>Income tax</t>
  </si>
  <si>
    <t>(i)  Profit/(loss) after income tax before</t>
  </si>
  <si>
    <t xml:space="preserve">      deducting minority interests</t>
  </si>
  <si>
    <t>(m)</t>
  </si>
  <si>
    <t>Pre-acquisition profit/(loss), if applicable</t>
  </si>
  <si>
    <t>Net profit/(loss) from ordinary activities</t>
  </si>
  <si>
    <t>attributable to members of the company</t>
  </si>
  <si>
    <t xml:space="preserve">        members of the company</t>
  </si>
  <si>
    <t>Net profit/(loss) attributable to members</t>
  </si>
  <si>
    <t>of the company</t>
  </si>
  <si>
    <t>3 .</t>
  </si>
  <si>
    <t>Earnings per share based on 2(m) above</t>
  </si>
  <si>
    <t>after deducting any provision for</t>
  </si>
  <si>
    <t>preference dividends, if any:-</t>
  </si>
  <si>
    <t xml:space="preserve">(a)  Basic (based on 160,000,000 </t>
  </si>
  <si>
    <t>(b)  Fully diluted (based on 160,000,000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</si>
  <si>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</si>
  <si>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</si>
  <si>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</si>
  <si>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</si>
  <si>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</si>
  <si>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</si>
  <si>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</si>
  <si>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</si>
  <si>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</si>
  <si>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</si>
  <si>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</si>
  <si>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>Cash</t>
  </si>
  <si>
    <t>Others</t>
  </si>
  <si>
    <t>Trade payables</t>
  </si>
  <si>
    <t>Other payables</t>
  </si>
  <si>
    <t>Short term borrowings</t>
  </si>
  <si>
    <t>Provision for taxation</t>
  </si>
  <si>
    <t>Proposed dividend</t>
  </si>
  <si>
    <t>Hire purchase payables</t>
  </si>
  <si>
    <t>Term loans payables</t>
  </si>
  <si>
    <t>Net current assets or (current liabilities)</t>
  </si>
  <si>
    <t>Shareholders' funds</t>
  </si>
  <si>
    <t>Share capital</t>
  </si>
  <si>
    <t>Share premium</t>
  </si>
  <si>
    <t>-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</si>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</sst>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_(* #,##0_);_(* \(#,##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72" fontId="3" fillId="0" borderId="0" xfId="15" applyNumberFormat="1" applyFont="1" applyAlignment="1">
      <alignment horizontal="right"/>
    </xf>
    <xf numFmtId="37" fontId="3" fillId="0" borderId="0" xfId="15" applyNumberFormat="1" applyFont="1" applyAlignment="1">
      <alignment horizontal="center"/>
    </xf>
    <xf numFmtId="37" fontId="3" fillId="0" borderId="0" xfId="15" applyNumberFormat="1" applyFont="1" applyAlignment="1">
      <alignment/>
    </xf>
    <xf numFmtId="172" fontId="3" fillId="0" borderId="0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72" fontId="0" fillId="0" borderId="0" xfId="15" applyNumberFormat="1" applyFont="1" applyAlignment="1">
      <alignment/>
    </xf>
    <xf numFmtId="172" fontId="0" fillId="0" borderId="0" xfId="15" applyNumberFormat="1" applyFont="1" applyAlignment="1">
      <alignment horizontal="center"/>
    </xf>
    <xf numFmtId="172" fontId="0" fillId="0" borderId="1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3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Border="1" applyAlignment="1">
      <alignment horizontal="center"/>
    </xf>
    <xf numFmtId="43" fontId="0" fillId="0" borderId="0" xfId="15" applyNumberFormat="1" applyFont="1" applyAlignment="1">
      <alignment/>
    </xf>
    <xf numFmtId="37" fontId="3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43" fontId="3" fillId="0" borderId="0" xfId="15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3"/>
  <sheetViews>
    <sheetView workbookViewId="0" topLeftCell="C18">
      <selection activeCell="H27" sqref="H27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9.140625" style="1" customWidth="1"/>
    <col min="4" max="4" width="10.140625" style="1" bestFit="1" customWidth="1"/>
    <col min="5" max="5" width="17.28125" style="1" bestFit="1" customWidth="1"/>
    <col min="6" max="6" width="5.7109375" style="1" customWidth="1"/>
    <col min="7" max="7" width="13.28125" style="1" customWidth="1"/>
    <col min="8" max="8" width="17.28125" style="1" customWidth="1"/>
    <col min="9" max="16384" width="9.140625" style="1" customWidth="1"/>
  </cols>
  <sheetData>
    <row r="1" ht="15">
      <c r="B1" s="2" t="s">
        <v>0</v>
      </c>
    </row>
    <row r="2" ht="12.75">
      <c r="B2" s="3" t="s">
        <v>1</v>
      </c>
    </row>
    <row r="3" ht="12.75">
      <c r="B3" s="3"/>
    </row>
    <row r="4" ht="12.75">
      <c r="B4" s="3" t="s">
        <v>2</v>
      </c>
    </row>
    <row r="5" ht="12.75">
      <c r="B5" s="3"/>
    </row>
    <row r="6" ht="12.75">
      <c r="B6" s="3" t="s">
        <v>49</v>
      </c>
    </row>
    <row r="7" ht="12.75">
      <c r="B7" s="3" t="s">
        <v>3</v>
      </c>
    </row>
    <row r="8" ht="12.75">
      <c r="B8" s="3"/>
    </row>
    <row r="9" ht="12.75">
      <c r="B9" s="3" t="s">
        <v>4</v>
      </c>
    </row>
    <row r="11" spans="4:8" ht="12.75">
      <c r="D11" s="33" t="s">
        <v>5</v>
      </c>
      <c r="E11" s="33"/>
      <c r="F11" s="3"/>
      <c r="G11" s="33" t="s">
        <v>6</v>
      </c>
      <c r="H11" s="33"/>
    </row>
    <row r="12" spans="4:8" ht="12.75">
      <c r="D12" s="4" t="s">
        <v>7</v>
      </c>
      <c r="E12" s="4" t="s">
        <v>8</v>
      </c>
      <c r="F12" s="3"/>
      <c r="G12" s="4" t="s">
        <v>7</v>
      </c>
      <c r="H12" s="4" t="s">
        <v>8</v>
      </c>
    </row>
    <row r="13" spans="4:8" ht="12.75">
      <c r="D13" s="4" t="s">
        <v>9</v>
      </c>
      <c r="E13" s="4" t="s">
        <v>10</v>
      </c>
      <c r="F13" s="3"/>
      <c r="G13" s="4" t="s">
        <v>9</v>
      </c>
      <c r="H13" s="4" t="s">
        <v>10</v>
      </c>
    </row>
    <row r="14" spans="4:8" ht="12.75">
      <c r="D14" s="4" t="s">
        <v>11</v>
      </c>
      <c r="E14" s="4" t="s">
        <v>11</v>
      </c>
      <c r="F14" s="3"/>
      <c r="G14" s="4" t="s">
        <v>12</v>
      </c>
      <c r="H14" s="4" t="s">
        <v>13</v>
      </c>
    </row>
    <row r="15" spans="4:8" ht="12.75">
      <c r="D15" s="5" t="s">
        <v>50</v>
      </c>
      <c r="E15" s="5" t="s">
        <v>51</v>
      </c>
      <c r="F15" s="3"/>
      <c r="G15" s="5" t="str">
        <f>D15</f>
        <v>30/09/2001</v>
      </c>
      <c r="H15" s="5" t="str">
        <f>E15</f>
        <v>30/09/2000</v>
      </c>
    </row>
    <row r="16" spans="4:8" ht="12.75">
      <c r="D16" s="4" t="s">
        <v>14</v>
      </c>
      <c r="E16" s="4" t="s">
        <v>14</v>
      </c>
      <c r="F16" s="4"/>
      <c r="G16" s="4" t="s">
        <v>14</v>
      </c>
      <c r="H16" s="4" t="s">
        <v>14</v>
      </c>
    </row>
    <row r="17" ht="12">
      <c r="H17" s="6"/>
    </row>
    <row r="18" spans="2:8" ht="14.25">
      <c r="B18" s="7" t="s">
        <v>15</v>
      </c>
      <c r="C18" s="8" t="s">
        <v>16</v>
      </c>
      <c r="D18" s="9">
        <v>70828</v>
      </c>
      <c r="E18" s="30">
        <v>61778</v>
      </c>
      <c r="F18" s="11"/>
      <c r="G18" s="9">
        <v>192388</v>
      </c>
      <c r="H18" s="30">
        <v>167412</v>
      </c>
    </row>
    <row r="19" spans="2:8" ht="14.25">
      <c r="B19" s="7"/>
      <c r="C19" s="8"/>
      <c r="D19" s="9"/>
      <c r="E19" s="30"/>
      <c r="F19" s="11"/>
      <c r="G19" s="9"/>
      <c r="H19" s="30"/>
    </row>
    <row r="20" spans="2:8" ht="14.25">
      <c r="B20" s="7" t="s">
        <v>18</v>
      </c>
      <c r="C20" s="8" t="s">
        <v>19</v>
      </c>
      <c r="D20" s="9">
        <v>0</v>
      </c>
      <c r="E20" s="9">
        <v>0</v>
      </c>
      <c r="F20" s="11"/>
      <c r="G20" s="9">
        <v>0</v>
      </c>
      <c r="H20" s="9">
        <v>0</v>
      </c>
    </row>
    <row r="21" spans="2:8" ht="14.25">
      <c r="B21" s="7"/>
      <c r="C21" s="8"/>
      <c r="D21" s="9"/>
      <c r="E21" s="30"/>
      <c r="F21" s="11"/>
      <c r="G21" s="9"/>
      <c r="H21" s="30"/>
    </row>
    <row r="22" spans="2:8" ht="14.25">
      <c r="B22" s="7" t="s">
        <v>20</v>
      </c>
      <c r="C22" s="8" t="s">
        <v>52</v>
      </c>
      <c r="D22" s="9">
        <v>133</v>
      </c>
      <c r="E22" s="30">
        <v>935</v>
      </c>
      <c r="F22" s="11"/>
      <c r="G22" s="9">
        <v>118</v>
      </c>
      <c r="H22" s="30">
        <v>1161</v>
      </c>
    </row>
    <row r="23" spans="2:8" ht="14.25">
      <c r="B23" s="7"/>
      <c r="C23" s="8"/>
      <c r="D23" s="9"/>
      <c r="E23" s="30"/>
      <c r="F23" s="11"/>
      <c r="G23" s="9"/>
      <c r="H23" s="30"/>
    </row>
    <row r="24" spans="2:8" ht="14.25">
      <c r="B24" s="7" t="s">
        <v>21</v>
      </c>
      <c r="C24" s="8" t="s">
        <v>53</v>
      </c>
      <c r="D24" s="9"/>
      <c r="E24" s="30"/>
      <c r="F24" s="11"/>
      <c r="G24" s="9"/>
      <c r="H24" s="30"/>
    </row>
    <row r="25" spans="2:8" ht="14.25">
      <c r="B25" s="7"/>
      <c r="C25" s="8" t="s">
        <v>54</v>
      </c>
      <c r="D25" s="9"/>
      <c r="E25" s="30"/>
      <c r="F25" s="11"/>
      <c r="G25" s="9"/>
      <c r="H25" s="30"/>
    </row>
    <row r="26" spans="2:8" ht="14.25">
      <c r="B26" s="7"/>
      <c r="C26" s="8" t="s">
        <v>22</v>
      </c>
      <c r="D26" s="9"/>
      <c r="E26" s="30"/>
      <c r="F26" s="11"/>
      <c r="G26" s="9"/>
      <c r="H26" s="30"/>
    </row>
    <row r="27" spans="2:8" ht="14.25">
      <c r="B27" s="7"/>
      <c r="C27" s="8" t="s">
        <v>23</v>
      </c>
      <c r="D27" s="9">
        <f>D36-D33-D31-D29</f>
        <v>19074</v>
      </c>
      <c r="E27" s="9">
        <f>E36-E33-E31-E29</f>
        <v>18375</v>
      </c>
      <c r="F27" s="11"/>
      <c r="G27" s="9">
        <f>G36-G33-G31-G29</f>
        <v>50811</v>
      </c>
      <c r="H27" s="9">
        <f>H36-H33-H31-H29</f>
        <v>47489</v>
      </c>
    </row>
    <row r="28" spans="2:8" ht="14.25">
      <c r="B28" s="7"/>
      <c r="C28" s="8"/>
      <c r="D28" s="9"/>
      <c r="E28" s="9"/>
      <c r="F28" s="11"/>
      <c r="G28" s="9"/>
      <c r="H28" s="9"/>
    </row>
    <row r="29" spans="2:8" ht="14.25">
      <c r="B29" s="7" t="s">
        <v>18</v>
      </c>
      <c r="C29" s="8" t="s">
        <v>55</v>
      </c>
      <c r="D29" s="9">
        <v>-987</v>
      </c>
      <c r="E29" s="9">
        <v>-798</v>
      </c>
      <c r="F29" s="11"/>
      <c r="G29" s="9">
        <v>-3537</v>
      </c>
      <c r="H29" s="9">
        <v>-2790</v>
      </c>
    </row>
    <row r="30" spans="2:8" ht="14.25">
      <c r="B30" s="7"/>
      <c r="C30" s="8"/>
      <c r="D30" s="9"/>
      <c r="E30" s="9"/>
      <c r="F30" s="11"/>
      <c r="G30" s="9"/>
      <c r="H30" s="9"/>
    </row>
    <row r="31" spans="2:8" ht="14.25">
      <c r="B31" s="7" t="s">
        <v>20</v>
      </c>
      <c r="C31" s="8" t="s">
        <v>24</v>
      </c>
      <c r="D31" s="9">
        <v>-6272</v>
      </c>
      <c r="E31" s="9">
        <v>-5175</v>
      </c>
      <c r="F31" s="11"/>
      <c r="G31" s="9">
        <v>-17434</v>
      </c>
      <c r="H31" s="9">
        <v>-15065</v>
      </c>
    </row>
    <row r="32" spans="2:8" ht="14.25">
      <c r="B32" s="7"/>
      <c r="C32" s="8"/>
      <c r="D32" s="9"/>
      <c r="E32" s="9"/>
      <c r="F32" s="11"/>
      <c r="G32" s="9"/>
      <c r="H32" s="9"/>
    </row>
    <row r="33" spans="2:8" ht="14.25">
      <c r="B33" s="7" t="s">
        <v>25</v>
      </c>
      <c r="C33" s="8" t="s">
        <v>26</v>
      </c>
      <c r="D33" s="9">
        <v>0</v>
      </c>
      <c r="E33" s="9">
        <v>0</v>
      </c>
      <c r="F33" s="11"/>
      <c r="G33" s="9">
        <v>0</v>
      </c>
      <c r="H33" s="9">
        <v>0</v>
      </c>
    </row>
    <row r="34" spans="2:8" ht="14.25">
      <c r="B34" s="7"/>
      <c r="C34" s="8"/>
      <c r="D34" s="9"/>
      <c r="E34" s="9"/>
      <c r="F34" s="11"/>
      <c r="G34" s="9"/>
      <c r="H34" s="9"/>
    </row>
    <row r="35" spans="2:8" ht="14.25">
      <c r="B35" s="7" t="s">
        <v>27</v>
      </c>
      <c r="C35" s="8" t="s">
        <v>56</v>
      </c>
      <c r="D35" s="9"/>
      <c r="E35" s="30"/>
      <c r="F35" s="11"/>
      <c r="G35" s="9"/>
      <c r="H35" s="30"/>
    </row>
    <row r="36" spans="2:8" ht="14.25">
      <c r="B36" s="7"/>
      <c r="C36" s="8" t="s">
        <v>23</v>
      </c>
      <c r="D36" s="9">
        <v>11815</v>
      </c>
      <c r="E36" s="30">
        <v>12402</v>
      </c>
      <c r="F36" s="11"/>
      <c r="G36" s="12">
        <v>29840</v>
      </c>
      <c r="H36" s="30">
        <v>29634</v>
      </c>
    </row>
    <row r="37" spans="2:8" ht="14.25">
      <c r="B37" s="7"/>
      <c r="C37" s="8"/>
      <c r="D37" s="9"/>
      <c r="E37" s="7"/>
      <c r="F37" s="8"/>
      <c r="G37" s="9"/>
      <c r="H37" s="7"/>
    </row>
    <row r="38" spans="2:8" ht="14.25">
      <c r="B38" s="7" t="s">
        <v>28</v>
      </c>
      <c r="C38" s="8" t="s">
        <v>57</v>
      </c>
      <c r="D38" s="9"/>
      <c r="E38" s="7"/>
      <c r="F38" s="8"/>
      <c r="G38" s="9"/>
      <c r="H38" s="7"/>
    </row>
    <row r="39" spans="3:8" ht="14.25">
      <c r="C39" s="8" t="s">
        <v>58</v>
      </c>
      <c r="D39" s="9">
        <v>0</v>
      </c>
      <c r="E39" s="32">
        <v>0</v>
      </c>
      <c r="F39" s="11"/>
      <c r="G39" s="9">
        <v>0</v>
      </c>
      <c r="H39" s="32">
        <v>0</v>
      </c>
    </row>
    <row r="40" spans="2:8" ht="14.25">
      <c r="B40" s="7"/>
      <c r="C40" s="8"/>
      <c r="D40" s="9"/>
      <c r="E40" s="30"/>
      <c r="F40" s="11"/>
      <c r="G40" s="9"/>
      <c r="H40" s="30"/>
    </row>
    <row r="41" spans="2:8" ht="14.25">
      <c r="B41" s="7" t="s">
        <v>29</v>
      </c>
      <c r="C41" s="8" t="s">
        <v>56</v>
      </c>
      <c r="D41" s="9"/>
      <c r="E41" s="30"/>
      <c r="F41" s="11"/>
      <c r="G41" s="9"/>
      <c r="H41" s="30"/>
    </row>
    <row r="42" spans="2:8" ht="14.25">
      <c r="B42" s="7"/>
      <c r="C42" s="8" t="s">
        <v>23</v>
      </c>
      <c r="D42" s="12">
        <f>D36+D39</f>
        <v>11815</v>
      </c>
      <c r="E42" s="12">
        <f>E36+E39</f>
        <v>12402</v>
      </c>
      <c r="F42" s="11"/>
      <c r="G42" s="12">
        <f>G36+G39</f>
        <v>29840</v>
      </c>
      <c r="H42" s="12">
        <f>H36+H39</f>
        <v>29634</v>
      </c>
    </row>
    <row r="43" spans="2:8" ht="14.25">
      <c r="B43" s="7"/>
      <c r="C43" s="8"/>
      <c r="D43" s="9"/>
      <c r="E43" s="9"/>
      <c r="F43" s="11"/>
      <c r="G43" s="9"/>
      <c r="H43" s="9"/>
    </row>
    <row r="44" spans="2:8" ht="14.25">
      <c r="B44" s="7" t="s">
        <v>30</v>
      </c>
      <c r="C44" s="8" t="s">
        <v>59</v>
      </c>
      <c r="D44" s="9">
        <v>-1700</v>
      </c>
      <c r="E44" s="9">
        <v>-2373</v>
      </c>
      <c r="F44" s="11"/>
      <c r="G44" s="9">
        <v>-5029</v>
      </c>
      <c r="H44" s="9">
        <v>-4864</v>
      </c>
    </row>
    <row r="45" spans="2:8" ht="14.25">
      <c r="B45" s="7"/>
      <c r="C45" s="8"/>
      <c r="D45" s="9"/>
      <c r="E45" s="9"/>
      <c r="F45" s="11"/>
      <c r="G45" s="9"/>
      <c r="H45" s="9"/>
    </row>
    <row r="46" spans="2:8" ht="14.25">
      <c r="B46" s="7" t="s">
        <v>31</v>
      </c>
      <c r="C46" s="8" t="s">
        <v>60</v>
      </c>
      <c r="D46" s="9"/>
      <c r="E46" s="9"/>
      <c r="F46" s="11"/>
      <c r="G46" s="9"/>
      <c r="H46" s="9"/>
    </row>
    <row r="47" spans="2:8" ht="14.25">
      <c r="B47" s="7"/>
      <c r="C47" s="8" t="s">
        <v>61</v>
      </c>
      <c r="D47" s="12">
        <f>D44+D42</f>
        <v>10115</v>
      </c>
      <c r="E47" s="12">
        <f>E44+E42</f>
        <v>10029</v>
      </c>
      <c r="F47" s="11"/>
      <c r="G47" s="12">
        <f>G42+G44</f>
        <v>24811</v>
      </c>
      <c r="H47" s="12">
        <f>H42+H44</f>
        <v>24770</v>
      </c>
    </row>
    <row r="48" spans="2:8" ht="14.25">
      <c r="B48" s="7"/>
      <c r="C48" s="8"/>
      <c r="D48" s="9"/>
      <c r="E48" s="9"/>
      <c r="F48" s="11"/>
      <c r="G48" s="9"/>
      <c r="H48" s="9"/>
    </row>
    <row r="49" spans="2:8" ht="14.25">
      <c r="B49" s="7"/>
      <c r="C49" s="8" t="s">
        <v>32</v>
      </c>
      <c r="D49" s="9">
        <v>0</v>
      </c>
      <c r="E49" s="9">
        <v>0</v>
      </c>
      <c r="F49" s="11"/>
      <c r="G49" s="9">
        <v>0</v>
      </c>
      <c r="H49" s="9">
        <v>0</v>
      </c>
    </row>
    <row r="50" spans="2:8" ht="14.25">
      <c r="B50" s="7"/>
      <c r="C50" s="8"/>
      <c r="D50" s="9"/>
      <c r="E50" s="9"/>
      <c r="F50" s="11"/>
      <c r="G50" s="9"/>
      <c r="H50" s="9"/>
    </row>
    <row r="51" spans="2:8" ht="14.25">
      <c r="B51" s="7" t="s">
        <v>33</v>
      </c>
      <c r="C51" s="8" t="s">
        <v>63</v>
      </c>
      <c r="D51" s="9">
        <v>0</v>
      </c>
      <c r="E51" s="9">
        <v>0</v>
      </c>
      <c r="F51" s="11"/>
      <c r="G51" s="9">
        <v>0</v>
      </c>
      <c r="H51" s="9">
        <v>0</v>
      </c>
    </row>
    <row r="52" spans="2:8" ht="14.25">
      <c r="B52" s="7"/>
      <c r="C52" s="8"/>
      <c r="D52" s="9"/>
      <c r="E52" s="9"/>
      <c r="F52" s="11"/>
      <c r="G52" s="9"/>
      <c r="H52" s="9"/>
    </row>
    <row r="53" spans="2:8" ht="14.25">
      <c r="B53" s="7" t="s">
        <v>34</v>
      </c>
      <c r="C53" s="8" t="s">
        <v>64</v>
      </c>
      <c r="D53" s="9"/>
      <c r="E53" s="9"/>
      <c r="F53" s="11"/>
      <c r="G53" s="9"/>
      <c r="H53" s="9"/>
    </row>
    <row r="54" spans="2:8" ht="14.25">
      <c r="B54" s="7"/>
      <c r="C54" s="8" t="s">
        <v>65</v>
      </c>
      <c r="D54" s="12">
        <f>D47-D49</f>
        <v>10115</v>
      </c>
      <c r="E54" s="12">
        <f>E47-E49</f>
        <v>10029</v>
      </c>
      <c r="F54" s="11"/>
      <c r="G54" s="12">
        <f>G47-G49</f>
        <v>24811</v>
      </c>
      <c r="H54" s="12">
        <f>H47-H49</f>
        <v>24770</v>
      </c>
    </row>
    <row r="55" spans="2:8" ht="14.25">
      <c r="B55" s="7"/>
      <c r="C55" s="8"/>
      <c r="D55" s="9"/>
      <c r="E55" s="9"/>
      <c r="F55" s="11"/>
      <c r="G55" s="9"/>
      <c r="H55" s="9"/>
    </row>
    <row r="56" spans="2:8" ht="14.25">
      <c r="B56" s="7" t="s">
        <v>37</v>
      </c>
      <c r="C56" s="8" t="s">
        <v>35</v>
      </c>
      <c r="D56" s="9">
        <v>0</v>
      </c>
      <c r="E56" s="9">
        <v>0</v>
      </c>
      <c r="F56" s="11"/>
      <c r="G56" s="9">
        <v>0</v>
      </c>
      <c r="H56" s="9">
        <v>0</v>
      </c>
    </row>
    <row r="57" spans="2:8" ht="14.25">
      <c r="B57" s="7"/>
      <c r="C57" s="8" t="s">
        <v>32</v>
      </c>
      <c r="D57" s="9">
        <v>0</v>
      </c>
      <c r="E57" s="9">
        <v>0</v>
      </c>
      <c r="F57" s="11"/>
      <c r="G57" s="9">
        <v>0</v>
      </c>
      <c r="H57" s="9">
        <v>0</v>
      </c>
    </row>
    <row r="58" spans="2:8" ht="14.25">
      <c r="B58" s="7"/>
      <c r="C58" s="8" t="s">
        <v>36</v>
      </c>
      <c r="D58" s="9"/>
      <c r="E58" s="9"/>
      <c r="F58" s="11"/>
      <c r="G58" s="9"/>
      <c r="H58" s="9"/>
    </row>
    <row r="59" spans="2:8" ht="14.25">
      <c r="B59" s="7"/>
      <c r="C59" s="8" t="s">
        <v>66</v>
      </c>
      <c r="D59" s="9">
        <v>0</v>
      </c>
      <c r="E59" s="9">
        <v>0</v>
      </c>
      <c r="F59" s="11"/>
      <c r="G59" s="9">
        <v>0</v>
      </c>
      <c r="H59" s="9">
        <v>0</v>
      </c>
    </row>
    <row r="60" spans="2:8" ht="14.25">
      <c r="B60" s="7"/>
      <c r="C60" s="8"/>
      <c r="D60" s="9"/>
      <c r="E60" s="9"/>
      <c r="F60" s="11"/>
      <c r="G60" s="9"/>
      <c r="H60" s="9"/>
    </row>
    <row r="61" spans="2:8" ht="14.25">
      <c r="B61" s="7" t="s">
        <v>62</v>
      </c>
      <c r="C61" s="8" t="s">
        <v>67</v>
      </c>
      <c r="D61" s="9"/>
      <c r="E61" s="9"/>
      <c r="F61" s="11"/>
      <c r="G61" s="9"/>
      <c r="H61" s="9"/>
    </row>
    <row r="62" spans="2:8" ht="14.25">
      <c r="B62" s="7"/>
      <c r="C62" s="8" t="s">
        <v>68</v>
      </c>
      <c r="D62" s="9">
        <f>D54</f>
        <v>10115</v>
      </c>
      <c r="E62" s="9">
        <f>E54</f>
        <v>10029</v>
      </c>
      <c r="F62" s="11"/>
      <c r="G62" s="9">
        <f>G54</f>
        <v>24811</v>
      </c>
      <c r="H62" s="9">
        <f>H54</f>
        <v>24770</v>
      </c>
    </row>
    <row r="63" spans="2:8" ht="14.25">
      <c r="B63" s="7"/>
      <c r="C63" s="8"/>
      <c r="D63" s="9"/>
      <c r="E63" s="9"/>
      <c r="F63" s="8"/>
      <c r="G63" s="9"/>
      <c r="H63" s="9"/>
    </row>
    <row r="64" spans="2:8" ht="14.25">
      <c r="B64" s="7" t="s">
        <v>69</v>
      </c>
      <c r="C64" s="8" t="s">
        <v>70</v>
      </c>
      <c r="D64" s="9"/>
      <c r="E64" s="9"/>
      <c r="F64" s="11"/>
      <c r="G64" s="9"/>
      <c r="H64" s="9"/>
    </row>
    <row r="65" spans="2:8" ht="14.25">
      <c r="B65" s="7"/>
      <c r="C65" s="8" t="s">
        <v>71</v>
      </c>
      <c r="D65" s="9"/>
      <c r="E65" s="9"/>
      <c r="F65" s="11"/>
      <c r="G65" s="9"/>
      <c r="H65" s="9"/>
    </row>
    <row r="66" spans="2:8" ht="14.25">
      <c r="B66" s="7"/>
      <c r="C66" s="8" t="s">
        <v>72</v>
      </c>
      <c r="D66" s="9"/>
      <c r="E66" s="9"/>
      <c r="F66" s="11"/>
      <c r="G66" s="9"/>
      <c r="H66" s="9"/>
    </row>
    <row r="67" spans="2:8" ht="14.25">
      <c r="B67" s="7"/>
      <c r="C67" s="8"/>
      <c r="D67" s="9"/>
      <c r="E67" s="9"/>
      <c r="F67" s="11"/>
      <c r="G67" s="9"/>
      <c r="H67" s="9"/>
    </row>
    <row r="68" spans="2:8" ht="14.25">
      <c r="B68" s="7"/>
      <c r="C68" s="8" t="s">
        <v>73</v>
      </c>
      <c r="D68" s="9"/>
      <c r="E68" s="9"/>
      <c r="F68" s="11"/>
      <c r="G68" s="9"/>
      <c r="H68" s="9"/>
    </row>
    <row r="69" spans="2:8" ht="14.25">
      <c r="B69" s="7"/>
      <c r="C69" s="8" t="s">
        <v>38</v>
      </c>
      <c r="D69" s="13">
        <f>D54/160000*100</f>
        <v>6.321875</v>
      </c>
      <c r="E69" s="13">
        <f>E54/160000*100</f>
        <v>6.2681249999999995</v>
      </c>
      <c r="F69" s="11"/>
      <c r="G69" s="13">
        <f>G54/160000*100</f>
        <v>15.506875</v>
      </c>
      <c r="H69" s="13">
        <f>H54/160000*100</f>
        <v>15.48125</v>
      </c>
    </row>
    <row r="70" spans="2:8" ht="14.25">
      <c r="B70" s="7"/>
      <c r="C70" s="8"/>
      <c r="D70" s="9"/>
      <c r="E70" s="9"/>
      <c r="F70" s="11"/>
      <c r="G70" s="9"/>
      <c r="H70" s="9"/>
    </row>
    <row r="71" spans="2:8" ht="14.25">
      <c r="B71" s="7"/>
      <c r="C71" s="8" t="s">
        <v>74</v>
      </c>
      <c r="D71" s="9"/>
      <c r="E71" s="9"/>
      <c r="F71" s="11"/>
      <c r="G71" s="9"/>
      <c r="H71" s="9"/>
    </row>
    <row r="72" spans="2:8" ht="14.25">
      <c r="B72" s="7"/>
      <c r="C72" s="8" t="s">
        <v>38</v>
      </c>
      <c r="D72" s="9" t="s">
        <v>17</v>
      </c>
      <c r="E72" s="9" t="s">
        <v>17</v>
      </c>
      <c r="F72" s="11"/>
      <c r="G72" s="9" t="s">
        <v>17</v>
      </c>
      <c r="H72" s="9" t="s">
        <v>17</v>
      </c>
    </row>
    <row r="73" spans="2:8" ht="14.25">
      <c r="B73" s="7"/>
      <c r="C73" s="8"/>
      <c r="D73" s="8"/>
      <c r="E73" s="8"/>
      <c r="F73" s="8"/>
      <c r="G73" s="8"/>
      <c r="H73" s="8"/>
    </row>
    <row r="74" spans="2:8" ht="14.25">
      <c r="B74" s="31"/>
      <c r="C74" s="8"/>
      <c r="D74" s="11"/>
      <c r="E74" s="11"/>
      <c r="F74" s="11"/>
      <c r="G74" s="10"/>
      <c r="H74" s="10"/>
    </row>
    <row r="75" spans="2:8" ht="14.25">
      <c r="B75" s="7"/>
      <c r="C75" s="8"/>
      <c r="D75" s="14"/>
      <c r="E75" s="14"/>
      <c r="F75" s="14"/>
      <c r="G75" s="15"/>
      <c r="H75" s="14"/>
    </row>
    <row r="76" spans="2:8" ht="12">
      <c r="B76" s="16"/>
      <c r="D76" s="17"/>
      <c r="E76" s="17"/>
      <c r="F76" s="17"/>
      <c r="G76" s="18"/>
      <c r="H76" s="17"/>
    </row>
    <row r="77" spans="2:7" ht="12">
      <c r="B77" s="16"/>
      <c r="G77" s="19"/>
    </row>
    <row r="78" spans="2:7" ht="12">
      <c r="B78" s="16"/>
      <c r="G78" s="19"/>
    </row>
    <row r="79" spans="2:7" ht="12">
      <c r="B79" s="16"/>
      <c r="G79" s="19"/>
    </row>
    <row r="80" spans="2:7" ht="12">
      <c r="B80" s="16"/>
      <c r="G80" s="19"/>
    </row>
    <row r="81" spans="2:7" ht="12">
      <c r="B81" s="16"/>
      <c r="G81" s="19"/>
    </row>
    <row r="82" spans="2:7" ht="12">
      <c r="B82" s="16"/>
      <c r="G82" s="19"/>
    </row>
    <row r="83" spans="2:7" ht="12">
      <c r="B83" s="16"/>
      <c r="G83" s="19"/>
    </row>
    <row r="84" spans="2:7" ht="12">
      <c r="B84" s="16"/>
      <c r="G84" s="19"/>
    </row>
    <row r="85" spans="2:7" ht="12">
      <c r="B85" s="16"/>
      <c r="G85" s="19"/>
    </row>
    <row r="86" spans="2:7" ht="12">
      <c r="B86" s="16"/>
      <c r="G86" s="19"/>
    </row>
    <row r="87" spans="2:7" ht="12">
      <c r="B87" s="16"/>
      <c r="G87" s="19"/>
    </row>
    <row r="88" spans="2:7" ht="12">
      <c r="B88" s="16"/>
      <c r="G88" s="19"/>
    </row>
    <row r="89" spans="2:7" ht="12">
      <c r="B89" s="16"/>
      <c r="G89" s="19"/>
    </row>
    <row r="90" spans="2:7" ht="12">
      <c r="B90" s="16"/>
      <c r="G90" s="19"/>
    </row>
    <row r="91" spans="2:7" ht="12">
      <c r="B91" s="16"/>
      <c r="G91" s="19"/>
    </row>
    <row r="92" spans="2:7" ht="12">
      <c r="B92" s="16"/>
      <c r="G92" s="19"/>
    </row>
    <row r="93" ht="12">
      <c r="B93" s="16"/>
    </row>
    <row r="94" ht="12">
      <c r="B94" s="16"/>
    </row>
    <row r="95" ht="12">
      <c r="B95" s="16"/>
    </row>
    <row r="96" ht="12">
      <c r="B96" s="16"/>
    </row>
    <row r="97" ht="12">
      <c r="B97" s="16"/>
    </row>
    <row r="98" ht="12">
      <c r="B98" s="16"/>
    </row>
    <row r="99" ht="12">
      <c r="B99" s="16"/>
    </row>
    <row r="100" ht="12">
      <c r="B100" s="16"/>
    </row>
    <row r="101" ht="12">
      <c r="B101" s="16"/>
    </row>
    <row r="102" ht="12">
      <c r="B102" s="16"/>
    </row>
    <row r="103" ht="12">
      <c r="B103" s="16"/>
    </row>
    <row r="104" ht="12">
      <c r="B104" s="16"/>
    </row>
    <row r="105" ht="12">
      <c r="B105" s="16"/>
    </row>
    <row r="106" ht="12">
      <c r="B106" s="16"/>
    </row>
    <row r="107" ht="12">
      <c r="B107" s="16"/>
    </row>
    <row r="108" ht="12">
      <c r="B108" s="16"/>
    </row>
    <row r="109" ht="12">
      <c r="B109" s="16"/>
    </row>
    <row r="110" ht="12">
      <c r="B110" s="16"/>
    </row>
    <row r="111" ht="12">
      <c r="B111" s="16"/>
    </row>
    <row r="112" ht="12">
      <c r="B112" s="16"/>
    </row>
    <row r="113" ht="12">
      <c r="B113" s="16"/>
    </row>
    <row r="114" ht="12">
      <c r="B114" s="16"/>
    </row>
    <row r="115" ht="12">
      <c r="B115" s="16"/>
    </row>
    <row r="116" ht="12">
      <c r="B116" s="16"/>
    </row>
    <row r="117" ht="12">
      <c r="B117" s="16"/>
    </row>
    <row r="118" ht="12">
      <c r="B118" s="16"/>
    </row>
    <row r="119" ht="12">
      <c r="B119" s="16"/>
    </row>
    <row r="120" ht="12">
      <c r="B120" s="16"/>
    </row>
    <row r="121" ht="12">
      <c r="B121" s="16"/>
    </row>
    <row r="122" ht="12">
      <c r="B122" s="16"/>
    </row>
    <row r="123" ht="12">
      <c r="B123" s="16"/>
    </row>
    <row r="124" ht="12">
      <c r="B124" s="16"/>
    </row>
    <row r="125" ht="12">
      <c r="B125" s="16"/>
    </row>
    <row r="126" ht="12">
      <c r="B126" s="16"/>
    </row>
    <row r="127" ht="12">
      <c r="B127" s="16"/>
    </row>
    <row r="128" ht="12">
      <c r="B128" s="16"/>
    </row>
    <row r="129" ht="12">
      <c r="B129" s="16"/>
    </row>
    <row r="130" ht="12">
      <c r="B130" s="16"/>
    </row>
    <row r="131" ht="12">
      <c r="B131" s="16"/>
    </row>
    <row r="132" ht="12">
      <c r="B132" s="16"/>
    </row>
    <row r="133" ht="12">
      <c r="B133" s="16"/>
    </row>
  </sheetData>
  <mergeCells count="2">
    <mergeCell ref="D11:E11"/>
    <mergeCell ref="G11:H11"/>
  </mergeCells>
  <printOptions horizontalCentered="1" verticalCentered="1"/>
  <pageMargins left="0" right="0" top="0" bottom="0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6"/>
  <sheetViews>
    <sheetView tabSelected="1" workbookViewId="0" topLeftCell="A1">
      <selection activeCell="G61" sqref="G61"/>
    </sheetView>
  </sheetViews>
  <sheetFormatPr defaultColWidth="9.140625" defaultRowHeight="12.75"/>
  <cols>
    <col min="1" max="1" width="5.7109375" style="1" customWidth="1"/>
    <col min="2" max="2" width="4.00390625" style="1" customWidth="1"/>
    <col min="3" max="3" width="4.140625" style="1" customWidth="1"/>
    <col min="4" max="4" width="35.8515625" style="1" bestFit="1" customWidth="1"/>
    <col min="5" max="5" width="14.57421875" style="1" customWidth="1"/>
    <col min="6" max="6" width="5.7109375" style="1" customWidth="1"/>
    <col min="7" max="7" width="17.421875" style="1" customWidth="1"/>
    <col min="8" max="16384" width="9.140625" style="1" customWidth="1"/>
  </cols>
  <sheetData>
    <row r="1" ht="15">
      <c r="B1" s="2" t="s">
        <v>0</v>
      </c>
    </row>
    <row r="2" ht="12.75">
      <c r="B2" s="3" t="s">
        <v>1</v>
      </c>
    </row>
    <row r="3" ht="12.75">
      <c r="B3" s="3"/>
    </row>
    <row r="4" ht="12.75">
      <c r="B4" s="3" t="s">
        <v>3</v>
      </c>
    </row>
    <row r="6" ht="12.75">
      <c r="B6" s="3" t="s">
        <v>39</v>
      </c>
    </row>
    <row r="8" spans="5:7" ht="12.75">
      <c r="E8" s="4" t="s">
        <v>40</v>
      </c>
      <c r="F8" s="19"/>
      <c r="G8" s="4" t="s">
        <v>41</v>
      </c>
    </row>
    <row r="9" spans="5:7" ht="12.75">
      <c r="E9" s="4" t="s">
        <v>42</v>
      </c>
      <c r="F9" s="19"/>
      <c r="G9" s="4" t="s">
        <v>43</v>
      </c>
    </row>
    <row r="10" spans="5:7" ht="12.75">
      <c r="E10" s="5" t="s">
        <v>50</v>
      </c>
      <c r="F10" s="19"/>
      <c r="G10" s="20" t="s">
        <v>48</v>
      </c>
    </row>
    <row r="11" spans="5:7" ht="12.75">
      <c r="E11" s="4" t="s">
        <v>14</v>
      </c>
      <c r="F11" s="19"/>
      <c r="G11" s="4" t="s">
        <v>14</v>
      </c>
    </row>
    <row r="13" spans="2:7" ht="12">
      <c r="B13" s="19">
        <v>1</v>
      </c>
      <c r="C13" s="1" t="s">
        <v>75</v>
      </c>
      <c r="E13" s="21">
        <v>335014</v>
      </c>
      <c r="F13" s="21"/>
      <c r="G13" s="22">
        <v>255186</v>
      </c>
    </row>
    <row r="14" spans="2:7" ht="12">
      <c r="B14" s="19">
        <v>2</v>
      </c>
      <c r="C14" s="1" t="s">
        <v>76</v>
      </c>
      <c r="E14" s="21">
        <v>0</v>
      </c>
      <c r="F14" s="21"/>
      <c r="G14" s="22">
        <v>0</v>
      </c>
    </row>
    <row r="15" spans="2:7" ht="12">
      <c r="B15" s="19">
        <v>3</v>
      </c>
      <c r="C15" s="1" t="s">
        <v>77</v>
      </c>
      <c r="E15" s="21">
        <v>0</v>
      </c>
      <c r="F15" s="21"/>
      <c r="G15" s="22">
        <v>0</v>
      </c>
    </row>
    <row r="16" spans="2:7" ht="12">
      <c r="B16" s="19">
        <v>4</v>
      </c>
      <c r="C16" s="1" t="s">
        <v>78</v>
      </c>
      <c r="E16" s="21">
        <v>0</v>
      </c>
      <c r="F16" s="21"/>
      <c r="G16" s="22">
        <v>0</v>
      </c>
    </row>
    <row r="17" spans="2:7" ht="12">
      <c r="B17" s="19">
        <v>5</v>
      </c>
      <c r="C17" s="1" t="s">
        <v>79</v>
      </c>
      <c r="E17" s="21">
        <v>677</v>
      </c>
      <c r="F17" s="21"/>
      <c r="G17" s="22">
        <v>677</v>
      </c>
    </row>
    <row r="18" spans="2:7" ht="12">
      <c r="B18" s="19">
        <v>6</v>
      </c>
      <c r="C18" s="1" t="s">
        <v>80</v>
      </c>
      <c r="E18" s="21">
        <v>0</v>
      </c>
      <c r="F18" s="21"/>
      <c r="G18" s="22">
        <v>0</v>
      </c>
    </row>
    <row r="19" spans="2:7" ht="12">
      <c r="B19" s="19">
        <v>7</v>
      </c>
      <c r="C19" s="1" t="s">
        <v>81</v>
      </c>
      <c r="E19" s="21">
        <v>0</v>
      </c>
      <c r="F19" s="21"/>
      <c r="G19" s="22">
        <v>0</v>
      </c>
    </row>
    <row r="20" spans="2:7" ht="12">
      <c r="B20" s="19"/>
      <c r="E20" s="21"/>
      <c r="F20" s="21"/>
      <c r="G20" s="22"/>
    </row>
    <row r="21" spans="2:7" ht="12">
      <c r="B21" s="19">
        <v>8</v>
      </c>
      <c r="C21" s="1" t="s">
        <v>82</v>
      </c>
      <c r="E21" s="21"/>
      <c r="F21" s="21"/>
      <c r="G21" s="22"/>
    </row>
    <row r="22" spans="2:7" ht="12">
      <c r="B22" s="19"/>
      <c r="C22" s="19" t="s">
        <v>99</v>
      </c>
      <c r="D22" s="1" t="s">
        <v>83</v>
      </c>
      <c r="E22" s="21">
        <v>104193</v>
      </c>
      <c r="F22" s="21"/>
      <c r="G22" s="21">
        <v>91488</v>
      </c>
    </row>
    <row r="23" spans="2:7" ht="12">
      <c r="B23" s="19"/>
      <c r="C23" s="19" t="s">
        <v>99</v>
      </c>
      <c r="D23" s="1" t="s">
        <v>84</v>
      </c>
      <c r="E23" s="21">
        <v>87423</v>
      </c>
      <c r="F23" s="21"/>
      <c r="G23" s="21">
        <v>67728</v>
      </c>
    </row>
    <row r="24" spans="2:7" ht="12">
      <c r="B24" s="19"/>
      <c r="C24" s="19" t="s">
        <v>99</v>
      </c>
      <c r="D24" s="1" t="s">
        <v>85</v>
      </c>
      <c r="E24" s="21">
        <v>0</v>
      </c>
      <c r="F24" s="21"/>
      <c r="G24" s="22">
        <v>0</v>
      </c>
    </row>
    <row r="25" spans="2:7" ht="12">
      <c r="B25" s="19"/>
      <c r="C25" s="19" t="s">
        <v>99</v>
      </c>
      <c r="D25" s="1" t="s">
        <v>86</v>
      </c>
      <c r="E25" s="21">
        <v>2312</v>
      </c>
      <c r="F25" s="21"/>
      <c r="G25" s="21">
        <v>3030</v>
      </c>
    </row>
    <row r="26" spans="2:7" ht="12">
      <c r="B26" s="19"/>
      <c r="C26" s="19" t="s">
        <v>99</v>
      </c>
      <c r="D26" s="1" t="s">
        <v>44</v>
      </c>
      <c r="E26" s="21">
        <v>15269</v>
      </c>
      <c r="F26" s="21"/>
      <c r="G26" s="21">
        <v>17561</v>
      </c>
    </row>
    <row r="27" spans="2:7" ht="12">
      <c r="B27" s="19"/>
      <c r="E27" s="23">
        <f>SUM(E22:E26)</f>
        <v>209197</v>
      </c>
      <c r="F27" s="21"/>
      <c r="G27" s="23">
        <f>SUM(G22:G26)</f>
        <v>179807</v>
      </c>
    </row>
    <row r="28" spans="2:7" ht="12">
      <c r="B28" s="19"/>
      <c r="E28" s="21"/>
      <c r="F28" s="21"/>
      <c r="G28" s="22"/>
    </row>
    <row r="29" spans="2:7" ht="12">
      <c r="B29" s="19">
        <v>9</v>
      </c>
      <c r="C29" s="1" t="s">
        <v>45</v>
      </c>
      <c r="E29" s="21"/>
      <c r="F29" s="21"/>
      <c r="G29" s="22"/>
    </row>
    <row r="30" spans="2:7" ht="12">
      <c r="B30" s="19"/>
      <c r="C30" s="19" t="s">
        <v>99</v>
      </c>
      <c r="D30" s="1" t="s">
        <v>88</v>
      </c>
      <c r="E30" s="21">
        <v>7665</v>
      </c>
      <c r="F30" s="21"/>
      <c r="G30" s="21">
        <v>15179</v>
      </c>
    </row>
    <row r="31" spans="2:7" ht="12">
      <c r="B31" s="19"/>
      <c r="C31" s="19" t="s">
        <v>99</v>
      </c>
      <c r="D31" s="1" t="s">
        <v>89</v>
      </c>
      <c r="E31" s="21">
        <f>16513+1058</f>
        <v>17571</v>
      </c>
      <c r="F31" s="21"/>
      <c r="G31" s="21">
        <v>15259</v>
      </c>
    </row>
    <row r="32" spans="2:7" ht="12">
      <c r="B32" s="19"/>
      <c r="C32" s="19" t="s">
        <v>99</v>
      </c>
      <c r="D32" s="1" t="s">
        <v>90</v>
      </c>
      <c r="E32" s="21">
        <v>97513</v>
      </c>
      <c r="F32" s="21"/>
      <c r="G32" s="21">
        <v>55785</v>
      </c>
    </row>
    <row r="33" spans="2:7" ht="12">
      <c r="B33" s="19"/>
      <c r="C33" s="19" t="s">
        <v>99</v>
      </c>
      <c r="D33" s="1" t="s">
        <v>91</v>
      </c>
      <c r="E33" s="21">
        <v>5029</v>
      </c>
      <c r="F33" s="21"/>
      <c r="G33" s="21">
        <v>410</v>
      </c>
    </row>
    <row r="34" spans="2:7" ht="12">
      <c r="B34" s="19"/>
      <c r="C34" s="19" t="s">
        <v>99</v>
      </c>
      <c r="D34" s="1" t="s">
        <v>92</v>
      </c>
      <c r="E34" s="21">
        <v>0</v>
      </c>
      <c r="F34" s="21"/>
      <c r="G34" s="21">
        <v>11200</v>
      </c>
    </row>
    <row r="35" spans="2:7" ht="12">
      <c r="B35" s="19"/>
      <c r="C35" s="19" t="s">
        <v>99</v>
      </c>
      <c r="D35" s="1" t="s">
        <v>46</v>
      </c>
      <c r="E35" s="21">
        <v>26</v>
      </c>
      <c r="F35" s="21"/>
      <c r="G35" s="21">
        <v>11</v>
      </c>
    </row>
    <row r="36" spans="2:7" ht="12">
      <c r="B36" s="19"/>
      <c r="C36" s="19" t="s">
        <v>99</v>
      </c>
      <c r="D36" s="1" t="s">
        <v>93</v>
      </c>
      <c r="E36" s="21">
        <v>854</v>
      </c>
      <c r="F36" s="21"/>
      <c r="G36" s="21">
        <v>777</v>
      </c>
    </row>
    <row r="37" spans="2:7" ht="12">
      <c r="B37" s="19"/>
      <c r="C37" s="19" t="s">
        <v>99</v>
      </c>
      <c r="D37" s="1" t="s">
        <v>94</v>
      </c>
      <c r="E37" s="21">
        <v>3400</v>
      </c>
      <c r="F37" s="21"/>
      <c r="G37" s="21">
        <v>4066</v>
      </c>
    </row>
    <row r="38" spans="2:7" ht="12">
      <c r="B38" s="19"/>
      <c r="E38" s="23">
        <f>SUM(E30:E37)</f>
        <v>132058</v>
      </c>
      <c r="F38" s="21"/>
      <c r="G38" s="23">
        <f>SUM(G30:G37)</f>
        <v>102687</v>
      </c>
    </row>
    <row r="39" spans="2:7" ht="12">
      <c r="B39" s="19"/>
      <c r="E39" s="21"/>
      <c r="F39" s="21"/>
      <c r="G39" s="22"/>
    </row>
    <row r="40" spans="2:7" ht="12">
      <c r="B40" s="19">
        <v>10</v>
      </c>
      <c r="C40" s="1" t="s">
        <v>95</v>
      </c>
      <c r="E40" s="21">
        <f>E27-E38</f>
        <v>77139</v>
      </c>
      <c r="F40" s="21"/>
      <c r="G40" s="21">
        <f>G27-G38</f>
        <v>77120</v>
      </c>
    </row>
    <row r="41" spans="2:7" ht="12.75" thickBot="1">
      <c r="B41" s="19"/>
      <c r="E41" s="24">
        <f>SUM(E13:E17)+E40</f>
        <v>412830</v>
      </c>
      <c r="F41" s="21"/>
      <c r="G41" s="24">
        <f>SUM(G13:G17)+G40</f>
        <v>332983</v>
      </c>
    </row>
    <row r="42" spans="2:8" ht="12.75" thickTop="1">
      <c r="B42" s="19"/>
      <c r="E42" s="21"/>
      <c r="F42" s="25"/>
      <c r="G42" s="21"/>
      <c r="H42" s="25"/>
    </row>
    <row r="43" spans="2:7" ht="12">
      <c r="B43" s="19">
        <v>11</v>
      </c>
      <c r="C43" s="1" t="s">
        <v>96</v>
      </c>
      <c r="E43" s="21"/>
      <c r="F43" s="21"/>
      <c r="G43" s="21"/>
    </row>
    <row r="44" spans="2:7" ht="12">
      <c r="B44" s="19"/>
      <c r="C44" s="1" t="s">
        <v>97</v>
      </c>
      <c r="E44" s="21">
        <v>160000</v>
      </c>
      <c r="F44" s="21"/>
      <c r="G44" s="21">
        <v>160000</v>
      </c>
    </row>
    <row r="45" spans="2:7" ht="12">
      <c r="B45" s="19"/>
      <c r="C45" s="1" t="s">
        <v>47</v>
      </c>
      <c r="E45" s="21"/>
      <c r="F45" s="21"/>
      <c r="G45" s="21"/>
    </row>
    <row r="46" spans="2:7" ht="12">
      <c r="B46" s="19"/>
      <c r="C46" s="19" t="s">
        <v>99</v>
      </c>
      <c r="D46" s="1" t="s">
        <v>98</v>
      </c>
      <c r="E46" s="21">
        <v>6936</v>
      </c>
      <c r="F46" s="21"/>
      <c r="G46" s="21">
        <v>6936</v>
      </c>
    </row>
    <row r="47" spans="2:7" ht="12">
      <c r="B47" s="19"/>
      <c r="C47" s="19" t="s">
        <v>99</v>
      </c>
      <c r="D47" s="1" t="s">
        <v>100</v>
      </c>
      <c r="E47" s="21">
        <v>0</v>
      </c>
      <c r="F47" s="21"/>
      <c r="G47" s="22">
        <v>0</v>
      </c>
    </row>
    <row r="48" spans="2:7" ht="12">
      <c r="B48" s="19"/>
      <c r="C48" s="19" t="s">
        <v>99</v>
      </c>
      <c r="D48" s="1" t="s">
        <v>101</v>
      </c>
      <c r="E48" s="21">
        <v>0</v>
      </c>
      <c r="F48" s="21"/>
      <c r="G48" s="22">
        <v>0</v>
      </c>
    </row>
    <row r="49" spans="2:7" ht="12">
      <c r="B49" s="19"/>
      <c r="C49" s="19" t="s">
        <v>99</v>
      </c>
      <c r="D49" s="1" t="s">
        <v>102</v>
      </c>
      <c r="E49" s="21">
        <v>0</v>
      </c>
      <c r="F49" s="21"/>
      <c r="G49" s="22">
        <v>0</v>
      </c>
    </row>
    <row r="50" spans="2:7" ht="12">
      <c r="B50" s="19"/>
      <c r="C50" s="19" t="s">
        <v>99</v>
      </c>
      <c r="D50" s="1" t="s">
        <v>103</v>
      </c>
      <c r="E50" s="27">
        <v>143190</v>
      </c>
      <c r="F50" s="27"/>
      <c r="G50" s="27">
        <v>119003</v>
      </c>
    </row>
    <row r="51" spans="2:7" ht="12">
      <c r="B51" s="19"/>
      <c r="C51" s="19" t="s">
        <v>99</v>
      </c>
      <c r="D51" s="1" t="s">
        <v>87</v>
      </c>
      <c r="E51" s="26">
        <v>0</v>
      </c>
      <c r="F51" s="21"/>
      <c r="G51" s="26">
        <v>0</v>
      </c>
    </row>
    <row r="52" spans="2:7" ht="12">
      <c r="B52" s="19"/>
      <c r="E52" s="27">
        <f>SUM(E44:E51)</f>
        <v>310126</v>
      </c>
      <c r="F52" s="21"/>
      <c r="G52" s="27">
        <f>SUM(G44:G51)</f>
        <v>285939</v>
      </c>
    </row>
    <row r="53" spans="2:7" ht="12">
      <c r="B53" s="19"/>
      <c r="E53" s="21"/>
      <c r="F53" s="21"/>
      <c r="G53" s="28"/>
    </row>
    <row r="54" spans="2:7" ht="12">
      <c r="B54" s="19">
        <v>12</v>
      </c>
      <c r="C54" s="1" t="s">
        <v>104</v>
      </c>
      <c r="E54" s="21">
        <v>0</v>
      </c>
      <c r="F54" s="21"/>
      <c r="G54" s="21">
        <v>0</v>
      </c>
    </row>
    <row r="55" spans="2:7" ht="12">
      <c r="B55" s="19">
        <v>13</v>
      </c>
      <c r="C55" s="1" t="s">
        <v>105</v>
      </c>
      <c r="E55" s="21">
        <v>88817</v>
      </c>
      <c r="F55" s="21"/>
      <c r="G55" s="21">
        <v>33155</v>
      </c>
    </row>
    <row r="56" spans="2:7" ht="12">
      <c r="B56" s="19">
        <v>14</v>
      </c>
      <c r="C56" s="1" t="s">
        <v>106</v>
      </c>
      <c r="E56" s="21">
        <v>0</v>
      </c>
      <c r="F56" s="21"/>
      <c r="G56" s="21">
        <v>0</v>
      </c>
    </row>
    <row r="57" spans="2:7" ht="12">
      <c r="B57" s="19">
        <v>15</v>
      </c>
      <c r="C57" s="1" t="s">
        <v>107</v>
      </c>
      <c r="E57" s="21">
        <v>13887</v>
      </c>
      <c r="F57" s="21"/>
      <c r="G57" s="21">
        <v>13889</v>
      </c>
    </row>
    <row r="58" spans="2:7" ht="12.75" thickBot="1">
      <c r="B58" s="19"/>
      <c r="E58" s="24">
        <f>SUM(E52:E57)</f>
        <v>412830</v>
      </c>
      <c r="F58" s="21"/>
      <c r="G58" s="24">
        <f>SUM(G52:G57)</f>
        <v>332983</v>
      </c>
    </row>
    <row r="59" spans="2:8" ht="12.75" thickTop="1">
      <c r="B59" s="19"/>
      <c r="E59" s="21"/>
      <c r="F59" s="25"/>
      <c r="G59" s="21"/>
      <c r="H59" s="25"/>
    </row>
    <row r="60" spans="2:7" ht="12">
      <c r="B60" s="19">
        <v>16</v>
      </c>
      <c r="C60" s="1" t="s">
        <v>108</v>
      </c>
      <c r="E60" s="29">
        <f>(E52-E17)/E44</f>
        <v>1.93405625</v>
      </c>
      <c r="F60" s="21"/>
      <c r="G60" s="29">
        <f>(G52-G17)/G44</f>
        <v>1.7828875</v>
      </c>
    </row>
    <row r="61" spans="5:7" ht="12">
      <c r="E61" s="21"/>
      <c r="F61" s="21"/>
      <c r="G61" s="21"/>
    </row>
    <row r="62" spans="5:7" ht="12">
      <c r="E62" s="27"/>
      <c r="F62" s="27"/>
      <c r="G62" s="27"/>
    </row>
    <row r="63" spans="5:7" ht="12">
      <c r="E63" s="21"/>
      <c r="F63" s="21"/>
      <c r="G63" s="21"/>
    </row>
    <row r="64" spans="5:7" ht="12">
      <c r="E64" s="21"/>
      <c r="F64" s="21"/>
      <c r="G64" s="21"/>
    </row>
    <row r="65" spans="5:7" ht="12">
      <c r="E65" s="21"/>
      <c r="F65" s="21"/>
      <c r="G65" s="21"/>
    </row>
    <row r="66" spans="5:7" ht="12">
      <c r="E66" s="21"/>
      <c r="F66" s="21"/>
      <c r="G66" s="21"/>
    </row>
    <row r="67" spans="5:7" ht="12">
      <c r="E67" s="21"/>
      <c r="F67" s="21"/>
      <c r="G67" s="21"/>
    </row>
    <row r="68" spans="5:7" ht="12">
      <c r="E68" s="21"/>
      <c r="F68" s="21"/>
      <c r="G68" s="21"/>
    </row>
    <row r="69" spans="5:7" ht="12">
      <c r="E69" s="21"/>
      <c r="F69" s="21"/>
      <c r="G69" s="21"/>
    </row>
    <row r="70" spans="5:7" ht="12">
      <c r="E70" s="21"/>
      <c r="F70" s="21"/>
      <c r="G70" s="21"/>
    </row>
    <row r="71" spans="5:7" ht="12">
      <c r="E71" s="21"/>
      <c r="F71" s="21"/>
      <c r="G71" s="21"/>
    </row>
    <row r="72" spans="5:7" ht="12">
      <c r="E72" s="21"/>
      <c r="F72" s="21"/>
      <c r="G72" s="21"/>
    </row>
    <row r="73" spans="5:7" ht="12">
      <c r="E73" s="21"/>
      <c r="F73" s="21"/>
      <c r="G73" s="21"/>
    </row>
    <row r="74" spans="5:7" ht="12">
      <c r="E74" s="21"/>
      <c r="F74" s="21"/>
      <c r="G74" s="21"/>
    </row>
    <row r="75" spans="5:7" ht="12">
      <c r="E75" s="21"/>
      <c r="F75" s="21"/>
      <c r="G75" s="21"/>
    </row>
    <row r="76" spans="5:7" ht="12">
      <c r="E76" s="21"/>
      <c r="F76" s="21"/>
      <c r="G76" s="21"/>
    </row>
    <row r="77" spans="5:7" ht="12">
      <c r="E77" s="21"/>
      <c r="F77" s="21"/>
      <c r="G77" s="21"/>
    </row>
    <row r="78" spans="5:7" ht="12">
      <c r="E78" s="21"/>
      <c r="F78" s="21"/>
      <c r="G78" s="21"/>
    </row>
    <row r="79" spans="5:7" ht="12">
      <c r="E79" s="21"/>
      <c r="F79" s="21"/>
      <c r="G79" s="21"/>
    </row>
    <row r="80" spans="5:7" ht="12">
      <c r="E80" s="21"/>
      <c r="F80" s="21"/>
      <c r="G80" s="21"/>
    </row>
    <row r="81" spans="5:7" ht="12">
      <c r="E81" s="21"/>
      <c r="F81" s="21"/>
      <c r="G81" s="21"/>
    </row>
    <row r="82" spans="5:7" ht="12">
      <c r="E82" s="21"/>
      <c r="F82" s="21"/>
      <c r="G82" s="21"/>
    </row>
    <row r="83" spans="5:7" ht="12">
      <c r="E83" s="21"/>
      <c r="F83" s="21"/>
      <c r="G83" s="21"/>
    </row>
    <row r="84" spans="5:7" ht="12">
      <c r="E84" s="21"/>
      <c r="F84" s="21"/>
      <c r="G84" s="21"/>
    </row>
    <row r="85" spans="5:7" ht="12">
      <c r="E85" s="21"/>
      <c r="F85" s="21"/>
      <c r="G85" s="21"/>
    </row>
    <row r="86" spans="5:7" ht="12">
      <c r="E86" s="21"/>
      <c r="F86" s="21"/>
      <c r="G86" s="21"/>
    </row>
    <row r="87" spans="5:7" ht="12">
      <c r="E87" s="21"/>
      <c r="F87" s="21"/>
      <c r="G87" s="21"/>
    </row>
    <row r="88" spans="5:7" ht="12">
      <c r="E88" s="21"/>
      <c r="F88" s="21"/>
      <c r="G88" s="21"/>
    </row>
    <row r="89" spans="5:7" ht="12">
      <c r="E89" s="21"/>
      <c r="F89" s="21"/>
      <c r="G89" s="21"/>
    </row>
    <row r="90" spans="5:7" ht="12">
      <c r="E90" s="21"/>
      <c r="F90" s="21"/>
      <c r="G90" s="21"/>
    </row>
    <row r="91" spans="5:7" ht="12">
      <c r="E91" s="21"/>
      <c r="F91" s="21"/>
      <c r="G91" s="21"/>
    </row>
    <row r="92" spans="5:7" ht="12">
      <c r="E92" s="21"/>
      <c r="F92" s="21"/>
      <c r="G92" s="21"/>
    </row>
    <row r="93" spans="5:7" ht="12">
      <c r="E93" s="21"/>
      <c r="F93" s="21"/>
      <c r="G93" s="21"/>
    </row>
    <row r="94" spans="5:7" ht="12">
      <c r="E94" s="21"/>
      <c r="F94" s="21"/>
      <c r="G94" s="21"/>
    </row>
    <row r="95" spans="5:7" ht="12">
      <c r="E95" s="21"/>
      <c r="F95" s="21"/>
      <c r="G95" s="21"/>
    </row>
    <row r="96" spans="5:7" ht="12">
      <c r="E96" s="21"/>
      <c r="F96" s="21"/>
      <c r="G96" s="21"/>
    </row>
    <row r="97" spans="5:7" ht="12">
      <c r="E97" s="21"/>
      <c r="F97" s="21"/>
      <c r="G97" s="21"/>
    </row>
    <row r="98" spans="5:7" ht="12">
      <c r="E98" s="21"/>
      <c r="F98" s="21"/>
      <c r="G98" s="21"/>
    </row>
    <row r="99" spans="5:7" ht="12">
      <c r="E99" s="21"/>
      <c r="F99" s="21"/>
      <c r="G99" s="21"/>
    </row>
    <row r="100" spans="5:7" ht="12">
      <c r="E100" s="21"/>
      <c r="F100" s="21"/>
      <c r="G100" s="21"/>
    </row>
    <row r="101" spans="5:7" ht="12">
      <c r="E101" s="21"/>
      <c r="F101" s="21"/>
      <c r="G101" s="21"/>
    </row>
    <row r="102" spans="5:7" ht="12">
      <c r="E102" s="21"/>
      <c r="F102" s="21"/>
      <c r="G102" s="21"/>
    </row>
    <row r="103" spans="5:7" ht="12">
      <c r="E103" s="21"/>
      <c r="F103" s="21"/>
      <c r="G103" s="21"/>
    </row>
    <row r="104" spans="5:7" ht="12">
      <c r="E104" s="21"/>
      <c r="F104" s="21"/>
      <c r="G104" s="21"/>
    </row>
    <row r="105" spans="5:7" ht="12">
      <c r="E105" s="21"/>
      <c r="F105" s="21"/>
      <c r="G105" s="21"/>
    </row>
    <row r="106" spans="5:7" ht="12">
      <c r="E106" s="21"/>
      <c r="F106" s="21"/>
      <c r="G106" s="21"/>
    </row>
    <row r="107" spans="5:7" ht="12">
      <c r="E107" s="21"/>
      <c r="F107" s="21"/>
      <c r="G107" s="21"/>
    </row>
    <row r="108" spans="5:7" ht="12">
      <c r="E108" s="21"/>
      <c r="F108" s="21"/>
      <c r="G108" s="21"/>
    </row>
    <row r="109" spans="5:7" ht="12">
      <c r="E109" s="21"/>
      <c r="F109" s="21"/>
      <c r="G109" s="21"/>
    </row>
    <row r="110" spans="5:7" ht="12">
      <c r="E110" s="21"/>
      <c r="F110" s="21"/>
      <c r="G110" s="21"/>
    </row>
    <row r="111" spans="5:7" ht="12">
      <c r="E111" s="21"/>
      <c r="F111" s="21"/>
      <c r="G111" s="21"/>
    </row>
    <row r="112" spans="5:7" ht="12">
      <c r="E112" s="21"/>
      <c r="F112" s="21"/>
      <c r="G112" s="21"/>
    </row>
    <row r="113" spans="5:7" ht="12">
      <c r="E113" s="21"/>
      <c r="F113" s="21"/>
      <c r="G113" s="21"/>
    </row>
    <row r="114" spans="5:7" ht="12">
      <c r="E114" s="21"/>
      <c r="F114" s="21"/>
      <c r="G114" s="21"/>
    </row>
    <row r="115" spans="5:7" ht="12">
      <c r="E115" s="21"/>
      <c r="F115" s="21"/>
      <c r="G115" s="21"/>
    </row>
    <row r="116" spans="5:7" ht="12">
      <c r="E116" s="21"/>
      <c r="F116" s="21"/>
      <c r="G116" s="21"/>
    </row>
  </sheetData>
  <printOptions horizontalCentered="1" verticalCentered="1"/>
  <pageMargins left="0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r0120</cp:lastModifiedBy>
  <cp:lastPrinted>2001-11-09T09:47:29Z</cp:lastPrinted>
  <dcterms:created xsi:type="dcterms:W3CDTF">2000-04-19T01:33:11Z</dcterms:created>
  <dcterms:modified xsi:type="dcterms:W3CDTF">2001-08-05T09:03:23Z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