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tabRatio="706" activeTab="3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'BS-4Q'!$A$1:$E$58</definedName>
    <definedName name="_xlnm.Print_Area" localSheetId="3">'Equity-4Q'!$A$1:$J$43</definedName>
  </definedNames>
  <calcPr fullCalcOnLoad="1"/>
</workbook>
</file>

<file path=xl/sharedStrings.xml><?xml version="1.0" encoding="utf-8"?>
<sst xmlns="http://schemas.openxmlformats.org/spreadsheetml/2006/main" count="166" uniqueCount="139">
  <si>
    <t>Taxation</t>
  </si>
  <si>
    <t>Revenue</t>
  </si>
  <si>
    <t>Finance Costs</t>
  </si>
  <si>
    <t>Net Profit for the period</t>
  </si>
  <si>
    <t>Current Assets</t>
  </si>
  <si>
    <t>Current Liabilities</t>
  </si>
  <si>
    <t>Net Current Assets</t>
  </si>
  <si>
    <t>Share Capital</t>
  </si>
  <si>
    <t>Reserves</t>
  </si>
  <si>
    <t>Shareholders' Fund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</si>
  <si>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</si>
  <si>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</si>
  <si>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</si>
  <si>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</si>
  <si>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Cash generated from operations</t>
  </si>
  <si>
    <t>Tax paid</t>
  </si>
  <si>
    <t>Cash Flows From Operating Activities</t>
  </si>
  <si>
    <t>Cash Flows from Investing Activities</t>
  </si>
  <si>
    <t>Net cash used in investing activities</t>
  </si>
  <si>
    <t>Cash Flows from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</si>
  <si>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</si>
  <si>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</si>
  <si>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</si>
  <si>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             Inventories</t>
  </si>
  <si>
    <t>Reserve</t>
  </si>
  <si>
    <t xml:space="preserve">attributable to </t>
  </si>
  <si>
    <t>capital</t>
  </si>
  <si>
    <t>revenue</t>
  </si>
  <si>
    <t>Total</t>
  </si>
  <si>
    <t>beginning of year</t>
  </si>
  <si>
    <t xml:space="preserve">Movements during the </t>
  </si>
  <si>
    <t>period (cumulative)</t>
  </si>
  <si>
    <t>Current</t>
  </si>
  <si>
    <t>Cumulative</t>
  </si>
  <si>
    <t>to date</t>
  </si>
  <si>
    <t>Comparative</t>
  </si>
  <si>
    <t>Financed by:</t>
  </si>
  <si>
    <t>Capital and Reserves</t>
  </si>
  <si>
    <t xml:space="preserve">         -Purchase of property,plant and equipment</t>
  </si>
  <si>
    <t xml:space="preserve">         -Proceeds from disposal of property,plant and equipment</t>
  </si>
  <si>
    <t xml:space="preserve">         -Proceeds from term loans</t>
  </si>
  <si>
    <t xml:space="preserve">         -Dividend paid to shareholders</t>
  </si>
  <si>
    <t xml:space="preserve">         -Proceeds from issuance of shares by the company</t>
  </si>
  <si>
    <t xml:space="preserve">         -Interest paid</t>
  </si>
  <si>
    <t xml:space="preserve">         -Interest received</t>
  </si>
  <si>
    <t>-Non-cash items</t>
  </si>
  <si>
    <t>-Non-operating items</t>
  </si>
  <si>
    <t>-Net Change in current assets</t>
  </si>
  <si>
    <t>-Net Change in current liabilities</t>
  </si>
  <si>
    <t>The figures have not been audited.</t>
  </si>
  <si>
    <t>Quarter Ended</t>
  </si>
  <si>
    <t xml:space="preserve">Quarter Ended </t>
  </si>
  <si>
    <t>(RM '000)</t>
  </si>
  <si>
    <t xml:space="preserve">As at </t>
  </si>
  <si>
    <t>Share</t>
  </si>
  <si>
    <t>Capital</t>
  </si>
  <si>
    <t>31 December</t>
  </si>
  <si>
    <t>Dividend</t>
  </si>
  <si>
    <t>ended 31 Dec 2002</t>
  </si>
  <si>
    <t>CONDENSED CONSOLIDATED INCOME STATEMENT</t>
  </si>
  <si>
    <t>Minority interests</t>
  </si>
  <si>
    <t>CONDENSED CONSOLIDATED BALANCE SHEET</t>
  </si>
  <si>
    <t>Long-Term and Deferred Liabilities</t>
  </si>
  <si>
    <t>CONDENSED CONSOLIDATED CASH FLOW STATEMENT</t>
  </si>
  <si>
    <t>CONDENSED CONSOLIDATED STATEMENT OF CHANGES IN EQUITY</t>
  </si>
  <si>
    <t>Minority Shareholders' Interests</t>
  </si>
  <si>
    <t>Issue of Shares</t>
  </si>
  <si>
    <t xml:space="preserve">         -Repayment of short term borrowings</t>
  </si>
  <si>
    <t>2003</t>
  </si>
  <si>
    <t>2002</t>
  </si>
  <si>
    <t>Quarterly report on consolidated results for the 4th quarter ended 31 December 2003.</t>
  </si>
  <si>
    <t>12-month</t>
  </si>
  <si>
    <t>AS AT 31 DECEMBER 2003</t>
  </si>
  <si>
    <t>RM '000</t>
  </si>
  <si>
    <t>12 month ended</t>
  </si>
  <si>
    <t>ended 31 Dec 2003</t>
  </si>
  <si>
    <t>Cost of Sales</t>
  </si>
  <si>
    <t>Gross Profit</t>
  </si>
  <si>
    <t>Other Operating Expenses</t>
  </si>
  <si>
    <t>11 1/2  month ended</t>
  </si>
  <si>
    <t>Other Income</t>
  </si>
  <si>
    <t>Property, Plant and Equipment</t>
  </si>
  <si>
    <t>Long Term Investments</t>
  </si>
  <si>
    <t>Goodwill on Consolidation</t>
  </si>
  <si>
    <t xml:space="preserve">             Trade Payables</t>
  </si>
  <si>
    <t xml:space="preserve">             Other Payables</t>
  </si>
  <si>
    <t xml:space="preserve">             Provision for Taxation</t>
  </si>
  <si>
    <t xml:space="preserve">             Short Term Borrowings (secured)</t>
  </si>
  <si>
    <t xml:space="preserve">         Deferred Taxation</t>
  </si>
  <si>
    <t xml:space="preserve">         Long Term Borrowings </t>
  </si>
  <si>
    <t>Net Tangible Assets per share (RM)</t>
  </si>
  <si>
    <t xml:space="preserve">         -Acquisition of subsidiary, net of cash acquired</t>
  </si>
  <si>
    <t xml:space="preserve">         -Purchases of investment</t>
  </si>
  <si>
    <t xml:space="preserve">         -Placement of fixed deposit (pledged)</t>
  </si>
  <si>
    <t xml:space="preserve">         -Repayment of hire purchase and lease creditors</t>
  </si>
  <si>
    <t>At 16 January 2003 (date in incorporation)</t>
  </si>
  <si>
    <t>Net profit/(loss) for the period</t>
  </si>
  <si>
    <t>(There are no comparative figures as this is the first set of financial statements and quarterly financial report prepared)</t>
  </si>
  <si>
    <t xml:space="preserve">(There are no comparative figures as this is the first set of financial statements </t>
  </si>
  <si>
    <t>and quarterly financial report prepared)</t>
  </si>
  <si>
    <t xml:space="preserve">(There are no comparative figures as this is the first set of financial statement and </t>
  </si>
  <si>
    <t>quarterly financial report prepared)</t>
  </si>
  <si>
    <t xml:space="preserve">(There are no comparative figures as this is the first set of financial statements and </t>
  </si>
  <si>
    <t>11 1/2 -month</t>
  </si>
  <si>
    <t>11 1/2 -month period</t>
  </si>
  <si>
    <t>12-month year</t>
  </si>
  <si>
    <t>At 31 December 2003</t>
  </si>
  <si>
    <t>At 31 December 2002</t>
  </si>
  <si>
    <t>At 01 January 2002</t>
  </si>
  <si>
    <t>FOR THE PERIOD ENDED 31 DECEMBER 2003</t>
  </si>
  <si>
    <t xml:space="preserve">             Trade Receivables</t>
  </si>
  <si>
    <t xml:space="preserve">             Other Receivables</t>
  </si>
  <si>
    <t xml:space="preserve">             Bank overdrafts</t>
  </si>
  <si>
    <t xml:space="preserve">         -Proceeds from disposal of quoted investment </t>
  </si>
  <si>
    <t xml:space="preserve">         -Additional incidental cost on acquisition of subsidiaries</t>
  </si>
  <si>
    <t xml:space="preserve"> </t>
  </si>
  <si>
    <t xml:space="preserve">             Short term deposit with a licenced bank</t>
  </si>
  <si>
    <t>Cash and cash equivalent included in the cash flow statement comprise the following balance sheet amounts:</t>
  </si>
  <si>
    <t xml:space="preserve"> - Bank Overdrafts</t>
  </si>
  <si>
    <t>Minority Interest</t>
  </si>
  <si>
    <t xml:space="preserve">             Cash and Bank Balances</t>
  </si>
  <si>
    <t xml:space="preserve"> - Cash and Bank Balances</t>
  </si>
  <si>
    <t>-Listing premium written off</t>
  </si>
  <si>
    <t>Profit / (Loss) before tax, minority interest &amp; exceptional items</t>
  </si>
  <si>
    <t>Profit / (Loss) before tax, minority interest &amp; after exceptional items</t>
  </si>
  <si>
    <t>Exceptional items: -</t>
  </si>
  <si>
    <t xml:space="preserve"> - Listing Expenses</t>
  </si>
  <si>
    <t xml:space="preserve"> - Listing premium written off</t>
  </si>
  <si>
    <t>Profit / (Loss) before finance costs, tax, minority interest &amp; exceptional items</t>
  </si>
  <si>
    <t>Interest income</t>
  </si>
  <si>
    <t>Loss per share - Basic (sen)</t>
  </si>
  <si>
    <t>Loss per share - Diluted (sen)</t>
  </si>
  <si>
    <t xml:space="preserve">         Hire Purchase Creditors</t>
  </si>
  <si>
    <t xml:space="preserve">             Hire Purchase Creditors</t>
  </si>
  <si>
    <t xml:space="preserve">Profit / (Loss) after tax &amp; exceptional items but before minority interest </t>
  </si>
  <si>
    <t>Net Loss before Tax</t>
  </si>
  <si>
    <t>Net cash generated from financing activities</t>
  </si>
  <si>
    <t>Accumulated</t>
  </si>
  <si>
    <t>loss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</si>
</sst>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_);_(* \(#,##0.000\);_(* &quot;-&quot;??_);_(@_)"/>
    <numFmt numFmtId="18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8" fontId="0" fillId="0" borderId="0" xfId="0" applyNumberFormat="1" applyBorder="1" applyAlignment="1">
      <alignment/>
    </xf>
    <xf numFmtId="170" fontId="0" fillId="0" borderId="0" xfId="15" applyNumberFormat="1" applyBorder="1" applyAlignment="1">
      <alignment/>
    </xf>
    <xf numFmtId="43" fontId="1" fillId="0" borderId="5" xfId="15" applyFont="1" applyBorder="1" applyAlignment="1">
      <alignment/>
    </xf>
    <xf numFmtId="37" fontId="0" fillId="0" borderId="0" xfId="19" applyNumberFormat="1" applyFont="1" applyFill="1">
      <alignment/>
      <protection/>
    </xf>
    <xf numFmtId="37" fontId="0" fillId="0" borderId="0" xfId="19" applyNumberFormat="1" applyFont="1">
      <alignment/>
      <protection/>
    </xf>
    <xf numFmtId="171" fontId="1" fillId="0" borderId="6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5" xfId="15" applyNumberFormat="1" applyBorder="1" applyAlignment="1">
      <alignment/>
    </xf>
    <xf numFmtId="43" fontId="1" fillId="0" borderId="5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justify" vertical="top"/>
    </xf>
    <xf numFmtId="171" fontId="0" fillId="0" borderId="6" xfId="0" applyNumberFormat="1" applyBorder="1" applyAlignment="1">
      <alignment/>
    </xf>
    <xf numFmtId="183" fontId="1" fillId="0" borderId="5" xfId="15" applyNumberFormat="1" applyFont="1" applyBorder="1" applyAlignment="1">
      <alignment/>
    </xf>
    <xf numFmtId="0" fontId="0" fillId="0" borderId="0" xfId="0" applyFill="1" applyAlignment="1">
      <alignment horizontal="left" vertical="top" wrapText="1"/>
    </xf>
    <xf numFmtId="171" fontId="0" fillId="0" borderId="3" xfId="15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sh flow 2 mth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9" sqref="A39"/>
    </sheetView>
  </sheetViews>
  <sheetFormatPr defaultColWidth="9.140625" defaultRowHeight="12.75"/>
  <cols>
    <col min="1" max="1" width="30.4218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</cols>
  <sheetData>
    <row r="1" s="9" customFormat="1" ht="12.75">
      <c r="A1" s="9" t="s">
        <v>70</v>
      </c>
    </row>
    <row r="2" s="9" customFormat="1" ht="12.75">
      <c r="A2" s="9" t="s">
        <v>49</v>
      </c>
    </row>
    <row r="3" ht="12.75">
      <c r="H3" s="9"/>
    </row>
    <row r="4" ht="12.75" customHeight="1">
      <c r="A4" s="1" t="s">
        <v>59</v>
      </c>
    </row>
    <row r="5" ht="12.75" customHeight="1"/>
    <row r="6" spans="2:8" s="13" customFormat="1" ht="12.75" customHeight="1">
      <c r="B6" s="43">
        <v>2003</v>
      </c>
      <c r="C6" s="43"/>
      <c r="D6" s="43">
        <v>2002</v>
      </c>
      <c r="E6" s="43"/>
      <c r="F6" s="43">
        <v>2003</v>
      </c>
      <c r="G6" s="43"/>
      <c r="H6" s="43">
        <v>2002</v>
      </c>
    </row>
    <row r="7" spans="2:8" ht="12.75" customHeight="1">
      <c r="B7" s="2" t="s">
        <v>32</v>
      </c>
      <c r="C7" s="2"/>
      <c r="D7" s="2" t="s">
        <v>35</v>
      </c>
      <c r="E7" s="2"/>
      <c r="F7" s="2" t="s">
        <v>103</v>
      </c>
      <c r="G7" s="2"/>
      <c r="H7" s="2" t="s">
        <v>71</v>
      </c>
    </row>
    <row r="8" spans="2:8" ht="12.75" customHeight="1">
      <c r="B8" s="2" t="s">
        <v>50</v>
      </c>
      <c r="C8" s="2"/>
      <c r="D8" s="2" t="s">
        <v>51</v>
      </c>
      <c r="E8" s="2"/>
      <c r="F8" s="2" t="s">
        <v>33</v>
      </c>
      <c r="G8" s="2"/>
      <c r="H8" s="2" t="s">
        <v>33</v>
      </c>
    </row>
    <row r="9" spans="2:8" ht="12.75" customHeight="1">
      <c r="B9" s="12" t="s">
        <v>56</v>
      </c>
      <c r="C9" s="12"/>
      <c r="D9" s="12" t="s">
        <v>56</v>
      </c>
      <c r="E9" s="12"/>
      <c r="F9" s="10" t="s">
        <v>34</v>
      </c>
      <c r="G9" s="12"/>
      <c r="H9" s="10" t="s">
        <v>34</v>
      </c>
    </row>
    <row r="10" spans="2:8" ht="12.75" customHeight="1">
      <c r="B10" s="16" t="s">
        <v>73</v>
      </c>
      <c r="C10" s="17"/>
      <c r="D10" s="16" t="s">
        <v>73</v>
      </c>
      <c r="E10" s="17"/>
      <c r="F10" s="16" t="s">
        <v>73</v>
      </c>
      <c r="G10" s="17"/>
      <c r="H10" s="16" t="s">
        <v>73</v>
      </c>
    </row>
    <row r="11" ht="12.75" customHeight="1"/>
    <row r="12" spans="1:8" ht="12.75" customHeight="1">
      <c r="A12" t="s">
        <v>1</v>
      </c>
      <c r="B12" s="3">
        <v>8718</v>
      </c>
      <c r="C12" s="3"/>
      <c r="D12" s="3">
        <v>0</v>
      </c>
      <c r="E12" s="3"/>
      <c r="F12" s="3">
        <v>8718</v>
      </c>
      <c r="G12" s="3"/>
      <c r="H12" s="3">
        <v>0</v>
      </c>
    </row>
    <row r="13" spans="2:8" ht="12.75" customHeight="1">
      <c r="B13" s="3"/>
      <c r="C13" s="3"/>
      <c r="D13" s="3"/>
      <c r="E13" s="3"/>
      <c r="F13" s="3"/>
      <c r="G13" s="3"/>
      <c r="H13" s="3"/>
    </row>
    <row r="14" spans="1:8" ht="12.75" customHeight="1">
      <c r="A14" t="s">
        <v>76</v>
      </c>
      <c r="B14" s="3">
        <v>-6378</v>
      </c>
      <c r="C14" s="3"/>
      <c r="D14" s="3"/>
      <c r="E14" s="3"/>
      <c r="F14" s="3">
        <v>-6378</v>
      </c>
      <c r="G14" s="3"/>
      <c r="H14" s="3"/>
    </row>
    <row r="15" spans="2:8" ht="12.75" customHeight="1">
      <c r="B15" s="5"/>
      <c r="C15" s="3"/>
      <c r="D15" s="5"/>
      <c r="E15" s="3"/>
      <c r="F15" s="5"/>
      <c r="G15" s="3"/>
      <c r="H15" s="5"/>
    </row>
    <row r="16" spans="1:8" ht="12.75" customHeight="1">
      <c r="A16" t="s">
        <v>77</v>
      </c>
      <c r="B16" s="3">
        <f>SUM(B12:B15)</f>
        <v>2340</v>
      </c>
      <c r="C16" s="3"/>
      <c r="D16" s="3">
        <f>SUM(D12:D15)</f>
        <v>0</v>
      </c>
      <c r="E16" s="3"/>
      <c r="F16" s="3">
        <f>SUM(F12:F15)</f>
        <v>2340</v>
      </c>
      <c r="G16" s="3"/>
      <c r="H16" s="3">
        <f>SUM(H12:H15)</f>
        <v>0</v>
      </c>
    </row>
    <row r="17" spans="2:8" ht="12.75" customHeight="1">
      <c r="B17" s="3"/>
      <c r="C17" s="3"/>
      <c r="D17" s="3"/>
      <c r="E17" s="3"/>
      <c r="F17" s="3"/>
      <c r="G17" s="3"/>
      <c r="H17" s="3"/>
    </row>
    <row r="18" spans="1:8" ht="12.75" customHeight="1">
      <c r="A18" t="s">
        <v>78</v>
      </c>
      <c r="B18" s="3">
        <f>B22-B20-B16</f>
        <v>-1017</v>
      </c>
      <c r="C18" s="3"/>
      <c r="D18" s="3">
        <v>0</v>
      </c>
      <c r="E18" s="3"/>
      <c r="F18" s="3">
        <f>F22-F20-F16</f>
        <v>-1143</v>
      </c>
      <c r="G18" s="3"/>
      <c r="H18" s="3">
        <v>0</v>
      </c>
    </row>
    <row r="19" spans="2:8" ht="12.75" customHeight="1">
      <c r="B19" s="3"/>
      <c r="C19" s="3"/>
      <c r="D19" s="3"/>
      <c r="E19" s="3"/>
      <c r="F19" s="3"/>
      <c r="G19" s="3"/>
      <c r="H19" s="3"/>
    </row>
    <row r="20" spans="1:8" ht="12.75" customHeight="1">
      <c r="A20" t="s">
        <v>80</v>
      </c>
      <c r="B20" s="3">
        <f>1913</f>
        <v>1913</v>
      </c>
      <c r="C20" s="3"/>
      <c r="D20" s="3">
        <v>0</v>
      </c>
      <c r="E20" s="3"/>
      <c r="F20" s="3">
        <f>1913</f>
        <v>1913</v>
      </c>
      <c r="G20" s="3"/>
      <c r="H20" s="3">
        <v>0</v>
      </c>
    </row>
    <row r="21" spans="2:8" ht="12.75" customHeight="1">
      <c r="B21" s="5"/>
      <c r="C21" s="4"/>
      <c r="D21" s="5"/>
      <c r="E21" s="4"/>
      <c r="F21" s="5"/>
      <c r="G21" s="4"/>
      <c r="H21" s="5"/>
    </row>
    <row r="22" spans="1:8" ht="38.25">
      <c r="A22" s="47" t="s">
        <v>128</v>
      </c>
      <c r="B22" s="3">
        <v>3236</v>
      </c>
      <c r="C22" s="3"/>
      <c r="D22" s="3">
        <f>SUM(D12:D21)</f>
        <v>0</v>
      </c>
      <c r="E22" s="3"/>
      <c r="F22" s="3">
        <v>3110</v>
      </c>
      <c r="G22" s="3"/>
      <c r="H22" s="3">
        <f>SUM(H12:H21)</f>
        <v>0</v>
      </c>
    </row>
    <row r="23" spans="2:8" ht="12.75" customHeight="1">
      <c r="B23" s="3"/>
      <c r="C23" s="3"/>
      <c r="D23" s="3"/>
      <c r="E23" s="3"/>
      <c r="F23" s="3"/>
      <c r="G23" s="3"/>
      <c r="H23" s="3"/>
    </row>
    <row r="24" spans="1:8" ht="12.75" customHeight="1">
      <c r="A24" t="s">
        <v>129</v>
      </c>
      <c r="B24" s="3">
        <v>5</v>
      </c>
      <c r="C24" s="3"/>
      <c r="D24" s="3"/>
      <c r="E24" s="3"/>
      <c r="F24" s="3">
        <v>5</v>
      </c>
      <c r="G24" s="3"/>
      <c r="H24" s="3"/>
    </row>
    <row r="25" spans="2:8" ht="12.75" customHeight="1">
      <c r="B25" s="3"/>
      <c r="C25" s="3"/>
      <c r="D25" s="3"/>
      <c r="E25" s="3"/>
      <c r="F25" s="3"/>
      <c r="G25" s="3"/>
      <c r="H25" s="3"/>
    </row>
    <row r="26" spans="1:8" ht="12.75" customHeight="1">
      <c r="A26" t="s">
        <v>2</v>
      </c>
      <c r="B26" s="3">
        <v>-202</v>
      </c>
      <c r="C26" s="3"/>
      <c r="D26" s="3">
        <v>0</v>
      </c>
      <c r="E26" s="3"/>
      <c r="F26" s="3">
        <v>-202</v>
      </c>
      <c r="G26" s="3"/>
      <c r="H26" s="3">
        <v>0</v>
      </c>
    </row>
    <row r="27" spans="2:8" ht="12.75" customHeight="1">
      <c r="B27" s="5"/>
      <c r="C27" s="3"/>
      <c r="D27" s="5"/>
      <c r="E27" s="3"/>
      <c r="F27" s="5"/>
      <c r="G27" s="3"/>
      <c r="H27" s="5"/>
    </row>
    <row r="28" spans="1:8" ht="25.5">
      <c r="A28" s="47" t="s">
        <v>123</v>
      </c>
      <c r="B28" s="3">
        <f>SUM(B22:B27)</f>
        <v>3039</v>
      </c>
      <c r="C28" s="3"/>
      <c r="D28" s="3">
        <f>SUM(D22:D27)</f>
        <v>0</v>
      </c>
      <c r="E28" s="3"/>
      <c r="F28" s="3">
        <f>SUM(F22:F27)</f>
        <v>2913</v>
      </c>
      <c r="G28" s="3"/>
      <c r="H28" s="3">
        <f>SUM(H22:H27)</f>
        <v>0</v>
      </c>
    </row>
    <row r="29" spans="2:8" ht="12.75" customHeight="1">
      <c r="B29" s="3"/>
      <c r="C29" s="3"/>
      <c r="D29" s="3"/>
      <c r="E29" s="3"/>
      <c r="F29" s="3"/>
      <c r="G29" s="3"/>
      <c r="H29" s="3"/>
    </row>
    <row r="30" spans="1:8" ht="12.75" customHeight="1">
      <c r="A30" t="s">
        <v>125</v>
      </c>
      <c r="B30" s="3"/>
      <c r="C30" s="3"/>
      <c r="D30" s="3"/>
      <c r="E30" s="3"/>
      <c r="F30" s="3"/>
      <c r="G30" s="3"/>
      <c r="H30" s="3"/>
    </row>
    <row r="31" spans="2:8" ht="12.75" customHeight="1">
      <c r="B31" s="3"/>
      <c r="C31" s="3"/>
      <c r="D31" s="3"/>
      <c r="E31" s="3"/>
      <c r="F31" s="3"/>
      <c r="G31" s="3"/>
      <c r="H31" s="3"/>
    </row>
    <row r="32" spans="1:8" ht="12.75" customHeight="1">
      <c r="A32" t="s">
        <v>126</v>
      </c>
      <c r="B32" s="3">
        <f>-329-72</f>
        <v>-401</v>
      </c>
      <c r="C32" s="3"/>
      <c r="D32" s="3"/>
      <c r="E32" s="3"/>
      <c r="F32" s="3">
        <f>-1458-178</f>
        <v>-1636</v>
      </c>
      <c r="G32" s="3"/>
      <c r="H32" s="3"/>
    </row>
    <row r="33" spans="2:8" ht="12.75" customHeight="1">
      <c r="B33" s="3"/>
      <c r="C33" s="3"/>
      <c r="D33" s="3"/>
      <c r="E33" s="3"/>
      <c r="F33" s="3"/>
      <c r="G33" s="3"/>
      <c r="H33" s="3"/>
    </row>
    <row r="34" spans="1:8" ht="12.75">
      <c r="A34" s="47" t="s">
        <v>127</v>
      </c>
      <c r="B34" s="3">
        <v>-22555</v>
      </c>
      <c r="C34" s="3"/>
      <c r="D34" s="3"/>
      <c r="E34" s="3"/>
      <c r="F34" s="3">
        <v>-22555</v>
      </c>
      <c r="G34" s="3"/>
      <c r="H34" s="3"/>
    </row>
    <row r="35" spans="2:8" ht="12.75" customHeight="1">
      <c r="B35" s="5"/>
      <c r="C35" s="4"/>
      <c r="D35" s="5"/>
      <c r="E35" s="4"/>
      <c r="F35" s="5"/>
      <c r="G35" s="4"/>
      <c r="H35" s="5"/>
    </row>
    <row r="36" spans="1:8" ht="25.5">
      <c r="A36" s="47" t="s">
        <v>124</v>
      </c>
      <c r="B36" s="3">
        <f>SUM(B28:B35)</f>
        <v>-19917</v>
      </c>
      <c r="C36" s="3"/>
      <c r="D36" s="3">
        <f>SUM(D28:D35)</f>
        <v>0</v>
      </c>
      <c r="E36" s="3"/>
      <c r="F36" s="3">
        <f>SUM(F28:F35)</f>
        <v>-21278</v>
      </c>
      <c r="G36" s="3"/>
      <c r="H36" s="3">
        <f>SUM(H28:H35)</f>
        <v>0</v>
      </c>
    </row>
    <row r="37" spans="2:8" ht="12.75">
      <c r="B37" s="3"/>
      <c r="C37" s="3"/>
      <c r="D37" s="3"/>
      <c r="E37" s="3"/>
      <c r="F37" s="3"/>
      <c r="G37" s="3"/>
      <c r="H37" s="3"/>
    </row>
    <row r="38" spans="1:8" ht="12.75">
      <c r="A38" t="s">
        <v>0</v>
      </c>
      <c r="B38" s="3">
        <v>-536</v>
      </c>
      <c r="C38" s="3"/>
      <c r="D38" s="3">
        <v>0</v>
      </c>
      <c r="E38" s="3"/>
      <c r="F38" s="3">
        <v>-536</v>
      </c>
      <c r="G38" s="3"/>
      <c r="H38" s="3">
        <v>0</v>
      </c>
    </row>
    <row r="39" spans="2:8" ht="12.75">
      <c r="B39" s="5"/>
      <c r="C39" s="4"/>
      <c r="D39" s="5"/>
      <c r="E39" s="4"/>
      <c r="F39" s="5"/>
      <c r="G39" s="4"/>
      <c r="H39" s="5"/>
    </row>
    <row r="40" spans="1:8" ht="38.25">
      <c r="A40" s="50" t="s">
        <v>134</v>
      </c>
      <c r="B40" s="3">
        <f>SUM(B36:B39)</f>
        <v>-20453</v>
      </c>
      <c r="C40" s="3"/>
      <c r="D40" s="3">
        <f>SUM(D36:D39)</f>
        <v>0</v>
      </c>
      <c r="E40" s="3"/>
      <c r="F40" s="3">
        <f>SUM(F36:F39)</f>
        <v>-21814</v>
      </c>
      <c r="G40" s="3"/>
      <c r="H40" s="3">
        <f>SUM(H36:H39)</f>
        <v>0</v>
      </c>
    </row>
    <row r="41" spans="2:8" ht="12.75">
      <c r="B41" s="3"/>
      <c r="C41" s="3"/>
      <c r="D41" s="3"/>
      <c r="E41" s="3"/>
      <c r="F41" s="3"/>
      <c r="G41" s="3"/>
      <c r="H41" s="3"/>
    </row>
    <row r="42" spans="1:8" ht="12.75">
      <c r="A42" t="s">
        <v>60</v>
      </c>
      <c r="B42" s="3">
        <v>18</v>
      </c>
      <c r="C42" s="3"/>
      <c r="D42" s="3">
        <v>0</v>
      </c>
      <c r="E42" s="3"/>
      <c r="F42" s="3">
        <v>18</v>
      </c>
      <c r="G42" s="3"/>
      <c r="H42" s="3">
        <v>0</v>
      </c>
    </row>
    <row r="43" spans="2:8" ht="12.75">
      <c r="B43" s="5"/>
      <c r="C43" s="4"/>
      <c r="D43" s="5"/>
      <c r="E43" s="4"/>
      <c r="F43" s="5"/>
      <c r="G43" s="4"/>
      <c r="H43" s="5"/>
    </row>
    <row r="44" spans="1:8" ht="13.5" thickBot="1">
      <c r="A44" t="s">
        <v>3</v>
      </c>
      <c r="B44" s="48">
        <f>SUM(B40:B43)</f>
        <v>-20435</v>
      </c>
      <c r="C44" s="18"/>
      <c r="D44" s="48">
        <f>SUM(D40:D43)</f>
        <v>0</v>
      </c>
      <c r="E44" s="18"/>
      <c r="F44" s="48">
        <f>SUM(F40:F43)</f>
        <v>-21796</v>
      </c>
      <c r="G44" s="18"/>
      <c r="H44" s="48">
        <f>SUM(H40:H43)</f>
        <v>0</v>
      </c>
    </row>
    <row r="45" spans="3:7" ht="12.75">
      <c r="C45" s="8"/>
      <c r="E45" s="8"/>
      <c r="G45" s="8"/>
    </row>
    <row r="46" spans="1:8" s="9" customFormat="1" ht="13.5" thickBot="1">
      <c r="A46" s="9" t="s">
        <v>130</v>
      </c>
      <c r="B46" s="33">
        <f>B44/(18021432/1000)*100</f>
        <v>-113.39276479249818</v>
      </c>
      <c r="C46" s="19"/>
      <c r="D46" s="40">
        <v>0</v>
      </c>
      <c r="E46" s="19"/>
      <c r="F46" s="33">
        <f>F44/(18021432/1000)*100</f>
        <v>-120.94488384718815</v>
      </c>
      <c r="G46" s="19"/>
      <c r="H46" s="40">
        <v>0</v>
      </c>
    </row>
    <row r="47" spans="2:8" ht="12.75">
      <c r="B47" s="8"/>
      <c r="C47" s="8"/>
      <c r="D47" s="32"/>
      <c r="E47" s="8"/>
      <c r="F47" s="8"/>
      <c r="G47" s="8"/>
      <c r="H47" s="31"/>
    </row>
    <row r="48" spans="1:8" s="9" customFormat="1" ht="13.5" thickBot="1">
      <c r="A48" s="9" t="s">
        <v>131</v>
      </c>
      <c r="B48" s="33">
        <v>0</v>
      </c>
      <c r="C48" s="19"/>
      <c r="D48" s="40">
        <v>0</v>
      </c>
      <c r="E48" s="19"/>
      <c r="F48" s="33">
        <v>0</v>
      </c>
      <c r="G48" s="19"/>
      <c r="H48" s="40">
        <v>0</v>
      </c>
    </row>
    <row r="49" spans="3:7" ht="12.75">
      <c r="C49" s="8"/>
      <c r="E49" s="8"/>
      <c r="G49" s="8"/>
    </row>
    <row r="50" ht="12.75">
      <c r="A50" s="9" t="s">
        <v>100</v>
      </c>
    </row>
    <row r="51" ht="12.75">
      <c r="A51" s="9" t="s">
        <v>101</v>
      </c>
    </row>
  </sheetData>
  <printOptions/>
  <pageMargins left="0.75" right="0.5" top="1" bottom="0.75" header="0.5" footer="0.5"/>
  <pageSetup horizontalDpi="600" verticalDpi="600" orientation="portrait" paperSize="9" r:id="rId1"/>
  <headerFooter alignWithMargins="0">
    <oddHeader>&amp;C&amp;"Arial,Bold"&amp;14VERSATILE CREATIVE BERHAD
&amp;11(Company No. : 603770-D)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"/>
    </sheetView>
  </sheetViews>
  <sheetFormatPr defaultColWidth="9.140625" defaultRowHeight="12.75"/>
  <cols>
    <col min="1" max="1" width="44.7109375" style="0" customWidth="1"/>
    <col min="2" max="2" width="13.7109375" style="0" customWidth="1"/>
    <col min="3" max="3" width="4.7109375" style="8" customWidth="1"/>
    <col min="4" max="4" width="13.7109375" style="0" customWidth="1"/>
  </cols>
  <sheetData>
    <row r="1" spans="1:4" ht="12.75">
      <c r="A1" s="9" t="s">
        <v>61</v>
      </c>
      <c r="B1" s="9"/>
      <c r="C1" s="19"/>
      <c r="D1" s="9"/>
    </row>
    <row r="2" spans="1:3" ht="12.75">
      <c r="A2" s="1" t="s">
        <v>72</v>
      </c>
      <c r="B2" s="9"/>
      <c r="C2" s="19"/>
    </row>
    <row r="3" spans="2:4" ht="12.75">
      <c r="B3" s="43" t="s">
        <v>53</v>
      </c>
      <c r="C3" s="20"/>
      <c r="D3" s="43" t="s">
        <v>53</v>
      </c>
    </row>
    <row r="4" spans="2:4" ht="12.75">
      <c r="B4" s="44" t="s">
        <v>56</v>
      </c>
      <c r="C4" s="20"/>
      <c r="D4" s="44" t="s">
        <v>56</v>
      </c>
    </row>
    <row r="5" spans="2:4" ht="12.75">
      <c r="B5" s="45" t="s">
        <v>68</v>
      </c>
      <c r="C5" s="20"/>
      <c r="D5" s="45" t="s">
        <v>69</v>
      </c>
    </row>
    <row r="6" spans="2:4" ht="12.75">
      <c r="B6" s="16" t="s">
        <v>73</v>
      </c>
      <c r="C6" s="20"/>
      <c r="D6" s="16" t="s">
        <v>73</v>
      </c>
    </row>
    <row r="8" spans="1:4" ht="12.75">
      <c r="A8" s="9" t="s">
        <v>81</v>
      </c>
      <c r="B8" s="3">
        <v>48168</v>
      </c>
      <c r="C8" s="4"/>
      <c r="D8" s="3">
        <v>0</v>
      </c>
    </row>
    <row r="9" spans="2:4" ht="12.75">
      <c r="B9" s="3"/>
      <c r="C9" s="4"/>
      <c r="D9" s="3"/>
    </row>
    <row r="10" spans="1:4" ht="12.75">
      <c r="A10" s="9" t="s">
        <v>82</v>
      </c>
      <c r="B10" s="3">
        <v>29593</v>
      </c>
      <c r="C10" s="4"/>
      <c r="D10" s="3">
        <v>0</v>
      </c>
    </row>
    <row r="11" spans="1:4" ht="12.75">
      <c r="A11" s="9"/>
      <c r="B11" s="3"/>
      <c r="C11" s="4"/>
      <c r="D11" s="3"/>
    </row>
    <row r="12" spans="1:4" ht="12.75">
      <c r="A12" s="9" t="s">
        <v>83</v>
      </c>
      <c r="B12" s="3">
        <f>32486+22405-22405</f>
        <v>32486</v>
      </c>
      <c r="D12" s="3">
        <v>0</v>
      </c>
    </row>
    <row r="13" spans="2:4" ht="12.75">
      <c r="B13" s="3"/>
      <c r="C13" s="4"/>
      <c r="D13" s="3"/>
    </row>
    <row r="14" spans="1:4" ht="12.75">
      <c r="A14" s="9" t="s">
        <v>4</v>
      </c>
      <c r="B14" s="3"/>
      <c r="C14" s="4"/>
      <c r="D14" s="3"/>
    </row>
    <row r="15" spans="1:4" ht="12.75">
      <c r="A15" t="s">
        <v>23</v>
      </c>
      <c r="B15" s="22">
        <v>4663</v>
      </c>
      <c r="C15" s="4"/>
      <c r="D15" s="22">
        <v>0</v>
      </c>
    </row>
    <row r="16" spans="1:4" ht="12.75">
      <c r="A16" t="s">
        <v>110</v>
      </c>
      <c r="B16" s="51">
        <f>16152+180</f>
        <v>16332</v>
      </c>
      <c r="C16" s="4"/>
      <c r="D16" s="23">
        <v>0</v>
      </c>
    </row>
    <row r="17" spans="1:4" ht="12.75">
      <c r="A17" t="s">
        <v>111</v>
      </c>
      <c r="B17" s="51">
        <f>9233-180</f>
        <v>9053</v>
      </c>
      <c r="C17" s="4"/>
      <c r="D17" s="23"/>
    </row>
    <row r="18" spans="1:4" ht="12.75">
      <c r="A18" t="s">
        <v>116</v>
      </c>
      <c r="B18" s="23">
        <v>1058</v>
      </c>
      <c r="C18" s="4"/>
      <c r="D18" s="23"/>
    </row>
    <row r="19" spans="1:4" ht="12.75">
      <c r="A19" t="s">
        <v>120</v>
      </c>
      <c r="B19" s="24">
        <v>456</v>
      </c>
      <c r="C19" s="4"/>
      <c r="D19" s="24">
        <v>0</v>
      </c>
    </row>
    <row r="20" spans="2:4" ht="12.75">
      <c r="B20" s="24">
        <f>SUM(B15:B19)</f>
        <v>31562</v>
      </c>
      <c r="C20" s="4"/>
      <c r="D20" s="24">
        <f>SUM(D15:D19)</f>
        <v>0</v>
      </c>
    </row>
    <row r="21" spans="2:4" ht="12.75">
      <c r="B21" s="4"/>
      <c r="C21" s="4"/>
      <c r="D21" s="4"/>
    </row>
    <row r="22" spans="1:3" ht="12.75">
      <c r="A22" s="9" t="s">
        <v>5</v>
      </c>
      <c r="B22" s="3"/>
      <c r="C22" s="4"/>
    </row>
    <row r="23" spans="1:4" ht="12.75">
      <c r="A23" t="s">
        <v>84</v>
      </c>
      <c r="B23" s="22">
        <v>4386</v>
      </c>
      <c r="C23" s="4"/>
      <c r="D23" s="22">
        <v>0</v>
      </c>
    </row>
    <row r="24" spans="1:4" ht="12.75">
      <c r="A24" t="s">
        <v>85</v>
      </c>
      <c r="B24" s="23">
        <f>6662+712+19</f>
        <v>7393</v>
      </c>
      <c r="C24" s="4"/>
      <c r="D24" s="23">
        <v>0</v>
      </c>
    </row>
    <row r="25" spans="1:4" ht="12.75">
      <c r="A25" t="s">
        <v>87</v>
      </c>
      <c r="B25" s="23">
        <f>13990+2298</f>
        <v>16288</v>
      </c>
      <c r="C25" s="4"/>
      <c r="D25" s="23">
        <v>0</v>
      </c>
    </row>
    <row r="26" spans="1:4" ht="12.75">
      <c r="A26" t="s">
        <v>133</v>
      </c>
      <c r="B26" s="23">
        <v>922</v>
      </c>
      <c r="C26" s="4"/>
      <c r="D26" s="23"/>
    </row>
    <row r="27" spans="1:4" ht="12.75">
      <c r="A27" t="s">
        <v>112</v>
      </c>
      <c r="B27" s="23">
        <v>1614</v>
      </c>
      <c r="C27" s="4"/>
      <c r="D27" s="23"/>
    </row>
    <row r="28" spans="1:4" ht="12.75">
      <c r="A28" t="s">
        <v>86</v>
      </c>
      <c r="B28" s="23">
        <v>183</v>
      </c>
      <c r="C28" s="4"/>
      <c r="D28" s="23">
        <v>0</v>
      </c>
    </row>
    <row r="29" spans="2:4" ht="12.75">
      <c r="B29" s="24"/>
      <c r="C29" s="4"/>
      <c r="D29" s="24"/>
    </row>
    <row r="30" spans="2:4" ht="12.75">
      <c r="B30" s="24">
        <f>SUM(B23:B29)</f>
        <v>30786</v>
      </c>
      <c r="C30" s="4"/>
      <c r="D30" s="24">
        <f>SUM(D23:D29)</f>
        <v>0</v>
      </c>
    </row>
    <row r="31" spans="2:4" ht="12.75">
      <c r="B31" s="5"/>
      <c r="C31" s="4"/>
      <c r="D31" s="5"/>
    </row>
    <row r="32" spans="2:4" ht="12.75">
      <c r="B32" s="3"/>
      <c r="C32" s="4"/>
      <c r="D32" s="3"/>
    </row>
    <row r="33" spans="1:4" ht="12.75">
      <c r="A33" s="9" t="s">
        <v>6</v>
      </c>
      <c r="B33" s="5">
        <f>B20-B30</f>
        <v>776</v>
      </c>
      <c r="C33" s="4"/>
      <c r="D33" s="5">
        <f>D20-D30</f>
        <v>0</v>
      </c>
    </row>
    <row r="34" spans="2:4" ht="13.5" thickBot="1">
      <c r="B34" s="36">
        <f>SUM(B8:B12)+B33</f>
        <v>111023</v>
      </c>
      <c r="C34" s="21"/>
      <c r="D34" s="36">
        <f>SUM(D8:D12)+D33</f>
        <v>0</v>
      </c>
    </row>
    <row r="35" spans="2:4" ht="12.75">
      <c r="B35" s="3"/>
      <c r="C35" s="4"/>
      <c r="D35" s="3"/>
    </row>
    <row r="36" spans="1:4" ht="12.75">
      <c r="A36" s="9" t="s">
        <v>36</v>
      </c>
      <c r="B36" s="3"/>
      <c r="C36" s="4"/>
      <c r="D36" s="3"/>
    </row>
    <row r="37" spans="1:4" ht="12.75">
      <c r="A37" s="9" t="s">
        <v>37</v>
      </c>
      <c r="B37" s="3"/>
      <c r="C37" s="4"/>
      <c r="D37" s="3"/>
    </row>
    <row r="38" spans="2:4" ht="12.75">
      <c r="B38" s="3"/>
      <c r="C38" s="4"/>
      <c r="D38" s="3"/>
    </row>
    <row r="39" spans="1:4" ht="12.75">
      <c r="A39" t="s">
        <v>7</v>
      </c>
      <c r="B39" s="22">
        <v>110643</v>
      </c>
      <c r="C39" s="4"/>
      <c r="D39" s="22">
        <v>0</v>
      </c>
    </row>
    <row r="40" spans="1:4" ht="12.75">
      <c r="A40" t="s">
        <v>8</v>
      </c>
      <c r="B40" s="23">
        <f>1*'PL-4Q'!F44</f>
        <v>-21796</v>
      </c>
      <c r="C40" s="4"/>
      <c r="D40" s="23">
        <v>0</v>
      </c>
    </row>
    <row r="41" spans="2:4" ht="12.75">
      <c r="B41" s="24"/>
      <c r="C41" s="4"/>
      <c r="D41" s="24"/>
    </row>
    <row r="42" spans="1:4" ht="12.75">
      <c r="A42" s="9" t="s">
        <v>9</v>
      </c>
      <c r="B42" s="24">
        <f>SUM(B39:B41)</f>
        <v>88847</v>
      </c>
      <c r="C42" s="4"/>
      <c r="D42" s="24">
        <f>SUM(D39:D41)</f>
        <v>0</v>
      </c>
    </row>
    <row r="43" spans="1:4" ht="12.75">
      <c r="A43" s="9"/>
      <c r="B43" s="3"/>
      <c r="C43" s="4"/>
      <c r="D43" s="3"/>
    </row>
    <row r="44" spans="1:4" ht="12.75">
      <c r="A44" s="9" t="s">
        <v>119</v>
      </c>
      <c r="B44" s="3">
        <v>1550</v>
      </c>
      <c r="C44" s="4"/>
      <c r="D44" s="3">
        <v>0</v>
      </c>
    </row>
    <row r="45" spans="1:4" ht="12.75">
      <c r="A45" s="9"/>
      <c r="B45" s="3"/>
      <c r="C45" s="4"/>
      <c r="D45" s="3"/>
    </row>
    <row r="46" spans="1:4" ht="12.75">
      <c r="A46" s="9" t="s">
        <v>65</v>
      </c>
      <c r="B46" s="3">
        <v>0</v>
      </c>
      <c r="C46" s="4"/>
      <c r="D46" s="3">
        <v>0</v>
      </c>
    </row>
    <row r="47" spans="1:4" ht="12.75">
      <c r="A47" s="9"/>
      <c r="B47" s="3"/>
      <c r="C47" s="4"/>
      <c r="D47" s="3"/>
    </row>
    <row r="48" spans="1:4" ht="12.75">
      <c r="A48" s="9" t="s">
        <v>62</v>
      </c>
      <c r="B48" s="3"/>
      <c r="C48" s="4"/>
      <c r="D48" s="3"/>
    </row>
    <row r="49" spans="1:4" ht="12.75">
      <c r="A49" t="s">
        <v>89</v>
      </c>
      <c r="B49" s="22">
        <f>14219+1</f>
        <v>14220</v>
      </c>
      <c r="C49" s="4"/>
      <c r="D49" s="22">
        <v>0</v>
      </c>
    </row>
    <row r="50" spans="1:4" ht="12.75">
      <c r="A50" t="s">
        <v>132</v>
      </c>
      <c r="B50" s="23">
        <v>1202</v>
      </c>
      <c r="C50" s="4"/>
      <c r="D50" s="23"/>
    </row>
    <row r="51" spans="1:4" ht="12.75">
      <c r="A51" t="s">
        <v>88</v>
      </c>
      <c r="B51" s="24">
        <v>5204</v>
      </c>
      <c r="C51" s="4"/>
      <c r="D51" s="24">
        <v>0</v>
      </c>
    </row>
    <row r="52" spans="2:4" ht="12.75">
      <c r="B52" s="5"/>
      <c r="C52" s="4"/>
      <c r="D52" s="5"/>
    </row>
    <row r="53" spans="2:4" ht="13.5" thickBot="1">
      <c r="B53" s="36">
        <f>SUM(B42:B51)</f>
        <v>111023</v>
      </c>
      <c r="C53" s="21"/>
      <c r="D53" s="36">
        <f>SUM(D42:D51)</f>
        <v>0</v>
      </c>
    </row>
    <row r="55" spans="1:4" ht="13.5" thickBot="1">
      <c r="A55" s="9" t="s">
        <v>90</v>
      </c>
      <c r="B55" s="49">
        <f>(B42-B12)/B39</f>
        <v>0.509395081478268</v>
      </c>
      <c r="C55" s="19"/>
      <c r="D55" s="33">
        <v>0</v>
      </c>
    </row>
    <row r="57" ht="12.75">
      <c r="A57" s="9" t="s">
        <v>98</v>
      </c>
    </row>
    <row r="58" ht="12.75">
      <c r="A58" s="9" t="s">
        <v>99</v>
      </c>
    </row>
  </sheetData>
  <printOptions/>
  <pageMargins left="1" right="0" top="1" bottom="0" header="0.25" footer="0"/>
  <pageSetup horizontalDpi="600" verticalDpi="600" orientation="portrait" paperSize="9" r:id="rId1"/>
  <headerFooter alignWithMargins="0">
    <oddHeader>&amp;C&amp;"Arial,Bold"&amp;14VERSATILE CREATIVE BERHAD&amp;"Arial,Regular"&amp;10
&amp;"Arial,Bold"&amp;11(Company No. : 603770-D)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31">
      <selection activeCell="A48" sqref="A48"/>
    </sheetView>
  </sheetViews>
  <sheetFormatPr defaultColWidth="9.140625" defaultRowHeight="12.75"/>
  <cols>
    <col min="1" max="1" width="61.00390625" style="0" customWidth="1"/>
    <col min="2" max="2" width="17.7109375" style="0" customWidth="1"/>
    <col min="3" max="3" width="4.7109375" style="8" customWidth="1"/>
    <col min="4" max="4" width="17.28125" style="0" customWidth="1"/>
  </cols>
  <sheetData>
    <row r="1" spans="1:4" ht="12.75">
      <c r="A1" s="9" t="s">
        <v>63</v>
      </c>
      <c r="D1" s="9"/>
    </row>
    <row r="2" ht="12.75">
      <c r="A2" s="1" t="s">
        <v>109</v>
      </c>
    </row>
    <row r="3" spans="2:4" ht="12.75">
      <c r="B3" s="43">
        <v>2003</v>
      </c>
      <c r="C3" s="46"/>
      <c r="D3" s="43">
        <v>2002</v>
      </c>
    </row>
    <row r="4" spans="2:4" ht="12.75">
      <c r="B4" s="2" t="s">
        <v>79</v>
      </c>
      <c r="C4" s="26"/>
      <c r="D4" s="2" t="s">
        <v>74</v>
      </c>
    </row>
    <row r="5" spans="2:4" ht="12.75">
      <c r="B5" s="12" t="s">
        <v>56</v>
      </c>
      <c r="C5" s="27"/>
      <c r="D5" s="12" t="s">
        <v>56</v>
      </c>
    </row>
    <row r="6" spans="2:4" ht="12.75">
      <c r="B6" s="28" t="s">
        <v>52</v>
      </c>
      <c r="C6" s="26"/>
      <c r="D6" s="28" t="s">
        <v>52</v>
      </c>
    </row>
    <row r="7" spans="2:4" ht="12.75">
      <c r="B7" s="2"/>
      <c r="C7" s="26"/>
      <c r="D7" s="2"/>
    </row>
    <row r="8" spans="1:4" ht="12.75">
      <c r="A8" s="9" t="s">
        <v>16</v>
      </c>
      <c r="B8" s="2"/>
      <c r="C8" s="26"/>
      <c r="D8" s="2"/>
    </row>
    <row r="9" spans="1:4" ht="12.75">
      <c r="A9" t="s">
        <v>135</v>
      </c>
      <c r="B9" s="3">
        <f>'PL-4Q'!F36+'PL-4Q'!F42</f>
        <v>-21260</v>
      </c>
      <c r="C9" s="4"/>
      <c r="D9" s="3">
        <v>0</v>
      </c>
    </row>
    <row r="10" spans="1:4" ht="12.75">
      <c r="A10" t="s">
        <v>10</v>
      </c>
      <c r="B10" s="3"/>
      <c r="C10" s="4"/>
      <c r="D10" s="3"/>
    </row>
    <row r="11" spans="1:4" ht="12.75">
      <c r="A11" s="11" t="s">
        <v>45</v>
      </c>
      <c r="B11" s="3">
        <v>1352</v>
      </c>
      <c r="C11" s="4"/>
      <c r="D11" s="3">
        <v>0</v>
      </c>
    </row>
    <row r="12" spans="1:4" ht="12.75">
      <c r="A12" s="11" t="s">
        <v>46</v>
      </c>
      <c r="B12" s="3">
        <v>-2085</v>
      </c>
      <c r="C12" s="4"/>
      <c r="D12" s="3">
        <v>0</v>
      </c>
    </row>
    <row r="13" spans="1:4" ht="12.75">
      <c r="A13" s="11" t="s">
        <v>122</v>
      </c>
      <c r="B13" s="3">
        <v>22555</v>
      </c>
      <c r="C13" s="4"/>
      <c r="D13" s="3">
        <v>0</v>
      </c>
    </row>
    <row r="14" spans="1:4" ht="12.75">
      <c r="A14" s="11"/>
      <c r="B14" s="37"/>
      <c r="C14" s="4"/>
      <c r="D14" s="5"/>
    </row>
    <row r="15" spans="1:4" ht="12.75">
      <c r="A15" s="11" t="s">
        <v>11</v>
      </c>
      <c r="B15" s="3">
        <f>SUM(B9:B14)</f>
        <v>562</v>
      </c>
      <c r="C15" s="4"/>
      <c r="D15" s="3">
        <f>SUM(D9:D14)</f>
        <v>0</v>
      </c>
    </row>
    <row r="16" spans="1:4" ht="12.75">
      <c r="A16" s="11"/>
      <c r="B16" s="3"/>
      <c r="C16" s="4"/>
      <c r="D16" s="3"/>
    </row>
    <row r="17" spans="1:4" ht="12.75">
      <c r="A17" s="11" t="s">
        <v>12</v>
      </c>
      <c r="B17" s="3"/>
      <c r="C17" s="4"/>
      <c r="D17" s="3"/>
    </row>
    <row r="18" spans="1:4" ht="12.75">
      <c r="A18" s="7" t="s">
        <v>47</v>
      </c>
      <c r="B18" s="3">
        <v>-4237</v>
      </c>
      <c r="C18" s="4"/>
      <c r="D18" s="3">
        <v>0</v>
      </c>
    </row>
    <row r="19" spans="1:4" ht="12.75">
      <c r="A19" s="7" t="s">
        <v>48</v>
      </c>
      <c r="B19" s="5">
        <v>5044</v>
      </c>
      <c r="C19" s="4"/>
      <c r="D19" s="5">
        <v>0</v>
      </c>
    </row>
    <row r="20" spans="1:4" ht="12.75">
      <c r="A20" t="s">
        <v>14</v>
      </c>
      <c r="B20" s="3">
        <f>SUM(B15:B19)</f>
        <v>1369</v>
      </c>
      <c r="C20" s="4"/>
      <c r="D20" s="3">
        <f>SUM(D15:D19)</f>
        <v>0</v>
      </c>
    </row>
    <row r="21" spans="2:4" ht="12.75">
      <c r="B21" s="3"/>
      <c r="C21" s="4"/>
      <c r="D21" s="3"/>
    </row>
    <row r="22" spans="1:4" ht="12.75">
      <c r="A22" t="s">
        <v>15</v>
      </c>
      <c r="B22" s="3">
        <v>-43</v>
      </c>
      <c r="C22" s="4"/>
      <c r="D22" s="3">
        <v>0</v>
      </c>
    </row>
    <row r="23" spans="2:4" ht="12.75">
      <c r="B23" s="5"/>
      <c r="C23" s="4"/>
      <c r="D23" s="5"/>
    </row>
    <row r="24" spans="1:4" ht="12.75">
      <c r="A24" t="s">
        <v>13</v>
      </c>
      <c r="B24" s="42">
        <f>SUM(B20:B23)</f>
        <v>1326</v>
      </c>
      <c r="C24" s="4"/>
      <c r="D24" s="42">
        <f>SUM(D20:D23)</f>
        <v>0</v>
      </c>
    </row>
    <row r="25" spans="2:4" ht="12.75">
      <c r="B25" s="3"/>
      <c r="C25" s="4"/>
      <c r="D25" s="3"/>
    </row>
    <row r="26" spans="1:4" ht="12.75">
      <c r="A26" s="9" t="s">
        <v>17</v>
      </c>
      <c r="B26" s="3"/>
      <c r="C26" s="4"/>
      <c r="D26" s="3"/>
    </row>
    <row r="27" spans="2:4" ht="12.75">
      <c r="B27" s="3"/>
      <c r="C27" s="4"/>
      <c r="D27" s="3"/>
    </row>
    <row r="28" spans="1:4" ht="12.75">
      <c r="A28" t="s">
        <v>38</v>
      </c>
      <c r="B28" s="3">
        <v>-8769</v>
      </c>
      <c r="C28" s="4"/>
      <c r="D28" s="3">
        <v>0</v>
      </c>
    </row>
    <row r="29" spans="1:4" ht="12.75">
      <c r="A29" t="s">
        <v>39</v>
      </c>
      <c r="B29" s="3">
        <v>1960</v>
      </c>
      <c r="C29" s="4"/>
      <c r="D29" s="3">
        <v>0</v>
      </c>
    </row>
    <row r="30" spans="1:4" ht="12.75">
      <c r="A30" t="s">
        <v>113</v>
      </c>
      <c r="B30" s="3">
        <v>7446</v>
      </c>
      <c r="C30" s="4"/>
      <c r="D30" s="3">
        <v>0</v>
      </c>
    </row>
    <row r="31" spans="1:4" ht="12.75">
      <c r="A31" t="s">
        <v>92</v>
      </c>
      <c r="B31" s="3">
        <v>-2000</v>
      </c>
      <c r="C31" s="4"/>
      <c r="D31" s="3"/>
    </row>
    <row r="32" spans="1:4" ht="12.75">
      <c r="A32" t="s">
        <v>91</v>
      </c>
      <c r="B32" s="3">
        <v>-5737</v>
      </c>
      <c r="C32" s="4"/>
      <c r="D32" s="3"/>
    </row>
    <row r="33" spans="1:4" ht="12.75">
      <c r="A33" s="35" t="s">
        <v>114</v>
      </c>
      <c r="B33" s="3">
        <v>-1038</v>
      </c>
      <c r="C33" s="4"/>
      <c r="D33" s="3"/>
    </row>
    <row r="34" spans="1:4" ht="12.75">
      <c r="A34" s="34" t="s">
        <v>93</v>
      </c>
      <c r="B34" s="3">
        <v>-296</v>
      </c>
      <c r="C34" s="4"/>
      <c r="D34" s="3"/>
    </row>
    <row r="35" spans="2:4" ht="12.75">
      <c r="B35" s="5"/>
      <c r="C35" s="4"/>
      <c r="D35" s="5"/>
    </row>
    <row r="36" spans="1:4" ht="12.75">
      <c r="A36" t="s">
        <v>18</v>
      </c>
      <c r="B36" s="3">
        <f>SUM(B27:B35)</f>
        <v>-8434</v>
      </c>
      <c r="C36" s="4"/>
      <c r="D36" s="3">
        <f>SUM(D27:D35)</f>
        <v>0</v>
      </c>
    </row>
    <row r="37" spans="2:4" ht="12.75">
      <c r="B37" s="5"/>
      <c r="C37" s="4"/>
      <c r="D37" s="5"/>
    </row>
    <row r="38" spans="2:4" ht="12.75">
      <c r="B38" s="3"/>
      <c r="C38" s="4"/>
      <c r="D38" s="3"/>
    </row>
    <row r="39" spans="1:4" ht="12.75">
      <c r="A39" s="9" t="s">
        <v>19</v>
      </c>
      <c r="B39" s="3"/>
      <c r="C39" s="4"/>
      <c r="D39" s="3"/>
    </row>
    <row r="40" spans="1:4" ht="12.75">
      <c r="A40" s="13" t="s">
        <v>43</v>
      </c>
      <c r="B40" s="3">
        <v>-202</v>
      </c>
      <c r="C40" s="4"/>
      <c r="D40" s="3">
        <v>0</v>
      </c>
    </row>
    <row r="41" spans="1:4" ht="12.75">
      <c r="A41" s="13" t="s">
        <v>44</v>
      </c>
      <c r="B41" s="3">
        <v>5</v>
      </c>
      <c r="C41" s="4"/>
      <c r="D41" s="3"/>
    </row>
    <row r="42" spans="1:4" ht="12.75">
      <c r="A42" t="s">
        <v>40</v>
      </c>
      <c r="B42" s="3">
        <f>9726-8215</f>
        <v>1511</v>
      </c>
      <c r="C42" s="4"/>
      <c r="D42" s="3">
        <v>0</v>
      </c>
    </row>
    <row r="43" spans="1:4" ht="12.75">
      <c r="A43" t="s">
        <v>67</v>
      </c>
      <c r="B43" s="3">
        <v>-5245</v>
      </c>
      <c r="C43" s="4"/>
      <c r="D43" s="3">
        <v>0</v>
      </c>
    </row>
    <row r="44" spans="1:4" ht="12.75">
      <c r="A44" s="35" t="s">
        <v>94</v>
      </c>
      <c r="B44" s="3">
        <v>-167</v>
      </c>
      <c r="C44" s="4"/>
      <c r="D44" s="3"/>
    </row>
    <row r="45" spans="1:4" ht="12.75">
      <c r="A45" t="s">
        <v>41</v>
      </c>
      <c r="B45" s="3">
        <v>-10</v>
      </c>
      <c r="C45" s="4"/>
      <c r="D45" s="3">
        <v>0</v>
      </c>
    </row>
    <row r="46" spans="1:4" ht="12.75">
      <c r="A46" t="s">
        <v>42</v>
      </c>
      <c r="B46" s="3">
        <v>10058</v>
      </c>
      <c r="C46" s="4"/>
      <c r="D46" s="3">
        <v>0</v>
      </c>
    </row>
    <row r="47" spans="2:4" ht="12.75">
      <c r="B47" s="5"/>
      <c r="C47" s="4"/>
      <c r="D47" s="5"/>
    </row>
    <row r="48" spans="1:4" ht="12.75">
      <c r="A48" t="s">
        <v>136</v>
      </c>
      <c r="B48" s="3">
        <f>SUM(B40:B46)</f>
        <v>5950</v>
      </c>
      <c r="C48" s="4"/>
      <c r="D48" s="3">
        <f>SUM(D40:D46)</f>
        <v>0</v>
      </c>
    </row>
    <row r="49" spans="2:4" ht="12.75">
      <c r="B49" s="5"/>
      <c r="C49" s="4"/>
      <c r="D49" s="5"/>
    </row>
    <row r="50" spans="2:4" ht="12.75">
      <c r="B50" s="3"/>
      <c r="C50" s="4"/>
      <c r="D50" s="3"/>
    </row>
    <row r="51" spans="1:4" ht="12.75">
      <c r="A51" t="s">
        <v>20</v>
      </c>
      <c r="B51" s="3">
        <f>B24+B36+B48</f>
        <v>-1158</v>
      </c>
      <c r="C51" s="4"/>
      <c r="D51" s="3">
        <f>D24+D36+D48</f>
        <v>0</v>
      </c>
    </row>
    <row r="52" spans="2:4" ht="12.75">
      <c r="B52" s="3"/>
      <c r="C52" s="4"/>
      <c r="D52" s="3"/>
    </row>
    <row r="53" spans="1:4" ht="12.75">
      <c r="A53" t="s">
        <v>21</v>
      </c>
      <c r="B53" s="3">
        <v>0</v>
      </c>
      <c r="C53" s="4"/>
      <c r="D53" s="3">
        <v>0</v>
      </c>
    </row>
    <row r="54" spans="2:4" ht="12.75">
      <c r="B54" s="5"/>
      <c r="C54" s="4"/>
      <c r="D54" s="5"/>
    </row>
    <row r="55" spans="1:4" ht="13.5" thickBot="1">
      <c r="A55" t="s">
        <v>22</v>
      </c>
      <c r="B55" s="38">
        <f>SUM(B51:B54)</f>
        <v>-1158</v>
      </c>
      <c r="C55" s="4"/>
      <c r="D55" s="38">
        <f>SUM(D51:D54)</f>
        <v>0</v>
      </c>
    </row>
    <row r="56" spans="2:3" ht="12.75">
      <c r="B56" s="3"/>
      <c r="C56" s="4"/>
    </row>
    <row r="57" spans="1:3" ht="12.75">
      <c r="A57" t="s">
        <v>117</v>
      </c>
      <c r="B57" s="3"/>
      <c r="C57" s="4"/>
    </row>
    <row r="58" spans="2:3" ht="12.75">
      <c r="B58" s="3"/>
      <c r="C58" s="4"/>
    </row>
    <row r="59" spans="1:4" ht="12.75">
      <c r="A59" t="s">
        <v>121</v>
      </c>
      <c r="B59" s="3">
        <v>456</v>
      </c>
      <c r="C59" s="4"/>
      <c r="D59" s="3">
        <v>0</v>
      </c>
    </row>
    <row r="60" spans="1:4" ht="12.75">
      <c r="A60" t="s">
        <v>118</v>
      </c>
      <c r="B60" s="3">
        <v>-1614</v>
      </c>
      <c r="C60" s="4"/>
      <c r="D60" s="3">
        <v>0</v>
      </c>
    </row>
    <row r="61" spans="2:4" ht="13.5" thickBot="1">
      <c r="B61" s="38">
        <f>SUM(B59:B60)</f>
        <v>-1158</v>
      </c>
      <c r="C61" s="4"/>
      <c r="D61" s="38">
        <f>SUM(D59:D60)</f>
        <v>0</v>
      </c>
    </row>
    <row r="62" spans="2:4" ht="12.75">
      <c r="B62" s="6">
        <f>B55-B61</f>
        <v>0</v>
      </c>
      <c r="C62" s="18"/>
      <c r="D62" s="6"/>
    </row>
    <row r="63" ht="12.75">
      <c r="A63" s="9" t="s">
        <v>102</v>
      </c>
    </row>
    <row r="64" ht="12.75">
      <c r="A64" s="9" t="s">
        <v>101</v>
      </c>
    </row>
  </sheetData>
  <printOptions/>
  <pageMargins left="1" right="0" top="0.75" bottom="0" header="0.25" footer="0"/>
  <pageSetup horizontalDpi="600" verticalDpi="600" orientation="portrait" scale="88" r:id="rId1"/>
  <headerFooter alignWithMargins="0">
    <oddHeader>&amp;C&amp;"Arial,Bold"&amp;14VERSATILE CREATIVE BERHAD&amp;"Arial,Regular"&amp;10
&amp;"Arial,Bold"&amp;11(Company No. : 603770-D)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4">
      <selection activeCell="A7" sqref="A7"/>
    </sheetView>
  </sheetViews>
  <sheetFormatPr defaultColWidth="9.140625" defaultRowHeight="12.75"/>
  <cols>
    <col min="1" max="1" width="47.00390625" style="0" customWidth="1"/>
    <col min="2" max="2" width="12.7109375" style="0" customWidth="1"/>
    <col min="3" max="3" width="1.7109375" style="8" customWidth="1"/>
    <col min="4" max="4" width="14.00390625" style="0" customWidth="1"/>
    <col min="5" max="5" width="1.7109375" style="8" customWidth="1"/>
    <col min="6" max="6" width="12.7109375" style="0" customWidth="1"/>
    <col min="7" max="7" width="1.7109375" style="8" customWidth="1"/>
    <col min="8" max="8" width="12.7109375" style="0" customWidth="1"/>
    <col min="9" max="9" width="1.7109375" style="8" customWidth="1"/>
    <col min="10" max="10" width="12.7109375" style="0" customWidth="1"/>
    <col min="11" max="11" width="12.8515625" style="0" customWidth="1"/>
  </cols>
  <sheetData>
    <row r="1" spans="1:10" ht="12.75">
      <c r="A1" s="9" t="s">
        <v>64</v>
      </c>
      <c r="J1" s="9"/>
    </row>
    <row r="2" ht="12.75">
      <c r="A2" s="1" t="s">
        <v>109</v>
      </c>
    </row>
    <row r="3" spans="4:7" ht="12.75">
      <c r="D3" s="2" t="s">
        <v>24</v>
      </c>
      <c r="E3" s="26"/>
      <c r="F3" s="2" t="s">
        <v>24</v>
      </c>
      <c r="G3" s="26"/>
    </row>
    <row r="4" spans="2:8" ht="12.75">
      <c r="B4" s="2" t="s">
        <v>54</v>
      </c>
      <c r="D4" s="2" t="s">
        <v>25</v>
      </c>
      <c r="E4" s="26"/>
      <c r="F4" s="2" t="s">
        <v>25</v>
      </c>
      <c r="G4" s="26"/>
      <c r="H4" s="52" t="s">
        <v>137</v>
      </c>
    </row>
    <row r="5" spans="2:10" ht="12.75">
      <c r="B5" s="15" t="s">
        <v>55</v>
      </c>
      <c r="C5" s="25"/>
      <c r="D5" s="15" t="s">
        <v>26</v>
      </c>
      <c r="E5" s="25"/>
      <c r="F5" s="15" t="s">
        <v>27</v>
      </c>
      <c r="G5" s="25"/>
      <c r="H5" s="53" t="s">
        <v>138</v>
      </c>
      <c r="I5" s="25"/>
      <c r="J5" s="15" t="s">
        <v>28</v>
      </c>
    </row>
    <row r="6" spans="2:10" ht="12.75">
      <c r="B6" s="28" t="s">
        <v>52</v>
      </c>
      <c r="C6" s="26"/>
      <c r="D6" s="28" t="s">
        <v>52</v>
      </c>
      <c r="E6" s="26"/>
      <c r="F6" s="28" t="s">
        <v>52</v>
      </c>
      <c r="G6" s="26"/>
      <c r="H6" s="28" t="s">
        <v>52</v>
      </c>
      <c r="I6" s="26"/>
      <c r="J6" s="28" t="s">
        <v>52</v>
      </c>
    </row>
    <row r="8" ht="12.75">
      <c r="A8" s="9" t="s">
        <v>104</v>
      </c>
    </row>
    <row r="9" ht="12.75">
      <c r="A9" s="9" t="s">
        <v>75</v>
      </c>
    </row>
    <row r="10" spans="6:10" ht="12.75">
      <c r="F10" s="3"/>
      <c r="G10" s="4"/>
      <c r="H10" s="3"/>
      <c r="I10" s="4"/>
      <c r="J10" s="3"/>
    </row>
    <row r="11" spans="1:10" ht="12.75">
      <c r="A11" t="s">
        <v>95</v>
      </c>
      <c r="B11" s="3">
        <v>0</v>
      </c>
      <c r="C11" s="4"/>
      <c r="D11" s="3">
        <f>D39</f>
        <v>0</v>
      </c>
      <c r="E11" s="4"/>
      <c r="F11" s="3">
        <f>F39</f>
        <v>0</v>
      </c>
      <c r="G11" s="4"/>
      <c r="H11" s="3">
        <v>0</v>
      </c>
      <c r="I11" s="4"/>
      <c r="J11" s="3">
        <f>SUM(B11:H11)</f>
        <v>0</v>
      </c>
    </row>
    <row r="12" spans="2:10" ht="12.75">
      <c r="B12" s="3"/>
      <c r="C12" s="4"/>
      <c r="D12" s="3"/>
      <c r="E12" s="4"/>
      <c r="F12" s="3"/>
      <c r="G12" s="4"/>
      <c r="H12" s="3"/>
      <c r="I12" s="4"/>
      <c r="J12" s="3"/>
    </row>
    <row r="13" spans="1:10" ht="12.75">
      <c r="A13" t="s">
        <v>30</v>
      </c>
      <c r="B13" s="3">
        <v>0</v>
      </c>
      <c r="C13" s="4"/>
      <c r="D13" s="3">
        <v>0</v>
      </c>
      <c r="E13" s="4"/>
      <c r="F13" s="3">
        <v>0</v>
      </c>
      <c r="G13" s="4"/>
      <c r="H13" s="4">
        <v>0</v>
      </c>
      <c r="I13" s="4"/>
      <c r="J13" s="3">
        <f>SUM(B13:H13)</f>
        <v>0</v>
      </c>
    </row>
    <row r="14" spans="1:10" ht="12.75">
      <c r="A14" t="s">
        <v>31</v>
      </c>
      <c r="B14" s="4"/>
      <c r="C14" s="4"/>
      <c r="D14" s="4"/>
      <c r="E14" s="4"/>
      <c r="F14" s="4"/>
      <c r="G14" s="4"/>
      <c r="H14" s="4"/>
      <c r="I14" s="4"/>
      <c r="J14" s="4"/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t="s">
        <v>57</v>
      </c>
      <c r="B16" s="4">
        <v>0</v>
      </c>
      <c r="C16" s="4"/>
      <c r="D16" s="4">
        <v>0</v>
      </c>
      <c r="E16" s="4"/>
      <c r="F16" s="4">
        <v>0</v>
      </c>
      <c r="G16" s="4"/>
      <c r="H16" s="4">
        <v>0</v>
      </c>
      <c r="I16" s="4"/>
      <c r="J16" s="3">
        <f>SUM(B16:H16)</f>
        <v>0</v>
      </c>
    </row>
    <row r="17" spans="2:10" ht="12.75"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t="s">
        <v>66</v>
      </c>
      <c r="B18" s="4">
        <v>110643</v>
      </c>
      <c r="C18" s="4"/>
      <c r="D18" s="4">
        <v>0</v>
      </c>
      <c r="E18" s="4"/>
      <c r="F18" s="4">
        <v>0</v>
      </c>
      <c r="G18" s="4"/>
      <c r="H18" s="4">
        <v>0</v>
      </c>
      <c r="I18" s="4"/>
      <c r="J18" s="3">
        <f>SUM(B18:H18)</f>
        <v>110643</v>
      </c>
    </row>
    <row r="19" spans="2:10" ht="12.75">
      <c r="B19" s="4"/>
      <c r="C19" s="4"/>
      <c r="D19" s="4"/>
      <c r="E19" s="4"/>
      <c r="F19" s="4"/>
      <c r="G19" s="4"/>
      <c r="H19" s="4"/>
      <c r="I19" s="4"/>
      <c r="J19" s="3"/>
    </row>
    <row r="20" spans="1:10" ht="12.75">
      <c r="A20" t="s">
        <v>96</v>
      </c>
      <c r="B20" s="4">
        <v>0</v>
      </c>
      <c r="C20" s="4"/>
      <c r="D20" s="4">
        <v>1450</v>
      </c>
      <c r="E20" s="4"/>
      <c r="F20" s="4"/>
      <c r="G20" s="4"/>
      <c r="H20" s="4">
        <f>1*'PL-4Q'!F44-1450</f>
        <v>-23246</v>
      </c>
      <c r="I20" s="4"/>
      <c r="J20" s="3">
        <f>SUM(B20:H20)</f>
        <v>-21796</v>
      </c>
    </row>
    <row r="21" spans="2:10" ht="12.75">
      <c r="B21" s="5"/>
      <c r="C21" s="4"/>
      <c r="D21" s="5"/>
      <c r="E21" s="4"/>
      <c r="F21" s="5"/>
      <c r="G21" s="4"/>
      <c r="H21" s="5"/>
      <c r="I21" s="4"/>
      <c r="J21" s="5"/>
    </row>
    <row r="22" spans="1:10" ht="12.75">
      <c r="A22" s="9" t="s">
        <v>106</v>
      </c>
      <c r="B22" s="3">
        <f>SUM(B11:B21)</f>
        <v>110643</v>
      </c>
      <c r="C22" s="4"/>
      <c r="D22" s="3">
        <f>SUM(D11:D21)</f>
        <v>1450</v>
      </c>
      <c r="E22" s="4"/>
      <c r="F22" s="3">
        <f>SUM(F11:F21)</f>
        <v>0</v>
      </c>
      <c r="G22" s="4"/>
      <c r="H22" s="3">
        <f>SUM(H11:H21)</f>
        <v>-23246</v>
      </c>
      <c r="I22" s="4"/>
      <c r="J22" s="3">
        <f>SUM(J11:J21)</f>
        <v>88847</v>
      </c>
    </row>
    <row r="23" spans="2:10" ht="13.5" thickBot="1">
      <c r="B23" s="41"/>
      <c r="C23" s="29"/>
      <c r="D23" s="39"/>
      <c r="E23" s="4"/>
      <c r="F23" s="39"/>
      <c r="G23" s="4"/>
      <c r="H23" s="39"/>
      <c r="I23" s="4"/>
      <c r="J23" s="39"/>
    </row>
    <row r="24" spans="2:10" ht="12.75">
      <c r="B24" s="3"/>
      <c r="C24" s="4"/>
      <c r="D24" s="3"/>
      <c r="E24" s="4"/>
      <c r="F24" s="3"/>
      <c r="G24" s="4"/>
      <c r="H24" s="3"/>
      <c r="I24" s="4"/>
      <c r="J24" s="3"/>
    </row>
    <row r="25" spans="2:10" ht="12.75">
      <c r="B25" s="3"/>
      <c r="C25" s="4"/>
      <c r="D25" s="3"/>
      <c r="E25" s="4"/>
      <c r="F25" s="3"/>
      <c r="G25" s="4"/>
      <c r="H25" s="3"/>
      <c r="I25" s="4"/>
      <c r="J25" s="3"/>
    </row>
    <row r="26" spans="1:10" ht="12.75">
      <c r="A26" s="9" t="s">
        <v>105</v>
      </c>
      <c r="B26" s="3"/>
      <c r="C26" s="4"/>
      <c r="D26" s="3"/>
      <c r="E26" s="4"/>
      <c r="F26" s="3"/>
      <c r="G26" s="4"/>
      <c r="H26" s="3"/>
      <c r="I26" s="4"/>
      <c r="J26" s="3"/>
    </row>
    <row r="27" spans="1:10" ht="12.75">
      <c r="A27" s="9" t="s">
        <v>58</v>
      </c>
      <c r="B27" s="3"/>
      <c r="C27" s="4"/>
      <c r="D27" s="3"/>
      <c r="E27" s="4"/>
      <c r="F27" s="3"/>
      <c r="G27" s="4"/>
      <c r="H27" s="3"/>
      <c r="I27" s="4"/>
      <c r="J27" s="3"/>
    </row>
    <row r="28" spans="2:14" ht="12.75">
      <c r="B28" s="3"/>
      <c r="C28" s="4"/>
      <c r="D28" s="3"/>
      <c r="E28" s="4"/>
      <c r="F28" s="3"/>
      <c r="G28" s="4"/>
      <c r="H28" s="3"/>
      <c r="I28" s="4"/>
      <c r="J28" s="3"/>
      <c r="N28" t="s">
        <v>115</v>
      </c>
    </row>
    <row r="29" spans="1:10" ht="12.75">
      <c r="A29" t="s">
        <v>108</v>
      </c>
      <c r="B29" s="3">
        <v>0</v>
      </c>
      <c r="C29" s="4"/>
      <c r="D29" s="3">
        <v>0</v>
      </c>
      <c r="E29" s="4"/>
      <c r="F29" s="3">
        <v>0</v>
      </c>
      <c r="G29" s="4"/>
      <c r="H29" s="3">
        <v>0</v>
      </c>
      <c r="I29" s="4"/>
      <c r="J29" s="3">
        <f>SUM(B29:H29)</f>
        <v>0</v>
      </c>
    </row>
    <row r="30" spans="1:10" ht="12.75">
      <c r="A30" t="s">
        <v>29</v>
      </c>
      <c r="B30" s="3"/>
      <c r="C30" s="4"/>
      <c r="D30" s="3"/>
      <c r="E30" s="4"/>
      <c r="F30" s="3"/>
      <c r="G30" s="4"/>
      <c r="H30" s="3"/>
      <c r="I30" s="4"/>
      <c r="J30" s="3"/>
    </row>
    <row r="31" spans="2:10" ht="12.75">
      <c r="B31" s="3"/>
      <c r="C31" s="4"/>
      <c r="D31" s="3"/>
      <c r="E31" s="4"/>
      <c r="F31" s="3"/>
      <c r="G31" s="4"/>
      <c r="H31" s="3"/>
      <c r="I31" s="4"/>
      <c r="J31" s="3"/>
    </row>
    <row r="32" spans="1:10" ht="12.75">
      <c r="A32" t="s">
        <v>30</v>
      </c>
      <c r="B32" s="3">
        <v>0</v>
      </c>
      <c r="C32" s="4"/>
      <c r="D32" s="14">
        <v>0</v>
      </c>
      <c r="E32" s="30"/>
      <c r="F32" s="3">
        <v>0</v>
      </c>
      <c r="G32" s="4"/>
      <c r="H32" s="3">
        <v>0</v>
      </c>
      <c r="I32" s="4"/>
      <c r="J32" s="3">
        <f>SUM(B32:H32)</f>
        <v>0</v>
      </c>
    </row>
    <row r="33" spans="1:10" ht="12.75">
      <c r="A33" t="s">
        <v>31</v>
      </c>
      <c r="B33" s="3"/>
      <c r="C33" s="4"/>
      <c r="D33" s="3"/>
      <c r="E33" s="4"/>
      <c r="F33" s="3"/>
      <c r="G33" s="4"/>
      <c r="H33" s="3"/>
      <c r="I33" s="4"/>
      <c r="J33" s="3"/>
    </row>
    <row r="34" spans="2:10" ht="12.75">
      <c r="B34" s="3"/>
      <c r="C34" s="4"/>
      <c r="D34" s="3"/>
      <c r="E34" s="4"/>
      <c r="F34" s="3"/>
      <c r="G34" s="4"/>
      <c r="H34" s="3"/>
      <c r="I34" s="4"/>
      <c r="J34" s="3"/>
    </row>
    <row r="35" spans="1:10" ht="12.75">
      <c r="A35" t="s">
        <v>57</v>
      </c>
      <c r="B35" s="3">
        <v>0</v>
      </c>
      <c r="C35" s="4"/>
      <c r="D35" s="3">
        <v>0</v>
      </c>
      <c r="E35" s="4"/>
      <c r="F35" s="3">
        <v>0</v>
      </c>
      <c r="G35" s="4"/>
      <c r="H35" s="3">
        <v>0</v>
      </c>
      <c r="I35" s="4"/>
      <c r="J35" s="3">
        <f>SUM(B35:H35)</f>
        <v>0</v>
      </c>
    </row>
    <row r="36" spans="2:10" ht="12.75">
      <c r="B36" s="3"/>
      <c r="C36" s="4"/>
      <c r="D36" s="3"/>
      <c r="E36" s="4"/>
      <c r="F36" s="3"/>
      <c r="G36" s="4"/>
      <c r="H36" s="3"/>
      <c r="I36" s="4"/>
      <c r="J36" s="3"/>
    </row>
    <row r="37" spans="1:10" ht="12.75">
      <c r="A37" t="s">
        <v>66</v>
      </c>
      <c r="B37" s="3">
        <v>0</v>
      </c>
      <c r="C37" s="4"/>
      <c r="D37" s="3">
        <v>0</v>
      </c>
      <c r="E37" s="4"/>
      <c r="F37" s="3">
        <v>0</v>
      </c>
      <c r="G37" s="4"/>
      <c r="H37" s="3">
        <v>0</v>
      </c>
      <c r="I37" s="4"/>
      <c r="J37" s="3">
        <f>SUM(B37:H37)</f>
        <v>0</v>
      </c>
    </row>
    <row r="38" spans="2:10" ht="12.75">
      <c r="B38" s="5"/>
      <c r="C38" s="4"/>
      <c r="D38" s="5"/>
      <c r="E38" s="4"/>
      <c r="F38" s="5"/>
      <c r="G38" s="4"/>
      <c r="H38" s="5"/>
      <c r="I38" s="4"/>
      <c r="J38" s="5"/>
    </row>
    <row r="39" spans="1:10" ht="12.75">
      <c r="A39" s="9" t="s">
        <v>107</v>
      </c>
      <c r="B39" s="3">
        <f>SUM(B29:B38)</f>
        <v>0</v>
      </c>
      <c r="C39" s="4"/>
      <c r="D39" s="3">
        <f>SUM(D29:D38)</f>
        <v>0</v>
      </c>
      <c r="E39" s="4"/>
      <c r="F39" s="3">
        <f>SUM(F29:F38)</f>
        <v>0</v>
      </c>
      <c r="G39" s="4"/>
      <c r="H39" s="3">
        <f>SUM(H29:H38)</f>
        <v>0</v>
      </c>
      <c r="I39" s="4"/>
      <c r="J39" s="3">
        <f>SUM(J29:J38)</f>
        <v>0</v>
      </c>
    </row>
    <row r="40" spans="2:10" ht="13.5" thickBot="1">
      <c r="B40" s="39"/>
      <c r="C40" s="4"/>
      <c r="D40" s="39"/>
      <c r="E40" s="4"/>
      <c r="F40" s="39"/>
      <c r="G40" s="4"/>
      <c r="H40" s="39"/>
      <c r="I40" s="4"/>
      <c r="J40" s="39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9" t="s">
        <v>97</v>
      </c>
      <c r="B43" s="4"/>
      <c r="C43" s="4"/>
      <c r="D43" s="4"/>
      <c r="E43" s="4"/>
      <c r="F43" s="4"/>
      <c r="G43" s="4"/>
      <c r="H43" s="4"/>
      <c r="I43" s="4"/>
      <c r="J43" s="4"/>
    </row>
  </sheetData>
  <printOptions/>
  <pageMargins left="1" right="0" top="0.75" bottom="0" header="0.25" footer="0"/>
  <pageSetup horizontalDpi="600" verticalDpi="600" orientation="landscape" paperSize="9" scale="95" r:id="rId1"/>
  <headerFooter alignWithMargins="0">
    <oddHeader>&amp;C&amp;"Arial,Bold"&amp;14VERSATILE CREATIVE BERHAD&amp;"Arial,Regular"&amp;10
&amp;"Arial,Bold"&amp;11(Company No. : 603770-D)&amp;"Arial,Regular"&amp;10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scchee</cp:lastModifiedBy>
  <cp:lastPrinted>2004-02-26T03:50:05Z</cp:lastPrinted>
  <dcterms:created xsi:type="dcterms:W3CDTF">2000-03-10T09:38:17Z</dcterms:created>
  <dcterms:modified xsi:type="dcterms:W3CDTF">2004-02-25T04:40:14Z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