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860" windowHeight="6540" activeTab="1"/>
  </bookViews>
  <sheets>
    <sheet name="bs(July02)" sheetId="1" r:id="rId1"/>
    <sheet name="p&amp;l(July02)" sheetId="2" r:id="rId2"/>
  </sheets>
  <externalReferences>
    <externalReference r:id="rId5"/>
  </externalReferences>
  <definedNames/>
  <calcPr fullCalcOnLoad="1" iterate="1" iterateCount="50" iterateDelta="0.001"/>
</workbook>
</file>

<file path=xl/sharedStrings.xml><?xml version="1.0" encoding="utf-8"?>
<sst xmlns="http://schemas.openxmlformats.org/spreadsheetml/2006/main" count="130" uniqueCount="100">
  <si>
    <t>TAI WAH GARMENTS MANUFACTURING BERHAD</t>
  </si>
  <si>
    <t>(Co. No: 9089-W)</t>
  </si>
  <si>
    <t>CONSOLIDATED INCOME STATEMENT</t>
  </si>
  <si>
    <t>INDIVIDUAL QUARTER</t>
  </si>
  <si>
    <t>CUMULATIVE QUARTER</t>
  </si>
  <si>
    <t>CURRENT</t>
  </si>
  <si>
    <t>PRECEDING YEAR</t>
  </si>
  <si>
    <t>%</t>
  </si>
  <si>
    <t>YEAR</t>
  </si>
  <si>
    <t>CORRESPONDING</t>
  </si>
  <si>
    <t>+ / -</t>
  </si>
  <si>
    <t>QUARTER</t>
  </si>
  <si>
    <t>TO DATE</t>
  </si>
  <si>
    <t>PERIOD</t>
  </si>
  <si>
    <t>RM'000</t>
  </si>
  <si>
    <t>(a)</t>
  </si>
  <si>
    <t>-</t>
  </si>
  <si>
    <t>(b)</t>
  </si>
  <si>
    <t xml:space="preserve">Investment income </t>
  </si>
  <si>
    <t>(c )</t>
  </si>
  <si>
    <t>minority interests and extraordinary items</t>
  </si>
  <si>
    <t>Depreciation &amp; amortisation</t>
  </si>
  <si>
    <t>(d)</t>
  </si>
  <si>
    <t>Exceptional items</t>
  </si>
  <si>
    <t>(e)</t>
  </si>
  <si>
    <t>(f)</t>
  </si>
  <si>
    <t>(g)</t>
  </si>
  <si>
    <t>(h)</t>
  </si>
  <si>
    <t>( i)</t>
  </si>
  <si>
    <t>before deducting minority interests</t>
  </si>
  <si>
    <t>(ii) Less Minority Interest</t>
  </si>
  <si>
    <t>(j)</t>
  </si>
  <si>
    <t>attibutable to members of the company</t>
  </si>
  <si>
    <t>(k)</t>
  </si>
  <si>
    <t>(i ) Extraordinary Item</t>
  </si>
  <si>
    <t>(iii) Extraordinary items attributable to</t>
  </si>
  <si>
    <t>members of the company</t>
  </si>
  <si>
    <t>(l)</t>
  </si>
  <si>
    <t>deducting any provision for preference</t>
  </si>
  <si>
    <t>dividends, if any :-</t>
  </si>
  <si>
    <t>ordinary shares) (sen)</t>
  </si>
  <si>
    <t>N/A</t>
  </si>
  <si>
    <t>AS AT</t>
  </si>
  <si>
    <t>END OF</t>
  </si>
  <si>
    <t>PRECEDING</t>
  </si>
  <si>
    <t>FINANCIAL</t>
  </si>
  <si>
    <t>YEAR END</t>
  </si>
  <si>
    <t>Fixed Assets</t>
  </si>
  <si>
    <t>Investments in Associated  Companies</t>
  </si>
  <si>
    <t>Long Term Investments</t>
  </si>
  <si>
    <t>Intangible Assets</t>
  </si>
  <si>
    <t>Current Assets</t>
  </si>
  <si>
    <t>Stocks</t>
  </si>
  <si>
    <t>Trade Debtors</t>
  </si>
  <si>
    <t>Others debtors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</si>
  <si>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</si>
  <si>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</si>
  <si>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</si>
  <si>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</si>
  <si>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</si>
  <si>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</si>
  <si>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</si>
  <si>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</si>
  <si>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</si>
  <si>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</si>
  <si>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</si>
  <si>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</si>
  <si>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</si>
  <si>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</si>
  <si>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</si>
  <si>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</si>
  <si>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</si>
  <si>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</si>
  <si>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>Cash &amp; Bank Balances</t>
  </si>
  <si>
    <t>Revenue</t>
  </si>
  <si>
    <t xml:space="preserve">Other income </t>
  </si>
  <si>
    <t>Profit/(Loss) before finance cost,</t>
  </si>
  <si>
    <t>depreciation and amortisation,</t>
  </si>
  <si>
    <t>exceptional items, income tax,</t>
  </si>
  <si>
    <t>Finance cost</t>
  </si>
  <si>
    <t>Profit/(loss) before income tax,</t>
  </si>
  <si>
    <t>Share of profits and losses of</t>
  </si>
  <si>
    <t>associated companies</t>
  </si>
  <si>
    <t xml:space="preserve">Profit/(Loss) before income tax, minority </t>
  </si>
  <si>
    <t>interests and extraordinary items after share</t>
  </si>
  <si>
    <t>of profits and losses of associated co.</t>
  </si>
  <si>
    <t>Income tax</t>
  </si>
  <si>
    <t>( i) Profits/(Loss) after income tax</t>
  </si>
  <si>
    <t>Pre-acquisition profit/(loss), if applicable</t>
  </si>
  <si>
    <t>Net profit/(loss) from ordinary activities</t>
  </si>
  <si>
    <t>(ii) Minority interests</t>
  </si>
  <si>
    <t>(m)</t>
  </si>
  <si>
    <t xml:space="preserve">Net profit/(loss) attributable to </t>
  </si>
  <si>
    <t>Earnings per share based on 2 (m) above after</t>
  </si>
  <si>
    <t>Fully diluted (based on</t>
  </si>
  <si>
    <t>Basic( based on</t>
  </si>
  <si>
    <t>UNAUDITED CONSOLIDATED BALANCE SHEET AS AT 31 JULY 2002</t>
  </si>
  <si>
    <t>Provision for Guarantee</t>
  </si>
  <si>
    <t>Deferred Taxation</t>
  </si>
  <si>
    <t>UNAUDITED FIRST QUARTERLY REPORT FOR FINANCIAL QUARTER ENDED 31 JULY 2002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</si>
</sst>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00_);_(* \(#,##0.00000\);_(* &quot;-&quot;??_);_(@_)"/>
    <numFmt numFmtId="175" formatCode="0.0%"/>
    <numFmt numFmtId="176" formatCode="\(0.00\)%"/>
  </numFmts>
  <fonts count="5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9" fontId="0" fillId="0" borderId="0" xfId="15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9" fontId="0" fillId="0" borderId="0" xfId="15" applyNumberFormat="1" applyFont="1" applyAlignment="1">
      <alignment horizontal="center"/>
    </xf>
    <xf numFmtId="172" fontId="0" fillId="0" borderId="0" xfId="15" applyNumberFormat="1" applyFont="1" applyAlignment="1">
      <alignment/>
    </xf>
    <xf numFmtId="0" fontId="2" fillId="0" borderId="0" xfId="0" applyFont="1" applyAlignment="1">
      <alignment/>
    </xf>
    <xf numFmtId="174" fontId="0" fillId="0" borderId="0" xfId="15" applyNumberFormat="1" applyFont="1" applyAlignment="1">
      <alignment/>
    </xf>
    <xf numFmtId="0" fontId="3" fillId="0" borderId="0" xfId="0" applyFont="1" applyAlignment="1">
      <alignment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5" xfId="15" applyNumberFormat="1" applyFont="1" applyBorder="1" applyAlignment="1">
      <alignment/>
    </xf>
    <xf numFmtId="172" fontId="0" fillId="0" borderId="2" xfId="15" applyNumberFormat="1" applyFont="1" applyBorder="1" applyAlignment="1" quotePrefix="1">
      <alignment horizont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 horizontal="centerContinuous"/>
    </xf>
    <xf numFmtId="9" fontId="2" fillId="0" borderId="0" xfId="15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9" fontId="2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72" fontId="0" fillId="0" borderId="7" xfId="15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7" xfId="0" applyNumberFormat="1" applyFont="1" applyBorder="1" applyAlignment="1">
      <alignment horizontal="center"/>
    </xf>
    <xf numFmtId="175" fontId="0" fillId="0" borderId="0" xfId="19" applyNumberFormat="1" applyFont="1" applyBorder="1" applyAlignment="1" quotePrefix="1">
      <alignment horizontal="center"/>
    </xf>
    <xf numFmtId="175" fontId="0" fillId="0" borderId="0" xfId="19" applyNumberFormat="1" applyFont="1" applyAlignment="1" quotePrefix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172" fontId="0" fillId="0" borderId="0" xfId="15" applyNumberFormat="1" applyFont="1" applyBorder="1" applyAlignment="1" quotePrefix="1">
      <alignment horizontal="center"/>
    </xf>
    <xf numFmtId="175" fontId="0" fillId="0" borderId="0" xfId="15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15" applyNumberFormat="1" applyFont="1" applyAlignment="1">
      <alignment horizontal="center"/>
    </xf>
    <xf numFmtId="172" fontId="0" fillId="0" borderId="0" xfId="15" applyNumberFormat="1" applyFont="1" applyAlignment="1">
      <alignment horizontal="right"/>
    </xf>
    <xf numFmtId="172" fontId="0" fillId="0" borderId="0" xfId="15" applyNumberFormat="1" applyFont="1" applyAlignment="1" quotePrefix="1">
      <alignment horizontal="center"/>
    </xf>
    <xf numFmtId="175" fontId="0" fillId="0" borderId="0" xfId="15" applyNumberFormat="1" applyFont="1" applyAlignment="1">
      <alignment horizontal="center"/>
    </xf>
    <xf numFmtId="0" fontId="0" fillId="0" borderId="0" xfId="0" applyFont="1" applyAlignment="1" quotePrefix="1">
      <alignment/>
    </xf>
    <xf numFmtId="175" fontId="0" fillId="0" borderId="0" xfId="19" applyNumberFormat="1" applyFont="1" applyAlignment="1">
      <alignment horizontal="center"/>
    </xf>
    <xf numFmtId="172" fontId="0" fillId="0" borderId="7" xfId="15" applyNumberFormat="1" applyFont="1" applyBorder="1" applyAlignment="1">
      <alignment horizontal="right"/>
    </xf>
    <xf numFmtId="172" fontId="0" fillId="0" borderId="7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4" fillId="0" borderId="7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171" fontId="0" fillId="0" borderId="0" xfId="15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 quotePrefix="1">
      <alignment horizontal="right"/>
    </xf>
    <xf numFmtId="171" fontId="0" fillId="0" borderId="0" xfId="15" applyFont="1" applyAlignment="1">
      <alignment/>
    </xf>
    <xf numFmtId="171" fontId="0" fillId="0" borderId="0" xfId="15" applyFont="1" applyAlignment="1">
      <alignment/>
    </xf>
    <xf numFmtId="175" fontId="0" fillId="0" borderId="0" xfId="0" applyNumberFormat="1" applyFont="1" applyAlignment="1" quotePrefix="1">
      <alignment horizontal="center"/>
    </xf>
    <xf numFmtId="172" fontId="0" fillId="0" borderId="7" xfId="0" applyNumberFormat="1" applyFont="1" applyBorder="1" applyAlignment="1" quotePrefix="1">
      <alignment horizontal="right"/>
    </xf>
    <xf numFmtId="173" fontId="0" fillId="0" borderId="0" xfId="15" applyNumberFormat="1" applyFont="1" applyAlignment="1">
      <alignment horizontal="center"/>
    </xf>
    <xf numFmtId="171" fontId="0" fillId="0" borderId="7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Oc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Oct00"/>
      <sheetName val="journalOct00"/>
      <sheetName val="wsOct00"/>
    </sheetNames>
    <sheetDataSet>
      <sheetData sheetId="0">
        <row r="70">
          <cell r="N70">
            <v>106000000</v>
          </cell>
        </row>
        <row r="71">
          <cell r="N71">
            <v>51220695.78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zoomScale="90" zoomScaleNormal="90" workbookViewId="0" topLeftCell="A25">
      <selection activeCell="E48" sqref="E48"/>
    </sheetView>
  </sheetViews>
  <sheetFormatPr defaultColWidth="9.33203125" defaultRowHeight="12.75"/>
  <cols>
    <col min="1" max="1" width="4.66015625" style="1" customWidth="1"/>
    <col min="2" max="2" width="3.83203125" style="1" customWidth="1"/>
    <col min="3" max="3" width="41.33203125" style="1" customWidth="1"/>
    <col min="4" max="4" width="16.66015625" style="1" customWidth="1"/>
    <col min="5" max="5" width="17.5" style="1" customWidth="1"/>
    <col min="6" max="6" width="5" style="9" customWidth="1"/>
    <col min="7" max="7" width="15.66015625" style="1" customWidth="1"/>
    <col min="8" max="8" width="23.16015625" style="1" customWidth="1"/>
    <col min="9" max="9" width="14.16015625" style="5" customWidth="1"/>
    <col min="10" max="16384" width="9.33203125" style="1" customWidth="1"/>
  </cols>
  <sheetData>
    <row r="1" spans="6:9" ht="12.75">
      <c r="F1" s="1"/>
      <c r="I1" s="1"/>
    </row>
    <row r="2" spans="3:9" ht="18.75">
      <c r="C2" s="67" t="s">
        <v>0</v>
      </c>
      <c r="D2" s="67"/>
      <c r="E2" s="67"/>
      <c r="F2" s="67"/>
      <c r="G2" s="67"/>
      <c r="H2" s="67"/>
      <c r="I2" s="67"/>
    </row>
    <row r="3" spans="3:8" ht="12.75">
      <c r="C3" s="2" t="s">
        <v>1</v>
      </c>
      <c r="D3" s="3"/>
      <c r="E3" s="3"/>
      <c r="F3" s="4"/>
      <c r="G3" s="3"/>
      <c r="H3" s="3"/>
    </row>
    <row r="4" spans="3:8" ht="12.75">
      <c r="C4" s="3"/>
      <c r="D4" s="3"/>
      <c r="E4" s="3"/>
      <c r="F4" s="4"/>
      <c r="G4" s="3"/>
      <c r="H4" s="6"/>
    </row>
    <row r="5" spans="3:9" ht="12.75">
      <c r="C5" s="68" t="s">
        <v>96</v>
      </c>
      <c r="D5" s="68"/>
      <c r="E5" s="68"/>
      <c r="F5" s="68"/>
      <c r="G5" s="68"/>
      <c r="H5" s="68"/>
      <c r="I5" s="68"/>
    </row>
    <row r="6" spans="3:9" ht="12.75">
      <c r="C6" s="7"/>
      <c r="D6" s="7"/>
      <c r="E6" s="7"/>
      <c r="F6" s="7"/>
      <c r="G6" s="7"/>
      <c r="H6" s="7"/>
      <c r="I6" s="7"/>
    </row>
    <row r="7" spans="3:9" ht="12.75">
      <c r="C7" s="11"/>
      <c r="E7" s="7" t="s">
        <v>42</v>
      </c>
      <c r="F7" s="1"/>
      <c r="G7" s="7" t="s">
        <v>42</v>
      </c>
      <c r="I7" s="1"/>
    </row>
    <row r="8" spans="5:9" ht="12.75">
      <c r="E8" s="7" t="s">
        <v>43</v>
      </c>
      <c r="F8" s="1"/>
      <c r="G8" s="7" t="s">
        <v>44</v>
      </c>
      <c r="I8" s="1"/>
    </row>
    <row r="9" spans="5:9" ht="12.75">
      <c r="E9" s="7" t="s">
        <v>5</v>
      </c>
      <c r="F9" s="1"/>
      <c r="G9" s="7" t="s">
        <v>45</v>
      </c>
      <c r="I9" s="1"/>
    </row>
    <row r="10" spans="5:9" ht="12.75">
      <c r="E10" s="7" t="s">
        <v>11</v>
      </c>
      <c r="F10" s="1"/>
      <c r="G10" s="7" t="s">
        <v>46</v>
      </c>
      <c r="I10" s="1"/>
    </row>
    <row r="11" spans="5:9" ht="12.75">
      <c r="E11" s="8">
        <v>37468</v>
      </c>
      <c r="F11" s="1"/>
      <c r="G11" s="8">
        <v>37376</v>
      </c>
      <c r="I11" s="1"/>
    </row>
    <row r="12" spans="5:9" ht="12.75">
      <c r="E12" s="7" t="s">
        <v>14</v>
      </c>
      <c r="F12" s="1"/>
      <c r="G12" s="7" t="s">
        <v>14</v>
      </c>
      <c r="I12" s="1"/>
    </row>
    <row r="13" spans="6:9" ht="12.75">
      <c r="F13" s="1"/>
      <c r="I13" s="1"/>
    </row>
    <row r="14" spans="1:9" ht="12.75">
      <c r="A14" s="1">
        <v>1</v>
      </c>
      <c r="B14" s="1" t="s">
        <v>47</v>
      </c>
      <c r="E14" s="10">
        <v>40672</v>
      </c>
      <c r="F14" s="10"/>
      <c r="G14" s="10">
        <v>41340</v>
      </c>
      <c r="I14" s="1"/>
    </row>
    <row r="15" spans="5:9" ht="12.75">
      <c r="E15" s="10"/>
      <c r="F15" s="10"/>
      <c r="G15" s="10"/>
      <c r="I15" s="1"/>
    </row>
    <row r="16" spans="1:9" ht="12.75">
      <c r="A16" s="1">
        <v>2</v>
      </c>
      <c r="B16" s="1" t="s">
        <v>48</v>
      </c>
      <c r="E16" s="10">
        <v>0</v>
      </c>
      <c r="F16" s="10"/>
      <c r="G16" s="10">
        <v>0</v>
      </c>
      <c r="I16" s="1"/>
    </row>
    <row r="17" spans="5:9" ht="12.75">
      <c r="E17" s="10"/>
      <c r="F17" s="10"/>
      <c r="G17" s="10"/>
      <c r="I17" s="1"/>
    </row>
    <row r="18" spans="1:9" ht="12.75">
      <c r="A18" s="1">
        <v>3</v>
      </c>
      <c r="B18" s="1" t="s">
        <v>49</v>
      </c>
      <c r="E18" s="10">
        <v>0</v>
      </c>
      <c r="F18" s="10"/>
      <c r="G18" s="10">
        <v>0</v>
      </c>
      <c r="I18" s="1"/>
    </row>
    <row r="19" spans="5:9" ht="12.75">
      <c r="E19" s="10"/>
      <c r="F19" s="10"/>
      <c r="G19" s="10"/>
      <c r="I19" s="1"/>
    </row>
    <row r="20" spans="1:9" ht="12.75">
      <c r="A20" s="1">
        <v>4</v>
      </c>
      <c r="B20" s="1" t="s">
        <v>50</v>
      </c>
      <c r="E20" s="10">
        <v>0</v>
      </c>
      <c r="F20" s="10"/>
      <c r="G20" s="10">
        <v>0</v>
      </c>
      <c r="I20" s="1"/>
    </row>
    <row r="21" spans="5:9" ht="12.75">
      <c r="E21" s="10"/>
      <c r="F21" s="10"/>
      <c r="G21" s="10"/>
      <c r="I21" s="1"/>
    </row>
    <row r="22" spans="1:9" ht="12.75">
      <c r="A22" s="1">
        <v>5</v>
      </c>
      <c r="B22" s="1" t="s">
        <v>51</v>
      </c>
      <c r="E22" s="10"/>
      <c r="F22" s="10"/>
      <c r="G22" s="10"/>
      <c r="I22" s="1"/>
    </row>
    <row r="23" spans="3:9" ht="12.75">
      <c r="C23" s="13" t="s">
        <v>52</v>
      </c>
      <c r="E23" s="14">
        <v>33146</v>
      </c>
      <c r="F23" s="10"/>
      <c r="G23" s="14">
        <v>21231</v>
      </c>
      <c r="I23" s="1"/>
    </row>
    <row r="24" spans="3:9" ht="12.75">
      <c r="C24" s="13" t="s">
        <v>53</v>
      </c>
      <c r="E24" s="15">
        <v>24390</v>
      </c>
      <c r="F24" s="10"/>
      <c r="G24" s="15">
        <v>11451</v>
      </c>
      <c r="I24" s="1"/>
    </row>
    <row r="25" spans="3:9" ht="12.75">
      <c r="C25" s="13" t="s">
        <v>73</v>
      </c>
      <c r="E25" s="15">
        <v>11485</v>
      </c>
      <c r="F25" s="10"/>
      <c r="G25" s="15">
        <v>17151</v>
      </c>
      <c r="I25" s="1"/>
    </row>
    <row r="26" spans="3:9" ht="12.75">
      <c r="C26" s="13" t="s">
        <v>54</v>
      </c>
      <c r="E26" s="16">
        <f>508+798</f>
        <v>1306</v>
      </c>
      <c r="F26" s="10"/>
      <c r="G26" s="16">
        <v>4311</v>
      </c>
      <c r="I26" s="1"/>
    </row>
    <row r="27" spans="3:9" ht="12.75">
      <c r="C27" s="13"/>
      <c r="E27" s="17">
        <f>SUM(E23:E26)</f>
        <v>70327</v>
      </c>
      <c r="F27" s="18"/>
      <c r="G27" s="17">
        <f>SUM(G23:G26)</f>
        <v>54144</v>
      </c>
      <c r="I27" s="1"/>
    </row>
    <row r="28" spans="5:9" ht="12.75">
      <c r="E28" s="10"/>
      <c r="F28" s="10"/>
      <c r="G28" s="10"/>
      <c r="I28" s="1"/>
    </row>
    <row r="29" spans="1:9" ht="12.75">
      <c r="A29" s="1">
        <v>6</v>
      </c>
      <c r="B29" s="1" t="s">
        <v>55</v>
      </c>
      <c r="E29" s="10"/>
      <c r="F29" s="10"/>
      <c r="G29" s="10"/>
      <c r="I29" s="1"/>
    </row>
    <row r="30" spans="3:9" ht="12.75">
      <c r="C30" s="13" t="s">
        <v>56</v>
      </c>
      <c r="E30" s="14">
        <v>70146</v>
      </c>
      <c r="F30" s="10"/>
      <c r="G30" s="14">
        <v>60932</v>
      </c>
      <c r="I30" s="1"/>
    </row>
    <row r="31" spans="3:9" ht="12.75">
      <c r="C31" s="13" t="s">
        <v>57</v>
      </c>
      <c r="E31" s="15">
        <v>32995</v>
      </c>
      <c r="F31" s="10"/>
      <c r="G31" s="15">
        <v>23289</v>
      </c>
      <c r="I31" s="1"/>
    </row>
    <row r="32" spans="3:9" ht="12.75">
      <c r="C32" s="13" t="s">
        <v>58</v>
      </c>
      <c r="E32" s="15">
        <v>31500</v>
      </c>
      <c r="F32" s="10"/>
      <c r="G32" s="15">
        <f>29158+551</f>
        <v>29709</v>
      </c>
      <c r="I32" s="1"/>
    </row>
    <row r="33" spans="3:9" ht="12.75">
      <c r="C33" s="13" t="s">
        <v>59</v>
      </c>
      <c r="E33" s="15">
        <v>192</v>
      </c>
      <c r="F33" s="10"/>
      <c r="G33" s="15">
        <v>204</v>
      </c>
      <c r="I33" s="1"/>
    </row>
    <row r="34" spans="3:9" ht="12.75">
      <c r="C34" s="13" t="s">
        <v>97</v>
      </c>
      <c r="E34" s="16">
        <v>97332</v>
      </c>
      <c r="F34" s="10"/>
      <c r="G34" s="16">
        <v>94622</v>
      </c>
      <c r="I34" s="1"/>
    </row>
    <row r="35" spans="3:9" ht="12.75">
      <c r="C35" s="13"/>
      <c r="E35" s="17">
        <f>SUM(E30:E34)</f>
        <v>232165</v>
      </c>
      <c r="F35" s="18"/>
      <c r="G35" s="17">
        <f>SUM(G30:G34)</f>
        <v>208756</v>
      </c>
      <c r="I35" s="1"/>
    </row>
    <row r="36" spans="5:9" ht="12.75">
      <c r="E36" s="10"/>
      <c r="F36" s="10"/>
      <c r="G36" s="10"/>
      <c r="I36" s="1"/>
    </row>
    <row r="37" spans="1:11" ht="12.75">
      <c r="A37" s="1">
        <v>7</v>
      </c>
      <c r="B37" s="1" t="s">
        <v>61</v>
      </c>
      <c r="D37" s="19"/>
      <c r="E37" s="10">
        <f>SUM(E23:E26)-SUM(E30:E34)</f>
        <v>-161838</v>
      </c>
      <c r="F37" s="10"/>
      <c r="G37" s="10">
        <f>SUM(G23:G26)-SUM(G30:G34)</f>
        <v>-154612</v>
      </c>
      <c r="J37" s="19"/>
      <c r="K37" s="19"/>
    </row>
    <row r="38" spans="4:9" ht="12.75">
      <c r="D38" s="19"/>
      <c r="E38" s="10"/>
      <c r="F38" s="10"/>
      <c r="G38" s="10"/>
      <c r="H38" s="19"/>
      <c r="I38" s="1"/>
    </row>
    <row r="39" spans="4:9" ht="13.5" thickBot="1">
      <c r="D39" s="19"/>
      <c r="E39" s="20">
        <f>E14+E37</f>
        <v>-121166</v>
      </c>
      <c r="F39" s="10"/>
      <c r="G39" s="20">
        <f>G14+G37</f>
        <v>-113272</v>
      </c>
      <c r="H39" s="19"/>
      <c r="I39" s="1"/>
    </row>
    <row r="40" spans="4:9" ht="13.5" thickTop="1">
      <c r="D40" s="19"/>
      <c r="E40" s="10"/>
      <c r="F40" s="10"/>
      <c r="G40" s="10"/>
      <c r="H40" s="19"/>
      <c r="I40" s="1"/>
    </row>
    <row r="41" spans="1:9" ht="12.75">
      <c r="A41" s="1">
        <v>8</v>
      </c>
      <c r="B41" s="1" t="s">
        <v>62</v>
      </c>
      <c r="C41" s="11"/>
      <c r="E41" s="10"/>
      <c r="F41" s="10"/>
      <c r="G41" s="10"/>
      <c r="I41" s="1"/>
    </row>
    <row r="42" spans="2:9" ht="12.75">
      <c r="B42" s="1" t="s">
        <v>63</v>
      </c>
      <c r="E42" s="14">
        <f>'[1]GroupOct00'!$N$70/1000</f>
        <v>106000</v>
      </c>
      <c r="F42" s="10"/>
      <c r="G42" s="14">
        <v>106000</v>
      </c>
      <c r="I42" s="1"/>
    </row>
    <row r="43" spans="2:9" ht="12.75">
      <c r="B43" s="1" t="s">
        <v>64</v>
      </c>
      <c r="E43" s="15"/>
      <c r="F43" s="10"/>
      <c r="G43" s="15"/>
      <c r="I43" s="1"/>
    </row>
    <row r="44" spans="3:9" ht="12.75">
      <c r="C44" s="13" t="s">
        <v>65</v>
      </c>
      <c r="E44" s="15">
        <f>'[1]GroupOct00'!$N$71/1000</f>
        <v>51220.69578</v>
      </c>
      <c r="F44" s="10"/>
      <c r="G44" s="15">
        <v>51221</v>
      </c>
      <c r="I44" s="1"/>
    </row>
    <row r="45" spans="3:9" ht="12.75">
      <c r="C45" s="13" t="s">
        <v>66</v>
      </c>
      <c r="E45" s="21">
        <v>2616</v>
      </c>
      <c r="F45" s="10"/>
      <c r="G45" s="15">
        <v>2616</v>
      </c>
      <c r="I45" s="1"/>
    </row>
    <row r="46" spans="3:9" ht="12.75">
      <c r="C46" s="13" t="s">
        <v>67</v>
      </c>
      <c r="D46" s="19"/>
      <c r="E46" s="15">
        <v>0</v>
      </c>
      <c r="F46" s="10"/>
      <c r="G46" s="15">
        <v>0</v>
      </c>
      <c r="H46" s="19"/>
      <c r="I46" s="1"/>
    </row>
    <row r="47" spans="3:9" ht="12.75">
      <c r="C47" s="13" t="s">
        <v>68</v>
      </c>
      <c r="E47" s="15">
        <v>0</v>
      </c>
      <c r="F47" s="10"/>
      <c r="G47" s="15">
        <v>0</v>
      </c>
      <c r="I47" s="1"/>
    </row>
    <row r="48" spans="3:9" ht="12.75">
      <c r="C48" s="13" t="s">
        <v>69</v>
      </c>
      <c r="D48" s="19"/>
      <c r="E48" s="15">
        <v>-281141</v>
      </c>
      <c r="F48" s="10"/>
      <c r="G48" s="15">
        <v>-273247</v>
      </c>
      <c r="H48" s="19"/>
      <c r="I48" s="1"/>
    </row>
    <row r="49" spans="3:11" ht="12.75">
      <c r="C49" s="13" t="s">
        <v>60</v>
      </c>
      <c r="D49" s="19"/>
      <c r="E49" s="16">
        <v>0</v>
      </c>
      <c r="F49" s="10"/>
      <c r="G49" s="16">
        <v>0</v>
      </c>
      <c r="J49" s="19"/>
      <c r="K49" s="19"/>
    </row>
    <row r="50" spans="5:9" ht="12.75">
      <c r="E50" s="17">
        <f>SUM(E42:E49)</f>
        <v>-121304.30421999999</v>
      </c>
      <c r="F50" s="10"/>
      <c r="G50" s="17">
        <f>SUM(G42:G49)</f>
        <v>-113410</v>
      </c>
      <c r="I50" s="1"/>
    </row>
    <row r="51" spans="5:9" ht="12.75">
      <c r="E51" s="10"/>
      <c r="F51" s="10"/>
      <c r="G51" s="10"/>
      <c r="I51" s="1"/>
    </row>
    <row r="52" spans="1:9" ht="12.75">
      <c r="A52" s="1">
        <v>9</v>
      </c>
      <c r="B52" s="1" t="s">
        <v>70</v>
      </c>
      <c r="D52" s="19"/>
      <c r="E52" s="10">
        <v>0</v>
      </c>
      <c r="F52" s="10"/>
      <c r="G52" s="10">
        <v>0</v>
      </c>
      <c r="I52" s="1"/>
    </row>
    <row r="53" spans="5:9" ht="12.75">
      <c r="E53" s="10"/>
      <c r="F53" s="10"/>
      <c r="G53" s="10"/>
      <c r="I53" s="1"/>
    </row>
    <row r="54" spans="1:9" ht="12.75">
      <c r="A54" s="1">
        <v>10</v>
      </c>
      <c r="B54" s="1" t="s">
        <v>71</v>
      </c>
      <c r="E54" s="10">
        <v>0</v>
      </c>
      <c r="F54" s="10"/>
      <c r="G54" s="10">
        <v>0</v>
      </c>
      <c r="I54" s="1"/>
    </row>
    <row r="55" spans="5:9" ht="12.75">
      <c r="E55" s="10"/>
      <c r="F55" s="10"/>
      <c r="G55" s="10"/>
      <c r="I55" s="1"/>
    </row>
    <row r="56" spans="1:9" ht="12.75">
      <c r="A56" s="1">
        <v>11</v>
      </c>
      <c r="B56" s="1" t="s">
        <v>98</v>
      </c>
      <c r="E56" s="10">
        <v>138</v>
      </c>
      <c r="F56" s="10"/>
      <c r="G56" s="10">
        <v>138</v>
      </c>
      <c r="I56" s="1"/>
    </row>
    <row r="57" spans="5:9" ht="12.75">
      <c r="E57" s="10"/>
      <c r="F57" s="10"/>
      <c r="G57" s="10"/>
      <c r="I57" s="1"/>
    </row>
    <row r="58" spans="5:9" ht="13.5" thickBot="1">
      <c r="E58" s="20">
        <f>SUM(E50:E56)</f>
        <v>-121166.30421999999</v>
      </c>
      <c r="F58" s="10"/>
      <c r="G58" s="20">
        <f>SUM(G50:G56)</f>
        <v>-113272</v>
      </c>
      <c r="I58" s="1"/>
    </row>
    <row r="59" spans="5:9" ht="13.5" thickTop="1">
      <c r="E59" s="10"/>
      <c r="F59" s="10"/>
      <c r="G59" s="10"/>
      <c r="I59" s="1"/>
    </row>
    <row r="60" spans="1:9" ht="12.75">
      <c r="A60" s="1">
        <v>12</v>
      </c>
      <c r="B60" s="1" t="s">
        <v>72</v>
      </c>
      <c r="E60" s="10">
        <f>(SUM(E42:E49)/E42)*100</f>
        <v>-114.4380228490566</v>
      </c>
      <c r="F60" s="10"/>
      <c r="G60" s="10">
        <f>(SUM(G42:G49)/G42)*100</f>
        <v>-106.99056603773585</v>
      </c>
      <c r="I60" s="1"/>
    </row>
    <row r="61" spans="6:9" ht="12.75">
      <c r="F61" s="1"/>
      <c r="I61" s="1"/>
    </row>
    <row r="62" spans="6:9" ht="12.75">
      <c r="F62" s="1"/>
      <c r="I62" s="1"/>
    </row>
    <row r="63" spans="6:9" ht="12.75">
      <c r="F63" s="1"/>
      <c r="I63" s="1"/>
    </row>
    <row r="64" spans="6:9" ht="12.75">
      <c r="F64" s="1"/>
      <c r="I64" s="1"/>
    </row>
    <row r="65" spans="6:9" ht="12.75">
      <c r="F65" s="1"/>
      <c r="I65" s="1"/>
    </row>
    <row r="66" spans="6:9" ht="12.75">
      <c r="F66" s="1"/>
      <c r="I66" s="1"/>
    </row>
    <row r="67" spans="6:9" ht="12.75">
      <c r="F67" s="1"/>
      <c r="I67" s="1"/>
    </row>
    <row r="68" spans="6:9" ht="12.75">
      <c r="F68" s="1"/>
      <c r="I68" s="1"/>
    </row>
    <row r="69" spans="6:9" ht="12.75">
      <c r="F69" s="1"/>
      <c r="I69" s="1"/>
    </row>
    <row r="70" spans="6:9" ht="12.75">
      <c r="F70" s="1"/>
      <c r="I70" s="1"/>
    </row>
    <row r="71" spans="6:9" ht="12.75">
      <c r="F71" s="1"/>
      <c r="I71" s="1"/>
    </row>
    <row r="72" spans="6:9" ht="12.75">
      <c r="F72" s="1"/>
      <c r="I72" s="1"/>
    </row>
    <row r="73" spans="6:9" ht="12.75">
      <c r="F73" s="1"/>
      <c r="I73" s="1"/>
    </row>
    <row r="74" spans="6:9" ht="12.75">
      <c r="F74" s="1"/>
      <c r="I74" s="1"/>
    </row>
    <row r="75" spans="6:9" ht="12.75">
      <c r="F75" s="1"/>
      <c r="I75" s="1"/>
    </row>
    <row r="76" spans="6:9" ht="12.75">
      <c r="F76" s="1"/>
      <c r="I76" s="1"/>
    </row>
    <row r="77" spans="6:9" ht="12.75">
      <c r="F77" s="1"/>
      <c r="I77" s="1"/>
    </row>
    <row r="78" spans="6:9" ht="12.75">
      <c r="F78" s="1"/>
      <c r="I78" s="1"/>
    </row>
    <row r="79" spans="6:9" ht="12.75">
      <c r="F79" s="1"/>
      <c r="I79" s="1"/>
    </row>
    <row r="80" spans="6:9" ht="12.75">
      <c r="F80" s="1"/>
      <c r="I80" s="1"/>
    </row>
    <row r="81" spans="6:9" ht="12.75">
      <c r="F81" s="1"/>
      <c r="I81" s="1"/>
    </row>
    <row r="82" spans="6:9" ht="12.75">
      <c r="F82" s="1"/>
      <c r="I82" s="1"/>
    </row>
    <row r="83" spans="6:9" ht="12.75">
      <c r="F83" s="1"/>
      <c r="I83" s="1"/>
    </row>
    <row r="84" spans="6:9" ht="12.75">
      <c r="F84" s="1"/>
      <c r="I84" s="1"/>
    </row>
    <row r="85" spans="6:9" ht="12.75">
      <c r="F85" s="1"/>
      <c r="I85" s="1"/>
    </row>
    <row r="86" spans="6:9" ht="12.75">
      <c r="F86" s="1"/>
      <c r="I86" s="1"/>
    </row>
    <row r="87" spans="6:9" ht="12.75">
      <c r="F87" s="1"/>
      <c r="I87" s="1"/>
    </row>
    <row r="88" spans="6:9" ht="12.75">
      <c r="F88" s="1"/>
      <c r="I88" s="1"/>
    </row>
    <row r="89" spans="6:9" ht="12.75">
      <c r="F89" s="1"/>
      <c r="I89" s="1"/>
    </row>
    <row r="90" spans="6:9" ht="12.75">
      <c r="F90" s="1"/>
      <c r="I90" s="1"/>
    </row>
    <row r="91" spans="6:9" ht="12.75">
      <c r="F91" s="1"/>
      <c r="I91" s="1"/>
    </row>
    <row r="92" spans="6:9" ht="12.75">
      <c r="F92" s="1"/>
      <c r="I92" s="1"/>
    </row>
    <row r="93" spans="6:9" ht="12.75">
      <c r="F93" s="1"/>
      <c r="I93" s="1"/>
    </row>
    <row r="94" spans="6:9" ht="12.75">
      <c r="F94" s="1"/>
      <c r="I94" s="1"/>
    </row>
    <row r="95" spans="6:9" ht="12.75">
      <c r="F95" s="1"/>
      <c r="I95" s="1"/>
    </row>
    <row r="96" spans="6:9" ht="12.75">
      <c r="F96" s="1"/>
      <c r="I96" s="1"/>
    </row>
    <row r="97" spans="6:9" ht="12.75">
      <c r="F97" s="1"/>
      <c r="I97" s="1"/>
    </row>
    <row r="98" spans="6:9" ht="12.75">
      <c r="F98" s="1"/>
      <c r="I98" s="1"/>
    </row>
    <row r="99" spans="6:9" ht="12.75">
      <c r="F99" s="1"/>
      <c r="I99" s="1"/>
    </row>
    <row r="100" spans="6:9" ht="12.75">
      <c r="F100" s="1"/>
      <c r="I100" s="1"/>
    </row>
    <row r="101" spans="6:9" ht="12.75">
      <c r="F101" s="1"/>
      <c r="I101" s="1"/>
    </row>
    <row r="102" spans="6:9" ht="12.75">
      <c r="F102" s="1"/>
      <c r="I102" s="1"/>
    </row>
    <row r="103" spans="6:9" ht="12.75">
      <c r="F103" s="1"/>
      <c r="I103" s="1"/>
    </row>
    <row r="104" spans="6:9" ht="12.75">
      <c r="F104" s="1"/>
      <c r="I104" s="1"/>
    </row>
    <row r="105" spans="6:9" ht="12.75">
      <c r="F105" s="1"/>
      <c r="I105" s="1"/>
    </row>
    <row r="106" spans="6:9" ht="12.75">
      <c r="F106" s="1"/>
      <c r="I106" s="1"/>
    </row>
    <row r="107" spans="6:9" ht="12.75">
      <c r="F107" s="1"/>
      <c r="I107" s="1"/>
    </row>
    <row r="108" spans="6:9" ht="12.75">
      <c r="F108" s="1"/>
      <c r="I108" s="1"/>
    </row>
    <row r="109" spans="6:9" ht="12.75">
      <c r="F109" s="1"/>
      <c r="I109" s="1"/>
    </row>
    <row r="110" spans="6:9" ht="12.75">
      <c r="F110" s="1"/>
      <c r="I110" s="1"/>
    </row>
    <row r="111" spans="6:9" ht="12.75">
      <c r="F111" s="1"/>
      <c r="I111" s="1"/>
    </row>
    <row r="112" spans="6:9" ht="12.75">
      <c r="F112" s="1"/>
      <c r="I112" s="1"/>
    </row>
    <row r="113" spans="6:9" ht="12.75">
      <c r="F113" s="1"/>
      <c r="I113" s="1"/>
    </row>
    <row r="114" spans="6:9" ht="12.75">
      <c r="F114" s="1"/>
      <c r="I114" s="1"/>
    </row>
    <row r="115" spans="6:9" ht="12.75">
      <c r="F115" s="1"/>
      <c r="I115" s="1"/>
    </row>
    <row r="116" spans="6:9" ht="12.75">
      <c r="F116" s="1"/>
      <c r="I116" s="1"/>
    </row>
    <row r="117" spans="6:9" ht="12.75">
      <c r="F117" s="1"/>
      <c r="I117" s="1"/>
    </row>
    <row r="118" spans="6:9" ht="12.75">
      <c r="F118" s="1"/>
      <c r="I118" s="1"/>
    </row>
    <row r="119" spans="6:9" ht="12.75">
      <c r="F119" s="1"/>
      <c r="I119" s="1"/>
    </row>
    <row r="120" spans="6:9" ht="12.75">
      <c r="F120" s="1"/>
      <c r="I120" s="1"/>
    </row>
    <row r="121" spans="6:9" ht="12.75">
      <c r="F121" s="1"/>
      <c r="I121" s="1"/>
    </row>
    <row r="122" spans="6:9" ht="12.75">
      <c r="F122" s="1"/>
      <c r="I122" s="1"/>
    </row>
    <row r="123" spans="6:9" ht="12.75">
      <c r="F123" s="1"/>
      <c r="I123" s="1"/>
    </row>
    <row r="124" spans="6:9" ht="12.75">
      <c r="F124" s="1"/>
      <c r="I124" s="1"/>
    </row>
    <row r="125" spans="6:9" ht="12.75">
      <c r="F125" s="1"/>
      <c r="I125" s="1"/>
    </row>
    <row r="126" spans="6:9" ht="12.75">
      <c r="F126" s="1"/>
      <c r="I126" s="1"/>
    </row>
    <row r="127" spans="6:9" ht="12.75">
      <c r="F127" s="1"/>
      <c r="I127" s="1"/>
    </row>
    <row r="128" spans="6:9" ht="12.75">
      <c r="F128" s="1"/>
      <c r="I128" s="1"/>
    </row>
    <row r="129" spans="6:9" ht="12.75">
      <c r="F129" s="1"/>
      <c r="I129" s="1"/>
    </row>
    <row r="130" spans="6:9" ht="12.75">
      <c r="F130" s="1"/>
      <c r="I130" s="1"/>
    </row>
    <row r="131" spans="6:9" ht="12.75">
      <c r="F131" s="1"/>
      <c r="I131" s="1"/>
    </row>
    <row r="132" spans="6:9" ht="12.75">
      <c r="F132" s="1"/>
      <c r="I132" s="1"/>
    </row>
    <row r="133" spans="6:9" ht="12.75">
      <c r="F133" s="1"/>
      <c r="I133" s="1"/>
    </row>
    <row r="134" spans="6:9" ht="12.75">
      <c r="F134" s="1"/>
      <c r="I134" s="1"/>
    </row>
    <row r="135" spans="6:9" ht="12.75">
      <c r="F135" s="1"/>
      <c r="I135" s="1"/>
    </row>
    <row r="136" spans="6:9" ht="12.75">
      <c r="F136" s="1"/>
      <c r="I136" s="1"/>
    </row>
    <row r="137" spans="6:9" ht="12.75">
      <c r="F137" s="1"/>
      <c r="I137" s="1"/>
    </row>
    <row r="138" spans="6:9" ht="12.75">
      <c r="F138" s="1"/>
      <c r="I138" s="1"/>
    </row>
    <row r="139" spans="6:9" ht="12.75">
      <c r="F139" s="1"/>
      <c r="I139" s="1"/>
    </row>
    <row r="140" spans="6:9" ht="12.75">
      <c r="F140" s="1"/>
      <c r="I140" s="1"/>
    </row>
    <row r="141" spans="6:9" ht="12.75">
      <c r="F141" s="1"/>
      <c r="I141" s="1"/>
    </row>
    <row r="142" spans="6:9" ht="12.75">
      <c r="F142" s="1"/>
      <c r="I142" s="1"/>
    </row>
    <row r="143" spans="6:9" ht="12.75">
      <c r="F143" s="1"/>
      <c r="I143" s="1"/>
    </row>
    <row r="144" spans="6:9" ht="12.75">
      <c r="F144" s="1"/>
      <c r="I144" s="1"/>
    </row>
    <row r="145" spans="6:9" ht="12.75">
      <c r="F145" s="1"/>
      <c r="I145" s="1"/>
    </row>
    <row r="146" spans="6:9" ht="12.75">
      <c r="F146" s="1"/>
      <c r="I146" s="1"/>
    </row>
    <row r="147" spans="6:9" ht="12.75">
      <c r="F147" s="1"/>
      <c r="I147" s="1"/>
    </row>
    <row r="148" ht="12.75">
      <c r="E148" s="12"/>
    </row>
    <row r="149" ht="12.75">
      <c r="E149" s="12"/>
    </row>
    <row r="150" ht="12.75">
      <c r="E150" s="12"/>
    </row>
    <row r="151" ht="12.75">
      <c r="E151" s="12"/>
    </row>
    <row r="152" ht="12.75">
      <c r="E152" s="12"/>
    </row>
    <row r="153" ht="12.75">
      <c r="E153" s="12"/>
    </row>
    <row r="154" ht="12.75">
      <c r="E154" s="12"/>
    </row>
    <row r="155" ht="12.75">
      <c r="E155" s="12"/>
    </row>
    <row r="156" ht="12.75">
      <c r="E156" s="12"/>
    </row>
  </sheetData>
  <mergeCells count="2">
    <mergeCell ref="C2:I2"/>
    <mergeCell ref="C5:I5"/>
  </mergeCells>
  <printOptions/>
  <pageMargins left="0" right="0" top="0.25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4"/>
  <sheetViews>
    <sheetView tabSelected="1" zoomScale="75" zoomScaleNormal="75" workbookViewId="0" topLeftCell="A19">
      <selection activeCell="D42" sqref="D42"/>
    </sheetView>
  </sheetViews>
  <sheetFormatPr defaultColWidth="9.33203125" defaultRowHeight="12.75"/>
  <cols>
    <col min="1" max="1" width="4.66015625" style="1" customWidth="1"/>
    <col min="2" max="2" width="4.16015625" style="1" customWidth="1"/>
    <col min="3" max="3" width="41.33203125" style="1" customWidth="1"/>
    <col min="4" max="4" width="16.66015625" style="1" customWidth="1"/>
    <col min="5" max="5" width="1.3359375" style="1" customWidth="1"/>
    <col min="6" max="6" width="23.5" style="1" customWidth="1"/>
    <col min="7" max="7" width="7.5" style="9" hidden="1" customWidth="1"/>
    <col min="8" max="8" width="2.33203125" style="1" customWidth="1"/>
    <col min="9" max="9" width="14.5" style="1" customWidth="1"/>
    <col min="10" max="10" width="1.3359375" style="1" customWidth="1"/>
    <col min="11" max="11" width="23.16015625" style="1" customWidth="1"/>
    <col min="12" max="12" width="10.5" style="5" hidden="1" customWidth="1"/>
    <col min="13" max="16384" width="9.33203125" style="1" customWidth="1"/>
  </cols>
  <sheetData>
    <row r="1" spans="3:12" ht="12.75">
      <c r="C1" s="68" t="s">
        <v>0</v>
      </c>
      <c r="D1" s="68"/>
      <c r="E1" s="68"/>
      <c r="F1" s="68"/>
      <c r="G1" s="68"/>
      <c r="H1" s="68"/>
      <c r="I1" s="68"/>
      <c r="J1" s="68"/>
      <c r="K1" s="68"/>
      <c r="L1" s="68"/>
    </row>
    <row r="2" spans="3:11" ht="12.75">
      <c r="C2" s="2" t="s">
        <v>1</v>
      </c>
      <c r="D2" s="3"/>
      <c r="E2" s="3"/>
      <c r="F2" s="3"/>
      <c r="G2" s="4"/>
      <c r="H2" s="3"/>
      <c r="I2" s="3"/>
      <c r="J2" s="3"/>
      <c r="K2" s="3"/>
    </row>
    <row r="3" spans="3:11" ht="12.75">
      <c r="C3" s="3"/>
      <c r="D3" s="3"/>
      <c r="E3" s="3"/>
      <c r="F3" s="3"/>
      <c r="G3" s="4"/>
      <c r="H3" s="3"/>
      <c r="I3" s="3"/>
      <c r="J3" s="3"/>
      <c r="K3" s="6"/>
    </row>
    <row r="4" spans="3:12" ht="12.75">
      <c r="C4" s="68" t="s">
        <v>99</v>
      </c>
      <c r="D4" s="68"/>
      <c r="E4" s="68"/>
      <c r="F4" s="68"/>
      <c r="G4" s="68"/>
      <c r="H4" s="68"/>
      <c r="I4" s="68"/>
      <c r="J4" s="68"/>
      <c r="K4" s="68"/>
      <c r="L4" s="68"/>
    </row>
    <row r="5" spans="3:12" ht="12.75">
      <c r="C5" s="68" t="s">
        <v>2</v>
      </c>
      <c r="D5" s="68"/>
      <c r="E5" s="68"/>
      <c r="F5" s="68"/>
      <c r="G5" s="68"/>
      <c r="H5" s="68"/>
      <c r="I5" s="68"/>
      <c r="J5" s="68"/>
      <c r="K5" s="68"/>
      <c r="L5" s="68"/>
    </row>
    <row r="7" spans="4:12" ht="12.75">
      <c r="D7" s="25" t="s">
        <v>3</v>
      </c>
      <c r="E7" s="25"/>
      <c r="F7" s="25"/>
      <c r="G7" s="26"/>
      <c r="H7" s="11"/>
      <c r="I7" s="25" t="s">
        <v>4</v>
      </c>
      <c r="J7" s="25"/>
      <c r="K7" s="25"/>
      <c r="L7" s="7"/>
    </row>
    <row r="8" spans="4:12" s="5" customFormat="1" ht="12.75">
      <c r="D8" s="27" t="s">
        <v>5</v>
      </c>
      <c r="E8" s="7"/>
      <c r="F8" s="27" t="s">
        <v>6</v>
      </c>
      <c r="G8" s="26" t="s">
        <v>7</v>
      </c>
      <c r="H8" s="7"/>
      <c r="I8" s="27" t="s">
        <v>5</v>
      </c>
      <c r="J8" s="7"/>
      <c r="K8" s="27" t="s">
        <v>6</v>
      </c>
      <c r="L8" s="7" t="s">
        <v>7</v>
      </c>
    </row>
    <row r="9" spans="4:12" ht="12.75">
      <c r="D9" s="7" t="s">
        <v>8</v>
      </c>
      <c r="E9" s="7"/>
      <c r="F9" s="7" t="s">
        <v>9</v>
      </c>
      <c r="G9" s="28" t="s">
        <v>10</v>
      </c>
      <c r="H9" s="11"/>
      <c r="I9" s="7" t="s">
        <v>8</v>
      </c>
      <c r="J9" s="7"/>
      <c r="K9" s="7" t="s">
        <v>9</v>
      </c>
      <c r="L9" s="29" t="s">
        <v>10</v>
      </c>
    </row>
    <row r="10" spans="4:12" ht="12.75">
      <c r="D10" s="7" t="s">
        <v>11</v>
      </c>
      <c r="E10" s="7"/>
      <c r="F10" s="7" t="s">
        <v>11</v>
      </c>
      <c r="G10" s="28"/>
      <c r="H10" s="11"/>
      <c r="I10" s="7" t="s">
        <v>12</v>
      </c>
      <c r="J10" s="7"/>
      <c r="K10" s="7" t="s">
        <v>13</v>
      </c>
      <c r="L10" s="29"/>
    </row>
    <row r="11" spans="4:12" ht="12.75">
      <c r="D11" s="8">
        <v>37468</v>
      </c>
      <c r="E11" s="7"/>
      <c r="F11" s="8">
        <v>37103</v>
      </c>
      <c r="G11" s="28"/>
      <c r="H11" s="11"/>
      <c r="I11" s="8">
        <v>37468</v>
      </c>
      <c r="J11" s="7"/>
      <c r="K11" s="8">
        <v>37103</v>
      </c>
      <c r="L11" s="29"/>
    </row>
    <row r="12" spans="4:12" ht="12.75">
      <c r="D12" s="7" t="s">
        <v>14</v>
      </c>
      <c r="E12" s="7"/>
      <c r="F12" s="7" t="s">
        <v>14</v>
      </c>
      <c r="G12" s="28"/>
      <c r="H12" s="11"/>
      <c r="I12" s="7" t="s">
        <v>14</v>
      </c>
      <c r="J12" s="7"/>
      <c r="K12" s="7" t="s">
        <v>14</v>
      </c>
      <c r="L12" s="29"/>
    </row>
    <row r="13" ht="12.75">
      <c r="K13" s="10"/>
    </row>
    <row r="14" spans="1:12" ht="13.5" thickBot="1">
      <c r="A14" s="1">
        <v>1</v>
      </c>
      <c r="B14" s="1" t="s">
        <v>15</v>
      </c>
      <c r="C14" s="1" t="s">
        <v>74</v>
      </c>
      <c r="D14" s="30">
        <v>57134</v>
      </c>
      <c r="E14" s="31"/>
      <c r="F14" s="32">
        <v>64555</v>
      </c>
      <c r="G14" s="33">
        <f>(D14-F14)/F14</f>
        <v>-0.11495623886608318</v>
      </c>
      <c r="H14" s="31"/>
      <c r="I14" s="30">
        <f>D14</f>
        <v>57134</v>
      </c>
      <c r="J14" s="31"/>
      <c r="K14" s="32">
        <f>F14</f>
        <v>64555</v>
      </c>
      <c r="L14" s="34">
        <f>(I14-K14)/K14</f>
        <v>-0.11495623886608318</v>
      </c>
    </row>
    <row r="15" spans="4:12" ht="13.5" thickTop="1">
      <c r="D15" s="31"/>
      <c r="E15" s="31"/>
      <c r="F15" s="35"/>
      <c r="G15" s="36"/>
      <c r="H15" s="31"/>
      <c r="I15" s="31"/>
      <c r="J15" s="31"/>
      <c r="K15" s="35"/>
      <c r="L15" s="23"/>
    </row>
    <row r="16" spans="2:12" ht="12.75">
      <c r="B16" s="1" t="s">
        <v>17</v>
      </c>
      <c r="C16" s="1" t="s">
        <v>18</v>
      </c>
      <c r="D16" s="31">
        <v>0</v>
      </c>
      <c r="E16" s="31"/>
      <c r="F16" s="35">
        <v>0</v>
      </c>
      <c r="G16" s="36"/>
      <c r="H16" s="31"/>
      <c r="I16" s="31">
        <v>0</v>
      </c>
      <c r="J16" s="31"/>
      <c r="K16" s="35">
        <v>0</v>
      </c>
      <c r="L16" s="23"/>
    </row>
    <row r="17" spans="4:12" ht="12.75">
      <c r="D17" s="18"/>
      <c r="E17" s="31"/>
      <c r="F17" s="36"/>
      <c r="G17" s="37"/>
      <c r="H17" s="31"/>
      <c r="I17" s="18"/>
      <c r="J17" s="31"/>
      <c r="K17" s="36"/>
      <c r="L17" s="38"/>
    </row>
    <row r="18" spans="2:12" ht="13.5" thickBot="1">
      <c r="B18" s="39" t="s">
        <v>19</v>
      </c>
      <c r="C18" s="1" t="s">
        <v>75</v>
      </c>
      <c r="D18" s="30">
        <v>267</v>
      </c>
      <c r="E18" s="31"/>
      <c r="F18" s="32">
        <v>305</v>
      </c>
      <c r="G18" s="33">
        <f>(D18-F18)/F18</f>
        <v>-0.12459016393442623</v>
      </c>
      <c r="H18" s="31"/>
      <c r="I18" s="30">
        <f>D18</f>
        <v>267</v>
      </c>
      <c r="J18" s="31"/>
      <c r="K18" s="32">
        <f>F18</f>
        <v>305</v>
      </c>
      <c r="L18" s="34">
        <f>(I18-K18)/K18</f>
        <v>-0.12459016393442623</v>
      </c>
    </row>
    <row r="19" spans="4:12" ht="13.5" thickTop="1">
      <c r="D19" s="18"/>
      <c r="E19" s="31"/>
      <c r="F19" s="36"/>
      <c r="G19" s="37"/>
      <c r="H19" s="31"/>
      <c r="I19" s="18"/>
      <c r="J19" s="31"/>
      <c r="K19" s="36"/>
      <c r="L19" s="38"/>
    </row>
    <row r="20" spans="1:12" ht="12.75">
      <c r="A20" s="1">
        <v>2</v>
      </c>
      <c r="B20" s="1" t="s">
        <v>15</v>
      </c>
      <c r="C20" s="1" t="s">
        <v>76</v>
      </c>
      <c r="D20" s="19">
        <f>D31-(D25+D27+D29)</f>
        <v>-2098</v>
      </c>
      <c r="E20" s="19"/>
      <c r="F20" s="19">
        <f>F31-(F25+F27+F29)</f>
        <v>3653</v>
      </c>
      <c r="G20" s="33">
        <f>(D20-F20)/F20</f>
        <v>-1.5743224746783466</v>
      </c>
      <c r="H20" s="19"/>
      <c r="I20" s="19">
        <f>I31-(I25+I27+I29)</f>
        <v>-2098</v>
      </c>
      <c r="J20" s="19">
        <f>J31-(J25+J27+J29)</f>
        <v>0</v>
      </c>
      <c r="K20" s="19">
        <f>K31-(K25+K27+K29)</f>
        <v>3653</v>
      </c>
      <c r="L20" s="34">
        <f>(I20-K20)/K20</f>
        <v>-1.5743224746783466</v>
      </c>
    </row>
    <row r="21" spans="3:12" ht="12.75">
      <c r="C21" s="1" t="s">
        <v>77</v>
      </c>
      <c r="D21" s="19"/>
      <c r="E21" s="19"/>
      <c r="F21" s="40"/>
      <c r="G21" s="41"/>
      <c r="H21" s="19"/>
      <c r="I21" s="19"/>
      <c r="J21" s="19"/>
      <c r="K21" s="40"/>
      <c r="L21" s="23"/>
    </row>
    <row r="22" spans="3:12" ht="12.75">
      <c r="C22" s="1" t="s">
        <v>78</v>
      </c>
      <c r="D22" s="19"/>
      <c r="E22" s="19"/>
      <c r="F22" s="40"/>
      <c r="G22" s="41"/>
      <c r="H22" s="19"/>
      <c r="I22" s="19"/>
      <c r="J22" s="19"/>
      <c r="K22" s="40"/>
      <c r="L22" s="23"/>
    </row>
    <row r="23" spans="3:12" ht="12.75">
      <c r="C23" s="1" t="s">
        <v>20</v>
      </c>
      <c r="D23" s="42"/>
      <c r="E23" s="19"/>
      <c r="F23" s="43"/>
      <c r="G23" s="41"/>
      <c r="H23" s="19"/>
      <c r="I23" s="42"/>
      <c r="J23" s="19"/>
      <c r="K23" s="43"/>
      <c r="L23" s="44"/>
    </row>
    <row r="24" spans="3:12" ht="12.75">
      <c r="C24" s="45"/>
      <c r="D24" s="42"/>
      <c r="E24" s="19"/>
      <c r="F24" s="43"/>
      <c r="G24" s="41"/>
      <c r="H24" s="19"/>
      <c r="I24" s="42"/>
      <c r="J24" s="19"/>
      <c r="K24" s="43"/>
      <c r="L24" s="46"/>
    </row>
    <row r="25" spans="2:12" ht="12.75">
      <c r="B25" s="1" t="s">
        <v>17</v>
      </c>
      <c r="C25" s="1" t="s">
        <v>79</v>
      </c>
      <c r="D25" s="42">
        <v>-4616</v>
      </c>
      <c r="E25" s="19"/>
      <c r="F25" s="35">
        <v>-4472</v>
      </c>
      <c r="G25" s="33">
        <f>(D25-F25)/F25</f>
        <v>0.03220035778175313</v>
      </c>
      <c r="H25" s="19"/>
      <c r="I25" s="42">
        <f>D25</f>
        <v>-4616</v>
      </c>
      <c r="J25" s="19"/>
      <c r="K25" s="35">
        <f>F25</f>
        <v>-4472</v>
      </c>
      <c r="L25" s="34">
        <f>(I25-K25)/K25</f>
        <v>0.03220035778175313</v>
      </c>
    </row>
    <row r="26" spans="3:12" ht="12.75">
      <c r="C26" s="45"/>
      <c r="D26" s="42"/>
      <c r="E26" s="19"/>
      <c r="F26" s="43"/>
      <c r="G26" s="41"/>
      <c r="H26" s="19"/>
      <c r="I26" s="42"/>
      <c r="J26" s="19"/>
      <c r="K26" s="43"/>
      <c r="L26" s="46"/>
    </row>
    <row r="27" spans="2:12" ht="12.75">
      <c r="B27" s="1" t="s">
        <v>19</v>
      </c>
      <c r="C27" s="1" t="s">
        <v>21</v>
      </c>
      <c r="D27" s="42">
        <v>-1180</v>
      </c>
      <c r="E27" s="19"/>
      <c r="F27" s="35">
        <v>-1105</v>
      </c>
      <c r="G27" s="33">
        <f>(D27-F27)/F27</f>
        <v>0.06787330316742081</v>
      </c>
      <c r="H27" s="19"/>
      <c r="I27" s="42">
        <f>D27</f>
        <v>-1180</v>
      </c>
      <c r="J27" s="19"/>
      <c r="K27" s="35">
        <f>F27</f>
        <v>-1105</v>
      </c>
      <c r="L27" s="34">
        <f>(I27-K27)/K27</f>
        <v>0.06787330316742081</v>
      </c>
    </row>
    <row r="28" spans="3:12" ht="12.75">
      <c r="C28" s="45"/>
      <c r="D28" s="42"/>
      <c r="E28" s="19"/>
      <c r="F28" s="43"/>
      <c r="G28" s="41"/>
      <c r="H28" s="19"/>
      <c r="I28" s="42"/>
      <c r="J28" s="19"/>
      <c r="K28" s="43"/>
      <c r="L28" s="46"/>
    </row>
    <row r="29" spans="2:12" ht="13.5" thickBot="1">
      <c r="B29" s="1" t="s">
        <v>22</v>
      </c>
      <c r="C29" s="1" t="s">
        <v>23</v>
      </c>
      <c r="D29" s="47">
        <v>0</v>
      </c>
      <c r="E29" s="31"/>
      <c r="F29" s="32">
        <v>62067</v>
      </c>
      <c r="G29" s="33"/>
      <c r="H29" s="19"/>
      <c r="I29" s="47">
        <v>0</v>
      </c>
      <c r="J29" s="31"/>
      <c r="K29" s="32">
        <f>F29</f>
        <v>62067</v>
      </c>
      <c r="L29" s="34"/>
    </row>
    <row r="30" spans="3:12" ht="13.5" thickTop="1">
      <c r="C30" s="45"/>
      <c r="D30" s="42"/>
      <c r="E30" s="19"/>
      <c r="F30" s="43"/>
      <c r="G30" s="41"/>
      <c r="H30" s="19"/>
      <c r="I30" s="42"/>
      <c r="J30" s="19"/>
      <c r="K30" s="43"/>
      <c r="L30" s="46"/>
    </row>
    <row r="31" spans="2:12" ht="12.75">
      <c r="B31" s="1" t="s">
        <v>24</v>
      </c>
      <c r="C31" s="1" t="s">
        <v>80</v>
      </c>
      <c r="D31" s="42">
        <v>-7894</v>
      </c>
      <c r="E31" s="19"/>
      <c r="F31" s="35">
        <v>60143</v>
      </c>
      <c r="G31" s="33">
        <f>(D31-F31)/F31</f>
        <v>-1.1312538450027434</v>
      </c>
      <c r="H31" s="19"/>
      <c r="I31" s="42">
        <f>D31</f>
        <v>-7894</v>
      </c>
      <c r="J31" s="19"/>
      <c r="K31" s="35">
        <f>F31</f>
        <v>60143</v>
      </c>
      <c r="L31" s="34">
        <f>(I31-K31)/K31</f>
        <v>-1.1312538450027434</v>
      </c>
    </row>
    <row r="32" spans="3:12" ht="12.75">
      <c r="C32" s="1" t="s">
        <v>20</v>
      </c>
      <c r="D32" s="42"/>
      <c r="E32" s="19"/>
      <c r="F32" s="43"/>
      <c r="G32" s="41"/>
      <c r="H32" s="19"/>
      <c r="I32" s="42"/>
      <c r="J32" s="19"/>
      <c r="K32" s="43"/>
      <c r="L32" s="46"/>
    </row>
    <row r="33" spans="4:12" ht="12.75">
      <c r="D33" s="19"/>
      <c r="E33" s="19"/>
      <c r="F33" s="40"/>
      <c r="G33" s="41"/>
      <c r="H33" s="19"/>
      <c r="I33" s="19"/>
      <c r="J33" s="19"/>
      <c r="K33" s="40"/>
      <c r="L33" s="23"/>
    </row>
    <row r="34" spans="2:12" ht="12.75">
      <c r="B34" s="1" t="s">
        <v>25</v>
      </c>
      <c r="C34" s="1" t="s">
        <v>81</v>
      </c>
      <c r="D34" s="19">
        <v>0</v>
      </c>
      <c r="E34" s="19"/>
      <c r="F34" s="35">
        <v>0</v>
      </c>
      <c r="G34" s="33"/>
      <c r="H34" s="19"/>
      <c r="I34" s="19">
        <v>0</v>
      </c>
      <c r="J34" s="19"/>
      <c r="K34" s="35">
        <v>0</v>
      </c>
      <c r="L34" s="23"/>
    </row>
    <row r="35" spans="3:12" ht="13.5" thickBot="1">
      <c r="C35" s="1" t="s">
        <v>82</v>
      </c>
      <c r="D35" s="48"/>
      <c r="E35" s="31"/>
      <c r="F35" s="32"/>
      <c r="G35" s="41"/>
      <c r="H35" s="19"/>
      <c r="I35" s="48"/>
      <c r="J35" s="31"/>
      <c r="K35" s="32"/>
      <c r="L35" s="23"/>
    </row>
    <row r="36" spans="4:12" ht="13.5" thickTop="1">
      <c r="D36" s="19"/>
      <c r="E36" s="19"/>
      <c r="F36" s="40"/>
      <c r="G36" s="41"/>
      <c r="H36" s="19"/>
      <c r="I36" s="19"/>
      <c r="J36" s="19"/>
      <c r="K36" s="40"/>
      <c r="L36" s="23"/>
    </row>
    <row r="37" spans="2:12" ht="12.75">
      <c r="B37" s="1" t="s">
        <v>26</v>
      </c>
      <c r="C37" s="1" t="s">
        <v>83</v>
      </c>
      <c r="D37" s="19">
        <f>D31+D34</f>
        <v>-7894</v>
      </c>
      <c r="E37" s="19"/>
      <c r="F37" s="19">
        <f>F31+F34</f>
        <v>60143</v>
      </c>
      <c r="G37" s="33">
        <f>(D37-F37)/F37</f>
        <v>-1.1312538450027434</v>
      </c>
      <c r="H37" s="19"/>
      <c r="I37" s="19">
        <f>I31+I34</f>
        <v>-7894</v>
      </c>
      <c r="J37" s="19"/>
      <c r="K37" s="19">
        <f>K31+K34</f>
        <v>60143</v>
      </c>
      <c r="L37" s="34">
        <f>(I37-K37)/K37</f>
        <v>-1.1312538450027434</v>
      </c>
    </row>
    <row r="38" spans="3:12" ht="12.75">
      <c r="C38" s="1" t="s">
        <v>84</v>
      </c>
      <c r="D38" s="19"/>
      <c r="E38" s="19"/>
      <c r="F38" s="40"/>
      <c r="G38" s="41"/>
      <c r="H38" s="19"/>
      <c r="I38" s="19"/>
      <c r="J38" s="19"/>
      <c r="K38" s="40"/>
      <c r="L38" s="23"/>
    </row>
    <row r="39" spans="3:12" ht="12.75">
      <c r="C39" s="1" t="s">
        <v>85</v>
      </c>
      <c r="D39" s="19"/>
      <c r="E39" s="19"/>
      <c r="F39" s="40"/>
      <c r="G39" s="41"/>
      <c r="H39" s="19"/>
      <c r="I39" s="19"/>
      <c r="J39" s="19"/>
      <c r="K39" s="40"/>
      <c r="L39" s="23"/>
    </row>
    <row r="40" spans="4:12" ht="12.75">
      <c r="D40" s="19"/>
      <c r="E40" s="19"/>
      <c r="F40" s="40"/>
      <c r="G40" s="41"/>
      <c r="H40" s="19"/>
      <c r="I40" s="19"/>
      <c r="J40" s="19"/>
      <c r="K40" s="40"/>
      <c r="L40" s="23"/>
    </row>
    <row r="41" spans="2:12" ht="13.5" thickBot="1">
      <c r="B41" s="1" t="s">
        <v>27</v>
      </c>
      <c r="C41" s="1" t="s">
        <v>86</v>
      </c>
      <c r="D41" s="49">
        <v>0</v>
      </c>
      <c r="E41" s="50"/>
      <c r="F41" s="51">
        <v>0</v>
      </c>
      <c r="G41" s="52"/>
      <c r="H41" s="52"/>
      <c r="I41" s="48">
        <f>D41</f>
        <v>0</v>
      </c>
      <c r="J41" s="50"/>
      <c r="K41" s="51">
        <v>0</v>
      </c>
      <c r="L41" s="34"/>
    </row>
    <row r="42" spans="4:12" ht="13.5" thickTop="1">
      <c r="D42" s="19"/>
      <c r="E42" s="19"/>
      <c r="F42" s="40"/>
      <c r="G42" s="41"/>
      <c r="H42" s="19"/>
      <c r="I42" s="19"/>
      <c r="J42" s="31"/>
      <c r="K42" s="40"/>
      <c r="L42" s="23"/>
    </row>
    <row r="43" spans="2:12" ht="12.75">
      <c r="B43" s="1" t="s">
        <v>28</v>
      </c>
      <c r="C43" s="1" t="s">
        <v>87</v>
      </c>
      <c r="D43" s="19"/>
      <c r="E43" s="19"/>
      <c r="F43" s="40"/>
      <c r="G43" s="41"/>
      <c r="H43" s="19"/>
      <c r="I43" s="19"/>
      <c r="J43" s="31"/>
      <c r="K43" s="40"/>
      <c r="L43" s="23"/>
    </row>
    <row r="44" spans="3:12" ht="12.75">
      <c r="C44" s="1" t="s">
        <v>29</v>
      </c>
      <c r="D44" s="19">
        <f>D37+D41</f>
        <v>-7894</v>
      </c>
      <c r="F44" s="19">
        <f>F37+F41</f>
        <v>60143</v>
      </c>
      <c r="G44" s="33">
        <f>(D44-F44)/F44</f>
        <v>-1.1312538450027434</v>
      </c>
      <c r="I44" s="19">
        <f>I37+I41</f>
        <v>-7894</v>
      </c>
      <c r="J44" s="24"/>
      <c r="K44" s="19">
        <f>K37+K41</f>
        <v>60143</v>
      </c>
      <c r="L44" s="34">
        <f>(I44-K44)/K44</f>
        <v>-1.1312538450027434</v>
      </c>
    </row>
    <row r="45" spans="6:12" ht="12.75">
      <c r="F45" s="5"/>
      <c r="G45" s="1"/>
      <c r="J45" s="24"/>
      <c r="K45" s="5"/>
      <c r="L45" s="22"/>
    </row>
    <row r="46" spans="3:12" ht="12.75">
      <c r="C46" s="1" t="s">
        <v>30</v>
      </c>
      <c r="D46" s="53">
        <v>0</v>
      </c>
      <c r="E46" s="54"/>
      <c r="F46" s="53">
        <v>0</v>
      </c>
      <c r="G46" s="54"/>
      <c r="H46" s="54"/>
      <c r="I46" s="53">
        <v>0</v>
      </c>
      <c r="J46" s="54"/>
      <c r="K46" s="53">
        <v>0</v>
      </c>
      <c r="L46" s="34"/>
    </row>
    <row r="47" spans="4:12" ht="12.75">
      <c r="D47" s="53"/>
      <c r="E47" s="54"/>
      <c r="F47" s="53"/>
      <c r="G47" s="55"/>
      <c r="H47" s="55"/>
      <c r="I47" s="53"/>
      <c r="J47" s="54"/>
      <c r="K47" s="53"/>
      <c r="L47" s="34"/>
    </row>
    <row r="48" spans="2:12" ht="12.75">
      <c r="B48" s="1" t="s">
        <v>31</v>
      </c>
      <c r="C48" s="1" t="s">
        <v>88</v>
      </c>
      <c r="D48" s="53"/>
      <c r="E48" s="54"/>
      <c r="F48" s="53"/>
      <c r="G48" s="55"/>
      <c r="H48" s="55"/>
      <c r="I48" s="53"/>
      <c r="J48" s="54"/>
      <c r="K48" s="53"/>
      <c r="L48" s="34"/>
    </row>
    <row r="49" spans="5:12" ht="12.75">
      <c r="E49" s="24"/>
      <c r="F49" s="5"/>
      <c r="J49" s="24"/>
      <c r="K49" s="5"/>
      <c r="L49" s="23"/>
    </row>
    <row r="50" spans="2:12" ht="12.75">
      <c r="B50" s="1" t="s">
        <v>33</v>
      </c>
      <c r="C50" s="1" t="s">
        <v>89</v>
      </c>
      <c r="E50" s="24"/>
      <c r="F50" s="5"/>
      <c r="J50" s="24"/>
      <c r="K50" s="5"/>
      <c r="L50" s="23"/>
    </row>
    <row r="51" spans="3:12" ht="12.75">
      <c r="C51" s="1" t="s">
        <v>32</v>
      </c>
      <c r="D51" s="56">
        <f>D44+D46</f>
        <v>-7894</v>
      </c>
      <c r="E51" s="24"/>
      <c r="F51" s="56">
        <f>F44+F46</f>
        <v>60143</v>
      </c>
      <c r="G51" s="33">
        <f>(D51-F51)/F51</f>
        <v>-1.1312538450027434</v>
      </c>
      <c r="I51" s="56">
        <f>I44+I46</f>
        <v>-7894</v>
      </c>
      <c r="J51" s="24"/>
      <c r="K51" s="56">
        <f>K44+K46</f>
        <v>60143</v>
      </c>
      <c r="L51" s="34">
        <f>(I51-K51)/K51</f>
        <v>-1.1312538450027434</v>
      </c>
    </row>
    <row r="52" spans="5:12" ht="12.75">
      <c r="E52" s="24"/>
      <c r="F52" s="5"/>
      <c r="J52" s="24"/>
      <c r="K52" s="5"/>
      <c r="L52" s="23"/>
    </row>
    <row r="53" spans="2:15" ht="12.75">
      <c r="B53" s="1" t="s">
        <v>37</v>
      </c>
      <c r="C53" s="1" t="s">
        <v>34</v>
      </c>
      <c r="D53" s="57">
        <v>0</v>
      </c>
      <c r="E53" s="54"/>
      <c r="F53" s="35">
        <v>0</v>
      </c>
      <c r="G53" s="55"/>
      <c r="H53" s="55"/>
      <c r="I53" s="57">
        <v>0</v>
      </c>
      <c r="J53" s="54"/>
      <c r="K53" s="35">
        <v>0</v>
      </c>
      <c r="L53" s="34" t="s">
        <v>16</v>
      </c>
      <c r="M53" s="55"/>
      <c r="N53" s="55"/>
      <c r="O53" s="55"/>
    </row>
    <row r="54" spans="3:12" ht="12.75">
      <c r="C54" s="1" t="s">
        <v>90</v>
      </c>
      <c r="D54" s="58">
        <v>0</v>
      </c>
      <c r="E54" s="24"/>
      <c r="F54" s="35">
        <v>0</v>
      </c>
      <c r="I54" s="58">
        <v>0</v>
      </c>
      <c r="J54" s="24"/>
      <c r="K54" s="35">
        <v>0</v>
      </c>
      <c r="L54" s="59" t="s">
        <v>16</v>
      </c>
    </row>
    <row r="55" spans="3:12" ht="12.75">
      <c r="C55" s="1" t="s">
        <v>35</v>
      </c>
      <c r="D55" s="58">
        <v>0</v>
      </c>
      <c r="E55" s="24"/>
      <c r="F55" s="35">
        <v>0</v>
      </c>
      <c r="I55" s="58">
        <v>0</v>
      </c>
      <c r="J55" s="24"/>
      <c r="K55" s="35">
        <v>0</v>
      </c>
      <c r="L55" s="59" t="s">
        <v>16</v>
      </c>
    </row>
    <row r="56" spans="3:12" ht="12.75">
      <c r="C56" s="1" t="s">
        <v>36</v>
      </c>
      <c r="E56" s="24"/>
      <c r="F56" s="5"/>
      <c r="J56" s="24"/>
      <c r="K56" s="5"/>
      <c r="L56" s="23"/>
    </row>
    <row r="57" spans="5:12" ht="12.75">
      <c r="E57" s="24"/>
      <c r="F57" s="5"/>
      <c r="J57" s="24"/>
      <c r="K57" s="5"/>
      <c r="L57" s="23"/>
    </row>
    <row r="58" spans="2:12" ht="12.75">
      <c r="B58" s="1" t="s">
        <v>91</v>
      </c>
      <c r="C58" s="1" t="s">
        <v>92</v>
      </c>
      <c r="E58" s="24"/>
      <c r="F58" s="5"/>
      <c r="J58" s="24"/>
      <c r="K58" s="5"/>
      <c r="L58" s="23"/>
    </row>
    <row r="59" spans="3:12" ht="13.5" thickBot="1">
      <c r="C59" s="1" t="s">
        <v>36</v>
      </c>
      <c r="D59" s="60">
        <f>D51+D53</f>
        <v>-7894</v>
      </c>
      <c r="E59" s="24"/>
      <c r="F59" s="60">
        <f>F51+F53</f>
        <v>60143</v>
      </c>
      <c r="G59" s="33">
        <f>(D59-F59)/F59</f>
        <v>-1.1312538450027434</v>
      </c>
      <c r="I59" s="60">
        <f>I51+I53</f>
        <v>-7894</v>
      </c>
      <c r="J59" s="24"/>
      <c r="K59" s="60">
        <f>K51+K53</f>
        <v>60143</v>
      </c>
      <c r="L59" s="22"/>
    </row>
    <row r="60" spans="5:12" ht="13.5" thickTop="1">
      <c r="E60" s="24"/>
      <c r="F60" s="5"/>
      <c r="J60" s="24"/>
      <c r="K60" s="5"/>
      <c r="L60" s="23"/>
    </row>
    <row r="61" spans="1:12" ht="12.75">
      <c r="A61" s="1">
        <v>3</v>
      </c>
      <c r="C61" s="1" t="s">
        <v>93</v>
      </c>
      <c r="E61" s="24"/>
      <c r="F61" s="61"/>
      <c r="J61" s="24"/>
      <c r="K61" s="61"/>
      <c r="L61" s="23"/>
    </row>
    <row r="62" spans="3:12" ht="12.75">
      <c r="C62" s="1" t="s">
        <v>38</v>
      </c>
      <c r="E62" s="24"/>
      <c r="F62" s="5"/>
      <c r="G62" s="1"/>
      <c r="J62" s="24"/>
      <c r="K62" s="5"/>
      <c r="L62" s="22"/>
    </row>
    <row r="63" spans="3:12" ht="12.75">
      <c r="C63" s="1" t="s">
        <v>39</v>
      </c>
      <c r="E63" s="24"/>
      <c r="F63" s="41"/>
      <c r="J63" s="24"/>
      <c r="K63" s="41"/>
      <c r="L63" s="23"/>
    </row>
    <row r="64" spans="5:12" ht="12.75">
      <c r="E64" s="24"/>
      <c r="F64" s="41"/>
      <c r="J64" s="24"/>
      <c r="K64" s="41"/>
      <c r="L64" s="23"/>
    </row>
    <row r="65" spans="2:12" ht="12.75">
      <c r="B65" s="1" t="s">
        <v>15</v>
      </c>
      <c r="C65" s="1" t="s">
        <v>95</v>
      </c>
      <c r="E65" s="24"/>
      <c r="F65" s="41"/>
      <c r="J65" s="24"/>
      <c r="K65" s="41"/>
      <c r="L65" s="23"/>
    </row>
    <row r="66" spans="3:12" ht="13.5" thickBot="1">
      <c r="C66" s="1" t="s">
        <v>40</v>
      </c>
      <c r="D66" s="62">
        <f>D59/106000*100</f>
        <v>-7.447169811320754</v>
      </c>
      <c r="E66" s="24"/>
      <c r="F66" s="62">
        <f>F59/106000*100</f>
        <v>56.738679245283016</v>
      </c>
      <c r="G66" s="33">
        <f>(D66-F66)/F66</f>
        <v>-1.1312538450027434</v>
      </c>
      <c r="I66" s="62">
        <f>I59/106000*100</f>
        <v>-7.447169811320754</v>
      </c>
      <c r="J66" s="24"/>
      <c r="K66" s="62">
        <f>K59/106000*100</f>
        <v>56.738679245283016</v>
      </c>
      <c r="L66" s="34">
        <f>(I66-K66)/K66</f>
        <v>-1.1312538450027434</v>
      </c>
    </row>
    <row r="67" spans="4:12" ht="13.5" thickTop="1">
      <c r="D67" s="63"/>
      <c r="E67" s="24"/>
      <c r="F67" s="64"/>
      <c r="I67" s="63"/>
      <c r="J67" s="24"/>
      <c r="K67" s="64"/>
      <c r="L67" s="23"/>
    </row>
    <row r="68" spans="2:12" ht="12.75">
      <c r="B68" s="1" t="s">
        <v>17</v>
      </c>
      <c r="C68" s="1" t="s">
        <v>94</v>
      </c>
      <c r="D68" s="63"/>
      <c r="E68" s="24"/>
      <c r="F68" s="64"/>
      <c r="I68" s="63"/>
      <c r="J68" s="24"/>
      <c r="K68" s="64"/>
      <c r="L68" s="23"/>
    </row>
    <row r="69" spans="3:12" ht="13.5" thickBot="1">
      <c r="C69" s="1" t="s">
        <v>40</v>
      </c>
      <c r="D69" s="65" t="s">
        <v>41</v>
      </c>
      <c r="E69" s="24"/>
      <c r="F69" s="66" t="s">
        <v>41</v>
      </c>
      <c r="I69" s="65" t="s">
        <v>41</v>
      </c>
      <c r="J69" s="24"/>
      <c r="K69" s="66" t="s">
        <v>41</v>
      </c>
      <c r="L69" s="23"/>
    </row>
    <row r="70" spans="5:12" ht="13.5" thickTop="1">
      <c r="E70" s="24"/>
      <c r="G70" s="1"/>
      <c r="J70" s="24"/>
      <c r="L70" s="22"/>
    </row>
    <row r="71" spans="3:12" ht="12.75">
      <c r="C71" s="11"/>
      <c r="E71" s="24"/>
      <c r="G71" s="1"/>
      <c r="J71" s="24"/>
      <c r="K71" s="10"/>
      <c r="L71" s="22"/>
    </row>
    <row r="72" spans="7:12" ht="12.75">
      <c r="G72" s="1"/>
      <c r="J72" s="24"/>
      <c r="K72" s="10"/>
      <c r="L72" s="22"/>
    </row>
    <row r="73" spans="7:12" ht="12.75">
      <c r="G73" s="1"/>
      <c r="J73" s="24"/>
      <c r="K73" s="10"/>
      <c r="L73" s="22"/>
    </row>
    <row r="74" spans="7:12" ht="12.75">
      <c r="G74" s="1"/>
      <c r="J74" s="24"/>
      <c r="K74" s="10"/>
      <c r="L74" s="22"/>
    </row>
    <row r="75" spans="7:12" ht="12.75">
      <c r="G75" s="1"/>
      <c r="J75" s="24"/>
      <c r="K75" s="10"/>
      <c r="L75" s="22"/>
    </row>
    <row r="76" spans="7:12" ht="12.75">
      <c r="G76" s="1"/>
      <c r="K76" s="10"/>
      <c r="L76" s="22"/>
    </row>
    <row r="77" spans="7:12" ht="12.75">
      <c r="G77" s="1"/>
      <c r="K77" s="10"/>
      <c r="L77" s="22"/>
    </row>
    <row r="78" spans="7:12" ht="12.75">
      <c r="G78" s="1"/>
      <c r="K78" s="10"/>
      <c r="L78" s="22"/>
    </row>
    <row r="79" spans="7:12" ht="12.75">
      <c r="G79" s="1"/>
      <c r="K79" s="10"/>
      <c r="L79" s="22"/>
    </row>
    <row r="80" spans="7:12" ht="12.75">
      <c r="G80" s="1"/>
      <c r="K80" s="10"/>
      <c r="L80" s="22"/>
    </row>
    <row r="81" spans="7:12" ht="12.75">
      <c r="G81" s="1"/>
      <c r="K81" s="10"/>
      <c r="L81" s="1"/>
    </row>
    <row r="82" spans="7:12" ht="12.75">
      <c r="G82" s="1"/>
      <c r="K82" s="10"/>
      <c r="L82" s="1"/>
    </row>
    <row r="83" spans="7:12" ht="12.75">
      <c r="G83" s="1"/>
      <c r="K83" s="10"/>
      <c r="L83" s="1"/>
    </row>
    <row r="84" spans="7:12" ht="12.75">
      <c r="G84" s="1"/>
      <c r="K84" s="10"/>
      <c r="L84" s="1"/>
    </row>
    <row r="85" spans="7:12" ht="12.75">
      <c r="G85" s="1"/>
      <c r="K85" s="10"/>
      <c r="L85" s="1"/>
    </row>
    <row r="86" spans="7:12" ht="12.75">
      <c r="G86" s="1"/>
      <c r="K86" s="10"/>
      <c r="L86" s="1"/>
    </row>
    <row r="87" spans="7:12" ht="12.75">
      <c r="G87" s="1"/>
      <c r="K87" s="10"/>
      <c r="L87" s="1"/>
    </row>
    <row r="88" spans="7:12" ht="12.75">
      <c r="G88" s="1"/>
      <c r="K88" s="10"/>
      <c r="L88" s="1"/>
    </row>
    <row r="89" spans="7:12" ht="12.75">
      <c r="G89" s="1"/>
      <c r="K89" s="10"/>
      <c r="L89" s="1"/>
    </row>
    <row r="90" spans="7:12" ht="12.75">
      <c r="G90" s="1"/>
      <c r="K90" s="10"/>
      <c r="L90" s="1"/>
    </row>
    <row r="91" spans="7:12" ht="12.75">
      <c r="G91" s="1"/>
      <c r="K91" s="10"/>
      <c r="L91" s="1"/>
    </row>
    <row r="92" spans="7:12" ht="12.75">
      <c r="G92" s="1"/>
      <c r="K92" s="10"/>
      <c r="L92" s="1"/>
    </row>
    <row r="93" spans="7:12" ht="12.75">
      <c r="G93" s="1"/>
      <c r="K93" s="10"/>
      <c r="L93" s="1"/>
    </row>
    <row r="94" spans="7:12" ht="12.75">
      <c r="G94" s="1"/>
      <c r="K94" s="10"/>
      <c r="L94" s="1"/>
    </row>
    <row r="95" spans="7:12" ht="12.75">
      <c r="G95" s="1"/>
      <c r="K95" s="10"/>
      <c r="L95" s="1"/>
    </row>
    <row r="96" spans="7:12" ht="12.75">
      <c r="G96" s="1"/>
      <c r="K96" s="10"/>
      <c r="L96" s="1"/>
    </row>
    <row r="97" spans="7:12" ht="12.75">
      <c r="G97" s="1"/>
      <c r="K97" s="10"/>
      <c r="L97" s="1"/>
    </row>
    <row r="98" spans="3:12" ht="12.75">
      <c r="C98" s="11"/>
      <c r="G98" s="1"/>
      <c r="K98" s="10"/>
      <c r="L98" s="1"/>
    </row>
    <row r="99" spans="7:12" ht="12.75">
      <c r="G99" s="1"/>
      <c r="K99" s="10"/>
      <c r="L99" s="1"/>
    </row>
    <row r="100" spans="7:12" ht="12.75">
      <c r="G100" s="1"/>
      <c r="K100" s="10"/>
      <c r="L100" s="1"/>
    </row>
    <row r="101" spans="7:12" ht="12.75">
      <c r="G101" s="1"/>
      <c r="K101" s="10"/>
      <c r="L101" s="1"/>
    </row>
    <row r="102" spans="3:12" ht="12.75">
      <c r="C102" s="11"/>
      <c r="G102" s="1"/>
      <c r="K102" s="10"/>
      <c r="L102" s="1"/>
    </row>
    <row r="103" spans="7:12" ht="12.75">
      <c r="G103" s="1"/>
      <c r="K103" s="10"/>
      <c r="L103" s="1"/>
    </row>
    <row r="104" spans="7:12" ht="12.75">
      <c r="G104" s="1"/>
      <c r="K104" s="10"/>
      <c r="L104" s="1"/>
    </row>
    <row r="105" spans="7:12" ht="12.75">
      <c r="G105" s="1"/>
      <c r="K105" s="10"/>
      <c r="L105" s="1"/>
    </row>
    <row r="106" spans="7:12" ht="12.75">
      <c r="G106" s="1"/>
      <c r="K106" s="10"/>
      <c r="L106" s="1"/>
    </row>
    <row r="107" spans="7:12" ht="12.75">
      <c r="G107" s="1"/>
      <c r="K107" s="10"/>
      <c r="L107" s="1"/>
    </row>
    <row r="108" spans="7:12" ht="12.75">
      <c r="G108" s="1"/>
      <c r="K108" s="10"/>
      <c r="L108" s="1"/>
    </row>
    <row r="109" spans="7:12" ht="12.75">
      <c r="G109" s="1"/>
      <c r="K109" s="10"/>
      <c r="L109" s="1"/>
    </row>
    <row r="110" spans="7:12" ht="12.75">
      <c r="G110" s="1"/>
      <c r="K110" s="10"/>
      <c r="L110" s="1"/>
    </row>
    <row r="111" spans="7:12" ht="12.75">
      <c r="G111" s="1"/>
      <c r="K111" s="10"/>
      <c r="L111" s="1"/>
    </row>
    <row r="112" spans="7:12" ht="12.75">
      <c r="G112" s="1"/>
      <c r="K112" s="10"/>
      <c r="L112" s="1"/>
    </row>
    <row r="113" spans="7:12" ht="12.75">
      <c r="G113" s="1"/>
      <c r="K113" s="10"/>
      <c r="L113" s="1"/>
    </row>
    <row r="114" spans="7:12" ht="12.75">
      <c r="G114" s="1"/>
      <c r="K114" s="10"/>
      <c r="L114" s="1"/>
    </row>
    <row r="115" spans="7:12" ht="12.75">
      <c r="G115" s="1"/>
      <c r="K115" s="10"/>
      <c r="L115" s="1"/>
    </row>
    <row r="116" spans="7:12" ht="12.75">
      <c r="G116" s="1"/>
      <c r="K116" s="10"/>
      <c r="L116" s="1"/>
    </row>
    <row r="117" spans="7:12" ht="12.75">
      <c r="G117" s="1"/>
      <c r="K117" s="10"/>
      <c r="L117" s="1"/>
    </row>
    <row r="118" spans="7:12" ht="12.75">
      <c r="G118" s="1"/>
      <c r="K118" s="10"/>
      <c r="L118" s="1"/>
    </row>
    <row r="119" spans="7:12" ht="12.75">
      <c r="G119" s="1"/>
      <c r="K119" s="10"/>
      <c r="L119" s="1"/>
    </row>
    <row r="120" spans="7:12" ht="12.75">
      <c r="G120" s="1"/>
      <c r="K120" s="10"/>
      <c r="L120" s="1"/>
    </row>
    <row r="121" spans="7:12" ht="12.75">
      <c r="G121" s="1"/>
      <c r="K121" s="10"/>
      <c r="L121" s="1"/>
    </row>
    <row r="122" spans="7:12" ht="12.75">
      <c r="G122" s="1"/>
      <c r="L122" s="1"/>
    </row>
    <row r="123" spans="7:12" ht="12.75">
      <c r="G123" s="1"/>
      <c r="L123" s="1"/>
    </row>
    <row r="124" spans="7:12" ht="12.75">
      <c r="G124" s="1"/>
      <c r="L124" s="1"/>
    </row>
    <row r="125" spans="7:12" ht="12.75">
      <c r="G125" s="1"/>
      <c r="L125" s="1"/>
    </row>
    <row r="126" spans="7:12" ht="12.75">
      <c r="G126" s="1"/>
      <c r="L126" s="1"/>
    </row>
    <row r="127" spans="7:12" ht="12.75">
      <c r="G127" s="1"/>
      <c r="L127" s="1"/>
    </row>
    <row r="128" spans="7:12" ht="12.75">
      <c r="G128" s="1"/>
      <c r="L128" s="1"/>
    </row>
    <row r="129" spans="7:12" ht="12.75">
      <c r="G129" s="1"/>
      <c r="L129" s="1"/>
    </row>
    <row r="130" spans="7:12" ht="12.75">
      <c r="G130" s="1"/>
      <c r="L130" s="1"/>
    </row>
    <row r="131" spans="7:12" ht="12.75">
      <c r="G131" s="1"/>
      <c r="L131" s="1"/>
    </row>
    <row r="132" spans="7:12" ht="12.75">
      <c r="G132" s="1"/>
      <c r="L132" s="1"/>
    </row>
    <row r="133" spans="7:12" ht="12.75">
      <c r="G133" s="1"/>
      <c r="L133" s="1"/>
    </row>
    <row r="134" spans="7:12" ht="12.75">
      <c r="G134" s="1"/>
      <c r="L134" s="1"/>
    </row>
    <row r="135" spans="7:12" ht="12.75">
      <c r="G135" s="1"/>
      <c r="L135" s="1"/>
    </row>
    <row r="136" spans="7:12" ht="12.75">
      <c r="G136" s="1"/>
      <c r="L136" s="1"/>
    </row>
    <row r="137" spans="7:12" ht="12.75">
      <c r="G137" s="1"/>
      <c r="L137" s="1"/>
    </row>
    <row r="138" spans="7:12" ht="12.75">
      <c r="G138" s="1"/>
      <c r="L138" s="1"/>
    </row>
    <row r="139" spans="7:12" ht="12.75">
      <c r="G139" s="1"/>
      <c r="L139" s="1"/>
    </row>
    <row r="140" spans="7:12" ht="12.75">
      <c r="G140" s="1"/>
      <c r="L140" s="1"/>
    </row>
    <row r="141" spans="7:12" ht="12.75">
      <c r="G141" s="1"/>
      <c r="L141" s="1"/>
    </row>
    <row r="142" spans="7:12" ht="12.75">
      <c r="G142" s="1"/>
      <c r="L142" s="1"/>
    </row>
    <row r="143" spans="7:12" ht="12.75">
      <c r="G143" s="1"/>
      <c r="L143" s="1"/>
    </row>
    <row r="144" spans="7:12" ht="12.75">
      <c r="G144" s="1"/>
      <c r="L144" s="1"/>
    </row>
    <row r="145" spans="7:12" ht="12.75">
      <c r="G145" s="1"/>
      <c r="L145" s="1"/>
    </row>
    <row r="146" spans="7:12" ht="12.75">
      <c r="G146" s="1"/>
      <c r="L146" s="1"/>
    </row>
    <row r="147" spans="7:12" ht="12.75">
      <c r="G147" s="1"/>
      <c r="L147" s="1"/>
    </row>
    <row r="148" spans="7:12" ht="12.75">
      <c r="G148" s="1"/>
      <c r="L148" s="1"/>
    </row>
    <row r="149" spans="7:12" ht="12.75">
      <c r="G149" s="1"/>
      <c r="L149" s="1"/>
    </row>
    <row r="150" spans="7:12" ht="12.75">
      <c r="G150" s="1"/>
      <c r="L150" s="1"/>
    </row>
    <row r="151" spans="7:12" ht="12.75">
      <c r="G151" s="1"/>
      <c r="L151" s="1"/>
    </row>
    <row r="152" spans="7:12" ht="12.75">
      <c r="G152" s="1"/>
      <c r="L152" s="1"/>
    </row>
    <row r="153" spans="7:12" ht="12.75">
      <c r="G153" s="1"/>
      <c r="L153" s="1"/>
    </row>
    <row r="154" spans="7:12" ht="12.75">
      <c r="G154" s="1"/>
      <c r="L154" s="1"/>
    </row>
    <row r="155" spans="7:12" ht="12.75">
      <c r="G155" s="1"/>
      <c r="L155" s="1"/>
    </row>
    <row r="156" spans="7:12" ht="12.75">
      <c r="G156" s="1"/>
      <c r="L156" s="1"/>
    </row>
    <row r="157" spans="7:12" ht="12.75">
      <c r="G157" s="1"/>
      <c r="L157" s="1"/>
    </row>
    <row r="158" spans="7:12" ht="12.75">
      <c r="G158" s="1"/>
      <c r="L158" s="1"/>
    </row>
    <row r="159" spans="7:12" ht="12.75">
      <c r="G159" s="1"/>
      <c r="L159" s="1"/>
    </row>
    <row r="160" spans="7:12" ht="12.75">
      <c r="G160" s="1"/>
      <c r="L160" s="1"/>
    </row>
    <row r="161" spans="7:12" ht="12.75">
      <c r="G161" s="1"/>
      <c r="L161" s="1"/>
    </row>
    <row r="162" spans="7:12" ht="12.75">
      <c r="G162" s="1"/>
      <c r="L162" s="1"/>
    </row>
    <row r="163" spans="7:12" ht="12.75">
      <c r="G163" s="1"/>
      <c r="L163" s="1"/>
    </row>
    <row r="164" spans="7:12" ht="12.75">
      <c r="G164" s="1"/>
      <c r="L164" s="1"/>
    </row>
    <row r="165" spans="7:12" ht="12.75">
      <c r="G165" s="1"/>
      <c r="L165" s="1"/>
    </row>
    <row r="166" spans="7:12" ht="12.75">
      <c r="G166" s="1"/>
      <c r="L166" s="1"/>
    </row>
    <row r="167" spans="7:12" ht="12.75">
      <c r="G167" s="1"/>
      <c r="L167" s="1"/>
    </row>
    <row r="168" spans="7:12" ht="12.75">
      <c r="G168" s="1"/>
      <c r="L168" s="1"/>
    </row>
    <row r="169" spans="7:12" ht="12.75">
      <c r="G169" s="1"/>
      <c r="L169" s="1"/>
    </row>
    <row r="170" spans="7:12" ht="12.75">
      <c r="G170" s="1"/>
      <c r="L170" s="1"/>
    </row>
    <row r="171" spans="7:12" ht="12.75">
      <c r="G171" s="1"/>
      <c r="L171" s="1"/>
    </row>
    <row r="172" spans="7:12" ht="12.75">
      <c r="G172" s="1"/>
      <c r="L172" s="1"/>
    </row>
    <row r="173" spans="7:12" ht="12.75">
      <c r="G173" s="1"/>
      <c r="L173" s="1"/>
    </row>
    <row r="174" spans="7:12" ht="12.75">
      <c r="G174" s="1"/>
      <c r="L174" s="1"/>
    </row>
    <row r="175" spans="7:12" ht="12.75">
      <c r="G175" s="1"/>
      <c r="L175" s="1"/>
    </row>
    <row r="176" spans="7:12" ht="12.75">
      <c r="G176" s="1"/>
      <c r="L176" s="1"/>
    </row>
    <row r="177" spans="7:12" ht="12.75">
      <c r="G177" s="1"/>
      <c r="L177" s="1"/>
    </row>
    <row r="178" spans="7:12" ht="12.75">
      <c r="G178" s="1"/>
      <c r="L178" s="1"/>
    </row>
    <row r="179" spans="7:12" ht="12.75">
      <c r="G179" s="1"/>
      <c r="L179" s="1"/>
    </row>
    <row r="180" spans="7:12" ht="12.75">
      <c r="G180" s="1"/>
      <c r="L180" s="1"/>
    </row>
    <row r="181" spans="7:12" ht="12.75">
      <c r="G181" s="1"/>
      <c r="L181" s="1"/>
    </row>
    <row r="182" spans="7:12" ht="12.75">
      <c r="G182" s="1"/>
      <c r="L182" s="1"/>
    </row>
    <row r="183" spans="7:12" ht="12.75">
      <c r="G183" s="1"/>
      <c r="L183" s="1"/>
    </row>
    <row r="184" spans="7:12" ht="12.75">
      <c r="G184" s="1"/>
      <c r="L184" s="1"/>
    </row>
    <row r="185" spans="7:12" ht="12.75">
      <c r="G185" s="1"/>
      <c r="L185" s="1"/>
    </row>
    <row r="186" spans="7:12" ht="12.75">
      <c r="G186" s="1"/>
      <c r="L186" s="1"/>
    </row>
    <row r="187" spans="7:12" ht="12.75">
      <c r="G187" s="1"/>
      <c r="L187" s="1"/>
    </row>
    <row r="188" spans="7:12" ht="12.75">
      <c r="G188" s="1"/>
      <c r="L188" s="1"/>
    </row>
    <row r="189" spans="7:12" ht="12.75">
      <c r="G189" s="1"/>
      <c r="L189" s="1"/>
    </row>
    <row r="190" spans="7:12" ht="12.75">
      <c r="G190" s="1"/>
      <c r="L190" s="1"/>
    </row>
    <row r="191" spans="7:12" ht="12.75">
      <c r="G191" s="1"/>
      <c r="L191" s="1"/>
    </row>
    <row r="192" spans="7:12" ht="12.75">
      <c r="G192" s="1"/>
      <c r="L192" s="1"/>
    </row>
    <row r="193" spans="7:12" ht="12.75">
      <c r="G193" s="1"/>
      <c r="L193" s="1"/>
    </row>
    <row r="194" spans="7:12" ht="12.75">
      <c r="G194" s="1"/>
      <c r="L194" s="1"/>
    </row>
    <row r="195" spans="7:12" ht="12.75">
      <c r="G195" s="1"/>
      <c r="L195" s="1"/>
    </row>
    <row r="196" spans="7:12" ht="12.75">
      <c r="G196" s="1"/>
      <c r="L196" s="1"/>
    </row>
    <row r="197" spans="7:12" ht="12.75">
      <c r="G197" s="1"/>
      <c r="L197" s="1"/>
    </row>
    <row r="198" spans="7:12" ht="12.75">
      <c r="G198" s="1"/>
      <c r="L198" s="1"/>
    </row>
    <row r="199" spans="7:12" ht="12.75">
      <c r="G199" s="1"/>
      <c r="L199" s="1"/>
    </row>
    <row r="200" spans="7:12" ht="12.75">
      <c r="G200" s="1"/>
      <c r="L200" s="1"/>
    </row>
    <row r="201" spans="7:12" ht="12.75">
      <c r="G201" s="1"/>
      <c r="L201" s="1"/>
    </row>
    <row r="202" spans="7:12" ht="12.75">
      <c r="G202" s="1"/>
      <c r="L202" s="1"/>
    </row>
    <row r="203" spans="7:12" ht="12.75">
      <c r="G203" s="1"/>
      <c r="L203" s="1"/>
    </row>
    <row r="204" spans="7:12" ht="12.75">
      <c r="G204" s="1"/>
      <c r="L204" s="1"/>
    </row>
    <row r="205" spans="7:12" ht="12.75">
      <c r="G205" s="1"/>
      <c r="L205" s="1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</sheetData>
  <mergeCells count="3">
    <mergeCell ref="C1:L1"/>
    <mergeCell ref="C4:L4"/>
    <mergeCell ref="C5:L5"/>
  </mergeCells>
  <printOptions/>
  <pageMargins left="0" right="0" top="0" bottom="0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Wah Garments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 Yau</dc:creator>
  <cp:keywords/>
  <dc:description/>
  <cp:lastModifiedBy>Tai Wah </cp:lastModifiedBy>
  <cp:lastPrinted>2002-09-21T08:32:50Z</cp:lastPrinted>
  <dcterms:created xsi:type="dcterms:W3CDTF">2000-05-15T06:58:50Z</dcterms:created>
  <dcterms:modified xsi:type="dcterms:W3CDTF">2002-09-21T08:36:39Z</dcterms:modified>
  <cp:category/>
  <cp:version/>
  <cp:contentType/>
  <cp:contentStatus/>
</cp:coreProperties>
</file>