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1"/>
  </bookViews>
  <sheets>
    <sheet name="p&amp;l" sheetId="1" r:id="rId1"/>
    <sheet name="bs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<sst xmlns="http://schemas.openxmlformats.org/spreadsheetml/2006/main" count="178" uniqueCount="105">
  <si>
    <t>TAI WAH GARMENTS MANUFACTURING BERHAD</t>
  </si>
  <si>
    <t>(Co. No: 9089-W)</t>
  </si>
  <si>
    <t>UNAUDITED THIRD QUARTERLY REPORT FOR FINANCIAL QUARTER ENDED 31 JAN 2000</t>
  </si>
  <si>
    <t>CONSOLIDATED INCOME STATEMENT</t>
  </si>
  <si>
    <t>INDIVIDUAL QUARTER</t>
  </si>
  <si>
    <t>CUMULATIVE QUARTER</t>
  </si>
  <si>
    <t>CURRENT</t>
  </si>
  <si>
    <t>PRECEDING YEAR</t>
  </si>
  <si>
    <t>%</t>
  </si>
  <si>
    <t>YEAR</t>
  </si>
  <si>
    <t>CORRESPONDING</t>
  </si>
  <si>
    <t>+ / -</t>
  </si>
  <si>
    <t>QUARTER</t>
  </si>
  <si>
    <t>TO DATE</t>
  </si>
  <si>
    <t>PERIOD</t>
  </si>
  <si>
    <t>RM'000</t>
  </si>
  <si>
    <t>(a)</t>
  </si>
  <si>
    <t>Turnover</t>
  </si>
  <si>
    <t>N/R</t>
  </si>
  <si>
    <t>-</t>
  </si>
  <si>
    <t>(b)</t>
  </si>
  <si>
    <t xml:space="preserve">Investment income </t>
  </si>
  <si>
    <t>(c )</t>
  </si>
  <si>
    <t>Other income including interest income</t>
  </si>
  <si>
    <t>Operating Profits/(Loss)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</si>
  <si>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</si>
  <si>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</si>
  <si>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</si>
  <si>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</si>
  <si>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&amp; amortisation</t>
  </si>
  <si>
    <t>(d)</t>
  </si>
  <si>
    <t>Exceptional items</t>
  </si>
  <si>
    <t>(e)</t>
  </si>
  <si>
    <t>Operating profit/(Loss) after</t>
  </si>
  <si>
    <t xml:space="preserve">amortisation and exceptional items, but 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</si>
  <si>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</si>
  <si>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</si>
  <si>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</si>
  <si>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</si>
  <si>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</si>
  <si>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</si>
  <si>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 xml:space="preserve">Profit/(Loss) before taxation, minority </t>
  </si>
  <si>
    <t>interests and extraordinary items</t>
  </si>
  <si>
    <t>(h)</t>
  </si>
  <si>
    <t>Taxation</t>
  </si>
  <si>
    <t>( i)</t>
  </si>
  <si>
    <t>( i) Profits/(Loss) after taxation</t>
  </si>
  <si>
    <t>before deducting minority interests</t>
  </si>
  <si>
    <t>(ii) Less Minority Interest</t>
  </si>
  <si>
    <t>(j)</t>
  </si>
  <si>
    <t>Profit/(Loss) after taxation</t>
  </si>
  <si>
    <t>attibutable to members of the company</t>
  </si>
  <si>
    <t>(k)</t>
  </si>
  <si>
    <t>(i ) Extraordinary Item</t>
  </si>
  <si>
    <t>(ii) Less minority interests</t>
  </si>
  <si>
    <t>(iii) Extraordinary items attributable to</t>
  </si>
  <si>
    <t>members of the company</t>
  </si>
  <si>
    <t>(l)</t>
  </si>
  <si>
    <t>Profit/(Loss) after taxation and extraordinary</t>
  </si>
  <si>
    <t>items attributable to members of the</t>
  </si>
  <si>
    <t>company</t>
  </si>
  <si>
    <t>Earnings per share based on 2 (j) above after</t>
  </si>
  <si>
    <t>deducting any provision for preference</t>
  </si>
  <si>
    <t>dividends, if any :-</t>
  </si>
  <si>
    <t>( i) Basic( based on</t>
  </si>
  <si>
    <t>ordinary shares) (sen)</t>
  </si>
  <si>
    <t>(ii) Fully diluted (based on</t>
  </si>
  <si>
    <t>N/A</t>
  </si>
  <si>
    <t>Note :  N/R - Not Required</t>
  </si>
  <si>
    <t xml:space="preserve">             N/A - Not Applicable</t>
  </si>
  <si>
    <t>UNAUDITED CONSOLIDATED BALANCE SHEET AS AT 31 JANUARY 2000</t>
  </si>
  <si>
    <t>AS AT</t>
  </si>
  <si>
    <t>END OF</t>
  </si>
  <si>
    <t>PRECEDING</t>
  </si>
  <si>
    <t>FINANCIAL</t>
  </si>
  <si>
    <t>YEAR END</t>
  </si>
  <si>
    <t>Fixed Assets</t>
  </si>
  <si>
    <t>Investments in Associated 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</si>
  <si>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</si>
  <si>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</si>
  <si>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</si>
  <si>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</si>
  <si>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</si>
  <si>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</si>
  <si>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</si>
  <si>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Others debtors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</si>
  <si>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</si>
  <si>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</si>
  <si>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</si>
  <si>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</si>
  <si>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</si>
  <si>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</si>
  <si>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</si>
  <si>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</si>
  <si>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</si>
  <si>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</si>
  <si>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</si>
  <si>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</si>
  <si>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</si>
  <si>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</si>
  <si>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</si>
  <si>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</si>
  <si>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</si>
  <si>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Borrowings</t>
  </si>
  <si>
    <t>Net Tangible Assets per share (sen)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</si>
</sst>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_);_(* \(#,##0.00000\);_(* &quot;-&quot;??_);_(@_)"/>
  </numFmts>
  <fonts count="7"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9" fontId="0" fillId="0" borderId="0" xfId="15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9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Continuous"/>
    </xf>
    <xf numFmtId="9" fontId="4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9" fontId="4" fillId="0" borderId="0" xfId="15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5" fontId="4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3" fillId="0" borderId="0" xfId="15" applyNumberFormat="1" applyFont="1" applyAlignment="1">
      <alignment/>
    </xf>
    <xf numFmtId="164" fontId="3" fillId="0" borderId="2" xfId="15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 horizontal="center"/>
    </xf>
    <xf numFmtId="164" fontId="3" fillId="0" borderId="0" xfId="15" applyNumberFormat="1" applyFont="1" applyBorder="1" applyAlignment="1" quotePrefix="1">
      <alignment horizontal="center"/>
    </xf>
    <xf numFmtId="164" fontId="3" fillId="0" borderId="0" xfId="0" applyNumberFormat="1" applyFont="1" applyBorder="1" applyAlignment="1">
      <alignment/>
    </xf>
    <xf numFmtId="164" fontId="3" fillId="0" borderId="2" xfId="15" applyNumberFormat="1" applyFont="1" applyBorder="1" applyAlignment="1">
      <alignment horizontal="center"/>
    </xf>
    <xf numFmtId="9" fontId="3" fillId="0" borderId="0" xfId="19" applyFont="1" applyAlignment="1" quotePrefix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/>
    </xf>
    <xf numFmtId="9" fontId="3" fillId="0" borderId="0" xfId="15" applyNumberFormat="1" applyFont="1" applyAlignment="1" quotePrefix="1">
      <alignment horizontal="center"/>
    </xf>
    <xf numFmtId="37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15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15" applyNumberFormat="1" applyFont="1" applyAlignment="1">
      <alignment horizontal="right"/>
    </xf>
    <xf numFmtId="164" fontId="3" fillId="0" borderId="0" xfId="15" applyNumberFormat="1" applyFont="1" applyAlignment="1" quotePrefix="1">
      <alignment horizontal="center"/>
    </xf>
    <xf numFmtId="164" fontId="3" fillId="0" borderId="0" xfId="15" applyNumberFormat="1" applyFont="1" applyAlignment="1" quotePrefix="1">
      <alignment horizontal="right"/>
    </xf>
    <xf numFmtId="0" fontId="3" fillId="0" borderId="0" xfId="0" applyFont="1" applyAlignment="1" quotePrefix="1">
      <alignment/>
    </xf>
    <xf numFmtId="9" fontId="3" fillId="0" borderId="0" xfId="19" applyFont="1" applyAlignment="1">
      <alignment horizontal="center"/>
    </xf>
    <xf numFmtId="164" fontId="3" fillId="0" borderId="2" xfId="15" applyNumberFormat="1" applyFont="1" applyBorder="1" applyAlignment="1">
      <alignment horizontal="right"/>
    </xf>
    <xf numFmtId="164" fontId="3" fillId="0" borderId="2" xfId="15" applyNumberFormat="1" applyFont="1" applyBorder="1" applyAlignment="1" quotePrefix="1">
      <alignment horizontal="right"/>
    </xf>
    <xf numFmtId="164" fontId="0" fillId="0" borderId="2" xfId="0" applyNumberFormat="1" applyBorder="1" applyAlignment="1">
      <alignment/>
    </xf>
    <xf numFmtId="164" fontId="5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15" applyNumberFormat="1" applyFont="1" applyAlignment="1">
      <alignment horizontal="center"/>
    </xf>
    <xf numFmtId="43" fontId="0" fillId="0" borderId="2" xfId="15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 horizontal="center"/>
    </xf>
    <xf numFmtId="164" fontId="3" fillId="0" borderId="0" xfId="0" applyNumberFormat="1" applyFont="1" applyAlignment="1" quotePrefix="1">
      <alignment horizontal="right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43" fontId="3" fillId="0" borderId="0" xfId="15" applyFont="1" applyAlignment="1">
      <alignment/>
    </xf>
    <xf numFmtId="0" fontId="3" fillId="0" borderId="0" xfId="0" applyFont="1" applyAlignment="1" quotePrefix="1">
      <alignment horizontal="center"/>
    </xf>
    <xf numFmtId="164" fontId="3" fillId="0" borderId="2" xfId="0" applyNumberFormat="1" applyFont="1" applyBorder="1" applyAlignment="1" quotePrefix="1">
      <alignment horizontal="right"/>
    </xf>
    <xf numFmtId="0" fontId="3" fillId="0" borderId="2" xfId="0" applyFont="1" applyBorder="1" applyAlignment="1">
      <alignment/>
    </xf>
    <xf numFmtId="9" fontId="0" fillId="0" borderId="0" xfId="15" applyNumberFormat="1" applyFont="1" applyAlignment="1">
      <alignment horizontal="center"/>
    </xf>
    <xf numFmtId="165" fontId="3" fillId="0" borderId="0" xfId="15" applyNumberFormat="1" applyFont="1" applyAlignment="1">
      <alignment horizontal="center"/>
    </xf>
    <xf numFmtId="43" fontId="3" fillId="0" borderId="2" xfId="15" applyNumberFormat="1" applyFont="1" applyBorder="1" applyAlignment="1">
      <alignment/>
    </xf>
    <xf numFmtId="165" fontId="3" fillId="0" borderId="2" xfId="15" applyNumberFormat="1" applyFont="1" applyBorder="1" applyAlignment="1">
      <alignment horizontal="center"/>
    </xf>
    <xf numFmtId="165" fontId="3" fillId="0" borderId="0" xfId="15" applyNumberFormat="1" applyFont="1" applyBorder="1" applyAlignment="1">
      <alignment/>
    </xf>
    <xf numFmtId="165" fontId="3" fillId="0" borderId="0" xfId="15" applyNumberFormat="1" applyFont="1" applyBorder="1" applyAlignment="1">
      <alignment horizontal="center"/>
    </xf>
    <xf numFmtId="165" fontId="3" fillId="0" borderId="0" xfId="15" applyNumberFormat="1" applyFont="1" applyBorder="1" applyAlignment="1">
      <alignment horizontal="right"/>
    </xf>
    <xf numFmtId="164" fontId="0" fillId="0" borderId="0" xfId="15" applyNumberFormat="1" applyFont="1" applyAlignment="1">
      <alignment/>
    </xf>
    <xf numFmtId="0" fontId="2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6" fillId="0" borderId="0" xfId="0" applyFont="1" applyAlignment="1">
      <alignment/>
    </xf>
    <xf numFmtId="164" fontId="0" fillId="0" borderId="3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7" xfId="15" applyNumberFormat="1" applyFont="1" applyBorder="1" applyAlignment="1">
      <alignment/>
    </xf>
    <xf numFmtId="164" fontId="0" fillId="0" borderId="4" xfId="15" applyNumberFormat="1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"/>
  <sheetViews>
    <sheetView zoomScale="75" zoomScaleNormal="75" workbookViewId="0" topLeftCell="A1">
      <selection activeCell="C21" sqref="C21"/>
    </sheetView>
  </sheetViews>
  <sheetFormatPr defaultColWidth="9.33203125" defaultRowHeight="12.75"/>
  <cols>
    <col min="1" max="1" width="4.66015625" style="1" customWidth="1"/>
    <col min="2" max="2" width="4.16015625" style="1" customWidth="1"/>
    <col min="3" max="3" width="41.33203125" style="1" customWidth="1"/>
    <col min="4" max="4" width="16.66015625" style="1" customWidth="1"/>
    <col min="5" max="5" width="1.3359375" style="1" customWidth="1"/>
    <col min="6" max="6" width="23.5" style="1" customWidth="1"/>
    <col min="7" max="7" width="7.5" style="57" customWidth="1"/>
    <col min="8" max="8" width="2.33203125" style="1" customWidth="1"/>
    <col min="9" max="9" width="14.5" style="1" customWidth="1"/>
    <col min="10" max="10" width="1.3359375" style="1" customWidth="1"/>
    <col min="11" max="11" width="23.16015625" style="1" customWidth="1"/>
    <col min="12" max="12" width="10.5" style="5" customWidth="1"/>
    <col min="13" max="16384" width="9.33203125" style="1" customWidth="1"/>
  </cols>
  <sheetData>
    <row r="1" spans="3:12" ht="18.75">
      <c r="C1" s="76" t="s">
        <v>0</v>
      </c>
      <c r="D1" s="76"/>
      <c r="E1" s="76"/>
      <c r="F1" s="76"/>
      <c r="G1" s="76"/>
      <c r="H1" s="76"/>
      <c r="I1" s="76"/>
      <c r="J1" s="76"/>
      <c r="K1" s="76"/>
      <c r="L1" s="76"/>
    </row>
    <row r="2" spans="3:11" ht="12.75">
      <c r="C2" s="2" t="s">
        <v>1</v>
      </c>
      <c r="D2" s="3"/>
      <c r="E2" s="3"/>
      <c r="F2" s="3"/>
      <c r="G2" s="4"/>
      <c r="H2" s="3"/>
      <c r="I2" s="3"/>
      <c r="J2" s="3"/>
      <c r="K2" s="3"/>
    </row>
    <row r="3" spans="3:11" ht="12.75">
      <c r="C3" s="3"/>
      <c r="D3" s="3"/>
      <c r="E3" s="3"/>
      <c r="F3" s="3"/>
      <c r="G3" s="4"/>
      <c r="H3" s="3"/>
      <c r="I3" s="3"/>
      <c r="J3" s="3"/>
      <c r="K3" s="6"/>
    </row>
    <row r="4" spans="3:12" ht="12.75">
      <c r="C4" s="77" t="s">
        <v>2</v>
      </c>
      <c r="D4" s="77"/>
      <c r="E4" s="77"/>
      <c r="F4" s="77"/>
      <c r="G4" s="77"/>
      <c r="H4" s="77"/>
      <c r="I4" s="77"/>
      <c r="J4" s="77"/>
      <c r="K4" s="77"/>
      <c r="L4" s="77"/>
    </row>
    <row r="5" spans="3:12" ht="12.75">
      <c r="C5" s="77" t="s">
        <v>3</v>
      </c>
      <c r="D5" s="77"/>
      <c r="E5" s="77"/>
      <c r="F5" s="77"/>
      <c r="G5" s="77"/>
      <c r="H5" s="77"/>
      <c r="I5" s="77"/>
      <c r="J5" s="77"/>
      <c r="K5" s="77"/>
      <c r="L5" s="77"/>
    </row>
    <row r="6" spans="2:12" ht="12.75">
      <c r="B6" s="8"/>
      <c r="C6" s="8"/>
      <c r="D6" s="8"/>
      <c r="E6" s="8"/>
      <c r="F6" s="8"/>
      <c r="G6" s="9"/>
      <c r="H6" s="8"/>
      <c r="I6" s="8"/>
      <c r="J6" s="8"/>
      <c r="K6" s="8"/>
      <c r="L6" s="10"/>
    </row>
    <row r="7" spans="2:12" ht="12.75">
      <c r="B7" s="8"/>
      <c r="C7" s="8"/>
      <c r="D7" s="11" t="s">
        <v>4</v>
      </c>
      <c r="E7" s="11"/>
      <c r="F7" s="11"/>
      <c r="G7" s="12"/>
      <c r="H7" s="13"/>
      <c r="I7" s="11" t="s">
        <v>5</v>
      </c>
      <c r="J7" s="11"/>
      <c r="K7" s="11"/>
      <c r="L7" s="14"/>
    </row>
    <row r="8" spans="2:12" s="5" customFormat="1" ht="12.75">
      <c r="B8" s="10"/>
      <c r="C8" s="10"/>
      <c r="D8" s="15" t="s">
        <v>6</v>
      </c>
      <c r="E8" s="14"/>
      <c r="F8" s="15" t="s">
        <v>7</v>
      </c>
      <c r="G8" s="12" t="s">
        <v>8</v>
      </c>
      <c r="H8" s="14"/>
      <c r="I8" s="15" t="s">
        <v>6</v>
      </c>
      <c r="J8" s="14"/>
      <c r="K8" s="15" t="s">
        <v>7</v>
      </c>
      <c r="L8" s="14" t="s">
        <v>8</v>
      </c>
    </row>
    <row r="9" spans="2:12" ht="12.75">
      <c r="B9" s="8"/>
      <c r="C9" s="8"/>
      <c r="D9" s="14" t="s">
        <v>9</v>
      </c>
      <c r="E9" s="14"/>
      <c r="F9" s="14" t="s">
        <v>10</v>
      </c>
      <c r="G9" s="16" t="s">
        <v>11</v>
      </c>
      <c r="H9" s="13"/>
      <c r="I9" s="14" t="s">
        <v>9</v>
      </c>
      <c r="J9" s="14"/>
      <c r="K9" s="14" t="s">
        <v>10</v>
      </c>
      <c r="L9" s="17" t="s">
        <v>11</v>
      </c>
    </row>
    <row r="10" spans="2:12" ht="12.75">
      <c r="B10" s="8"/>
      <c r="C10" s="8"/>
      <c r="D10" s="14" t="s">
        <v>12</v>
      </c>
      <c r="E10" s="14"/>
      <c r="F10" s="14" t="s">
        <v>12</v>
      </c>
      <c r="G10" s="16"/>
      <c r="H10" s="13"/>
      <c r="I10" s="14" t="s">
        <v>13</v>
      </c>
      <c r="J10" s="14"/>
      <c r="K10" s="14" t="s">
        <v>14</v>
      </c>
      <c r="L10" s="17"/>
    </row>
    <row r="11" spans="2:12" ht="12.75">
      <c r="B11" s="8"/>
      <c r="C11" s="8"/>
      <c r="D11" s="18">
        <v>36556</v>
      </c>
      <c r="E11" s="14"/>
      <c r="F11" s="19">
        <v>36191</v>
      </c>
      <c r="G11" s="16"/>
      <c r="H11" s="13"/>
      <c r="I11" s="18">
        <v>36556</v>
      </c>
      <c r="J11" s="14"/>
      <c r="K11" s="19">
        <v>36191</v>
      </c>
      <c r="L11" s="17"/>
    </row>
    <row r="12" spans="2:12" ht="12.75">
      <c r="B12" s="8"/>
      <c r="C12" s="8"/>
      <c r="D12" s="14" t="s">
        <v>15</v>
      </c>
      <c r="E12" s="14"/>
      <c r="F12" s="14" t="s">
        <v>15</v>
      </c>
      <c r="G12" s="16"/>
      <c r="H12" s="13"/>
      <c r="I12" s="14" t="s">
        <v>15</v>
      </c>
      <c r="J12" s="14"/>
      <c r="K12" s="14" t="s">
        <v>15</v>
      </c>
      <c r="L12" s="17"/>
    </row>
    <row r="13" spans="2:12" ht="12.75">
      <c r="B13" s="8"/>
      <c r="C13" s="8"/>
      <c r="D13" s="8"/>
      <c r="E13" s="8"/>
      <c r="F13" s="8"/>
      <c r="G13" s="9"/>
      <c r="H13" s="8"/>
      <c r="I13" s="8"/>
      <c r="J13" s="8"/>
      <c r="K13" s="20"/>
      <c r="L13" s="10"/>
    </row>
    <row r="14" spans="1:12" ht="13.5" thickBot="1">
      <c r="A14" s="1">
        <v>1</v>
      </c>
      <c r="B14" s="8" t="s">
        <v>16</v>
      </c>
      <c r="C14" s="8" t="s">
        <v>17</v>
      </c>
      <c r="D14" s="21">
        <v>36380</v>
      </c>
      <c r="E14" s="22"/>
      <c r="F14" s="23" t="s">
        <v>18</v>
      </c>
      <c r="G14" s="24"/>
      <c r="H14" s="25"/>
      <c r="I14" s="21">
        <f>D14+129098</f>
        <v>165478</v>
      </c>
      <c r="J14" s="22"/>
      <c r="K14" s="26" t="s">
        <v>18</v>
      </c>
      <c r="L14" s="27" t="s">
        <v>19</v>
      </c>
    </row>
    <row r="15" spans="2:12" ht="13.5" thickTop="1">
      <c r="B15" s="8"/>
      <c r="C15" s="8"/>
      <c r="D15" s="25"/>
      <c r="E15" s="25"/>
      <c r="F15" s="28"/>
      <c r="G15" s="29"/>
      <c r="H15" s="25"/>
      <c r="I15" s="25"/>
      <c r="J15" s="25"/>
      <c r="K15" s="29"/>
      <c r="L15" s="10"/>
    </row>
    <row r="16" spans="2:12" ht="12.75">
      <c r="B16" s="8" t="s">
        <v>20</v>
      </c>
      <c r="C16" s="8" t="s">
        <v>21</v>
      </c>
      <c r="D16" s="25">
        <v>0</v>
      </c>
      <c r="E16" s="25"/>
      <c r="F16" s="28" t="s">
        <v>18</v>
      </c>
      <c r="G16" s="29"/>
      <c r="H16" s="25"/>
      <c r="I16" s="25">
        <f>D16</f>
        <v>0</v>
      </c>
      <c r="J16" s="25"/>
      <c r="K16" s="29" t="s">
        <v>18</v>
      </c>
      <c r="L16" s="10"/>
    </row>
    <row r="17" spans="2:12" ht="12.75">
      <c r="B17" s="8"/>
      <c r="C17" s="8"/>
      <c r="D17" s="30"/>
      <c r="E17" s="25"/>
      <c r="F17" s="29"/>
      <c r="G17" s="24"/>
      <c r="H17" s="25"/>
      <c r="I17" s="30"/>
      <c r="J17" s="25"/>
      <c r="K17" s="29"/>
      <c r="L17" s="31"/>
    </row>
    <row r="18" spans="2:12" ht="13.5" thickBot="1">
      <c r="B18" s="32" t="s">
        <v>22</v>
      </c>
      <c r="C18" s="8" t="s">
        <v>23</v>
      </c>
      <c r="D18" s="21">
        <f>(409-270)+364</f>
        <v>503</v>
      </c>
      <c r="E18" s="22"/>
      <c r="F18" s="23" t="s">
        <v>18</v>
      </c>
      <c r="G18" s="24"/>
      <c r="H18" s="25"/>
      <c r="I18" s="21">
        <f>D18+2355</f>
        <v>2858</v>
      </c>
      <c r="J18" s="22"/>
      <c r="K18" s="26" t="s">
        <v>18</v>
      </c>
      <c r="L18" s="27" t="s">
        <v>19</v>
      </c>
    </row>
    <row r="19" spans="2:12" ht="13.5" thickTop="1">
      <c r="B19" s="8"/>
      <c r="C19" s="8"/>
      <c r="D19" s="30"/>
      <c r="E19" s="25"/>
      <c r="F19" s="29"/>
      <c r="G19" s="24"/>
      <c r="H19" s="25"/>
      <c r="I19" s="30"/>
      <c r="J19" s="25"/>
      <c r="K19" s="29"/>
      <c r="L19" s="31"/>
    </row>
    <row r="20" spans="1:12" ht="12.75">
      <c r="A20" s="1">
        <v>2</v>
      </c>
      <c r="B20" s="8" t="s">
        <v>16</v>
      </c>
      <c r="C20" s="8" t="s">
        <v>24</v>
      </c>
      <c r="D20" s="33">
        <f>D31-(D25+D27+D29)</f>
        <v>992</v>
      </c>
      <c r="E20" s="33"/>
      <c r="F20" s="28" t="s">
        <v>18</v>
      </c>
      <c r="G20" s="34"/>
      <c r="H20" s="33"/>
      <c r="I20" s="33">
        <f>D20+6470</f>
        <v>7462</v>
      </c>
      <c r="J20" s="33"/>
      <c r="K20" s="29" t="s">
        <v>18</v>
      </c>
      <c r="L20" s="27" t="s">
        <v>19</v>
      </c>
    </row>
    <row r="21" spans="2:12" ht="12.75">
      <c r="B21" s="8"/>
      <c r="C21" s="8" t="s">
        <v>25</v>
      </c>
      <c r="D21" s="33"/>
      <c r="E21" s="33"/>
      <c r="F21" s="35"/>
      <c r="G21" s="34"/>
      <c r="H21" s="33"/>
      <c r="I21" s="33"/>
      <c r="J21" s="33"/>
      <c r="K21" s="34"/>
      <c r="L21" s="10"/>
    </row>
    <row r="22" spans="2:12" ht="12.75">
      <c r="B22" s="8"/>
      <c r="C22" s="8" t="s">
        <v>26</v>
      </c>
      <c r="D22" s="33"/>
      <c r="E22" s="33"/>
      <c r="F22" s="35"/>
      <c r="G22" s="34"/>
      <c r="H22" s="33"/>
      <c r="I22" s="33"/>
      <c r="J22" s="33"/>
      <c r="K22" s="34"/>
      <c r="L22" s="10"/>
    </row>
    <row r="23" spans="2:12" ht="12.75">
      <c r="B23" s="8"/>
      <c r="C23" s="8" t="s">
        <v>27</v>
      </c>
      <c r="D23" s="36"/>
      <c r="E23" s="33"/>
      <c r="F23" s="37"/>
      <c r="G23" s="34"/>
      <c r="H23" s="33"/>
      <c r="I23" s="38"/>
      <c r="J23" s="33"/>
      <c r="K23" s="37"/>
      <c r="L23" s="9"/>
    </row>
    <row r="24" spans="2:12" ht="12.75">
      <c r="B24" s="8"/>
      <c r="C24" s="39"/>
      <c r="D24" s="36"/>
      <c r="E24" s="33"/>
      <c r="F24" s="37"/>
      <c r="G24" s="34"/>
      <c r="H24" s="33"/>
      <c r="I24" s="38"/>
      <c r="J24" s="33"/>
      <c r="K24" s="37"/>
      <c r="L24" s="40"/>
    </row>
    <row r="25" spans="2:12" ht="12.75">
      <c r="B25" s="8" t="s">
        <v>20</v>
      </c>
      <c r="C25" s="8" t="s">
        <v>28</v>
      </c>
      <c r="D25" s="36">
        <f>-(3612-2467)-662-5076</f>
        <v>-6883</v>
      </c>
      <c r="E25" s="33"/>
      <c r="F25" s="28" t="s">
        <v>18</v>
      </c>
      <c r="G25" s="34"/>
      <c r="H25" s="33"/>
      <c r="I25" s="38">
        <f>D25-14791</f>
        <v>-21674</v>
      </c>
      <c r="J25" s="33"/>
      <c r="K25" s="29" t="s">
        <v>18</v>
      </c>
      <c r="L25" s="27" t="s">
        <v>19</v>
      </c>
    </row>
    <row r="26" spans="2:12" ht="12.75">
      <c r="B26" s="8"/>
      <c r="C26" s="39"/>
      <c r="D26" s="36"/>
      <c r="E26" s="33"/>
      <c r="F26" s="37"/>
      <c r="G26" s="34"/>
      <c r="H26" s="33"/>
      <c r="I26" s="38"/>
      <c r="J26" s="33"/>
      <c r="K26" s="37"/>
      <c r="L26" s="40"/>
    </row>
    <row r="27" spans="2:12" ht="12.75">
      <c r="B27" s="8" t="s">
        <v>22</v>
      </c>
      <c r="C27" s="8" t="s">
        <v>29</v>
      </c>
      <c r="D27" s="36">
        <f>-(298-206)-949</f>
        <v>-1041</v>
      </c>
      <c r="E27" s="33"/>
      <c r="F27" s="28" t="s">
        <v>18</v>
      </c>
      <c r="G27" s="34"/>
      <c r="H27" s="33"/>
      <c r="I27" s="38">
        <f>D27-2373</f>
        <v>-3414</v>
      </c>
      <c r="J27" s="33"/>
      <c r="K27" s="29" t="s">
        <v>18</v>
      </c>
      <c r="L27" s="27" t="s">
        <v>19</v>
      </c>
    </row>
    <row r="28" spans="2:12" ht="12.75">
      <c r="B28" s="8"/>
      <c r="C28" s="39"/>
      <c r="D28" s="36"/>
      <c r="E28" s="33"/>
      <c r="F28" s="37"/>
      <c r="G28" s="34"/>
      <c r="H28" s="33"/>
      <c r="I28" s="38"/>
      <c r="J28" s="33"/>
      <c r="K28" s="37"/>
      <c r="L28" s="40"/>
    </row>
    <row r="29" spans="2:12" ht="13.5" thickBot="1">
      <c r="B29" s="8" t="s">
        <v>30</v>
      </c>
      <c r="C29" s="8" t="s">
        <v>31</v>
      </c>
      <c r="D29" s="41">
        <v>2974</v>
      </c>
      <c r="E29" s="22"/>
      <c r="F29" s="23" t="s">
        <v>18</v>
      </c>
      <c r="G29" s="34"/>
      <c r="H29" s="33"/>
      <c r="I29" s="42">
        <f>D29</f>
        <v>2974</v>
      </c>
      <c r="J29" s="22"/>
      <c r="K29" s="26" t="s">
        <v>18</v>
      </c>
      <c r="L29" s="40"/>
    </row>
    <row r="30" spans="2:12" ht="13.5" thickTop="1">
      <c r="B30" s="8"/>
      <c r="C30" s="39"/>
      <c r="D30" s="36"/>
      <c r="E30" s="33"/>
      <c r="F30" s="37"/>
      <c r="G30" s="34"/>
      <c r="H30" s="33"/>
      <c r="I30" s="38"/>
      <c r="J30" s="33"/>
      <c r="K30" s="37"/>
      <c r="L30" s="40"/>
    </row>
    <row r="31" spans="2:12" ht="12.75">
      <c r="B31" s="8" t="s">
        <v>32</v>
      </c>
      <c r="C31" s="8" t="s">
        <v>33</v>
      </c>
      <c r="D31" s="36">
        <v>-3958</v>
      </c>
      <c r="E31" s="33"/>
      <c r="F31" s="28" t="s">
        <v>18</v>
      </c>
      <c r="G31" s="34"/>
      <c r="H31" s="33"/>
      <c r="I31" s="38">
        <f>D31-10694</f>
        <v>-14652</v>
      </c>
      <c r="J31" s="33"/>
      <c r="K31" s="29" t="s">
        <v>18</v>
      </c>
      <c r="L31" s="27" t="s">
        <v>19</v>
      </c>
    </row>
    <row r="32" spans="2:12" ht="12.75">
      <c r="B32" s="8"/>
      <c r="C32" s="8" t="s">
        <v>25</v>
      </c>
      <c r="D32" s="36"/>
      <c r="E32" s="33"/>
      <c r="F32" s="37"/>
      <c r="G32" s="34"/>
      <c r="H32" s="33"/>
      <c r="I32" s="38"/>
      <c r="J32" s="33"/>
      <c r="K32" s="37"/>
      <c r="L32" s="40"/>
    </row>
    <row r="33" spans="2:12" ht="12.75">
      <c r="B33" s="8"/>
      <c r="C33" s="8" t="s">
        <v>34</v>
      </c>
      <c r="D33" s="36"/>
      <c r="E33" s="33"/>
      <c r="F33" s="37"/>
      <c r="G33" s="34"/>
      <c r="H33" s="33"/>
      <c r="I33" s="38"/>
      <c r="J33" s="33"/>
      <c r="K33" s="37"/>
      <c r="L33" s="40"/>
    </row>
    <row r="34" spans="2:12" ht="12.75">
      <c r="B34" s="8"/>
      <c r="C34" s="8" t="s">
        <v>35</v>
      </c>
      <c r="D34" s="33"/>
      <c r="E34" s="33"/>
      <c r="F34" s="35"/>
      <c r="G34" s="34"/>
      <c r="H34" s="33"/>
      <c r="I34" s="33"/>
      <c r="J34" s="33"/>
      <c r="K34" s="34"/>
      <c r="L34" s="10"/>
    </row>
    <row r="35" spans="2:12" ht="12.75">
      <c r="B35" s="8"/>
      <c r="C35" s="8" t="s">
        <v>36</v>
      </c>
      <c r="D35" s="33"/>
      <c r="E35" s="33"/>
      <c r="F35" s="35"/>
      <c r="G35" s="34"/>
      <c r="H35" s="33"/>
      <c r="I35" s="33"/>
      <c r="J35" s="33"/>
      <c r="K35" s="34"/>
      <c r="L35" s="10"/>
    </row>
    <row r="36" spans="2:12" ht="12.75">
      <c r="B36" s="8"/>
      <c r="C36" s="8"/>
      <c r="D36" s="33"/>
      <c r="E36" s="33"/>
      <c r="F36" s="35"/>
      <c r="G36" s="34"/>
      <c r="H36" s="33"/>
      <c r="I36" s="33"/>
      <c r="J36" s="33"/>
      <c r="K36" s="34"/>
      <c r="L36" s="10"/>
    </row>
    <row r="37" spans="2:12" ht="12.75">
      <c r="B37" s="8" t="s">
        <v>37</v>
      </c>
      <c r="C37" s="8" t="s">
        <v>38</v>
      </c>
      <c r="D37" s="33">
        <v>0</v>
      </c>
      <c r="E37" s="33"/>
      <c r="F37" s="28" t="s">
        <v>18</v>
      </c>
      <c r="G37" s="34"/>
      <c r="H37" s="33"/>
      <c r="I37" s="33">
        <f>D37</f>
        <v>0</v>
      </c>
      <c r="J37" s="33"/>
      <c r="K37" s="29" t="s">
        <v>18</v>
      </c>
      <c r="L37" s="10"/>
    </row>
    <row r="38" spans="2:12" ht="13.5" thickBot="1">
      <c r="B38" s="8"/>
      <c r="C38" s="8" t="s">
        <v>39</v>
      </c>
      <c r="D38" s="22"/>
      <c r="E38" s="22"/>
      <c r="F38" s="23"/>
      <c r="G38" s="34"/>
      <c r="H38" s="33"/>
      <c r="I38" s="22"/>
      <c r="J38" s="22"/>
      <c r="K38" s="26"/>
      <c r="L38" s="10"/>
    </row>
    <row r="39" spans="2:12" ht="13.5" thickTop="1">
      <c r="B39" s="8"/>
      <c r="C39" s="8"/>
      <c r="D39" s="33"/>
      <c r="E39" s="33"/>
      <c r="F39" s="35"/>
      <c r="G39" s="34"/>
      <c r="H39" s="33"/>
      <c r="I39" s="33"/>
      <c r="J39" s="33"/>
      <c r="K39" s="34"/>
      <c r="L39" s="10"/>
    </row>
    <row r="40" spans="2:12" ht="12.75">
      <c r="B40" s="8" t="s">
        <v>40</v>
      </c>
      <c r="C40" s="8" t="s">
        <v>41</v>
      </c>
      <c r="D40" s="33">
        <f>D31+D37</f>
        <v>-3958</v>
      </c>
      <c r="E40" s="33"/>
      <c r="F40" s="28" t="s">
        <v>18</v>
      </c>
      <c r="G40" s="34"/>
      <c r="H40" s="33"/>
      <c r="I40" s="33">
        <f>I31+I37</f>
        <v>-14652</v>
      </c>
      <c r="J40" s="33"/>
      <c r="K40" s="35" t="s">
        <v>18</v>
      </c>
      <c r="L40" s="27" t="s">
        <v>19</v>
      </c>
    </row>
    <row r="41" spans="2:12" ht="12.75">
      <c r="B41" s="8"/>
      <c r="C41" s="8" t="s">
        <v>42</v>
      </c>
      <c r="D41" s="33"/>
      <c r="E41" s="33"/>
      <c r="F41" s="35"/>
      <c r="G41" s="34"/>
      <c r="H41" s="33"/>
      <c r="I41" s="33"/>
      <c r="J41" s="33"/>
      <c r="K41" s="34"/>
      <c r="L41" s="10"/>
    </row>
    <row r="42" spans="2:12" ht="12.75">
      <c r="B42" s="8"/>
      <c r="C42" s="8"/>
      <c r="D42" s="33"/>
      <c r="E42" s="33"/>
      <c r="F42" s="35"/>
      <c r="G42" s="34"/>
      <c r="H42" s="33"/>
      <c r="I42" s="33"/>
      <c r="J42" s="33"/>
      <c r="K42" s="34"/>
      <c r="L42" s="10"/>
    </row>
    <row r="43" spans="2:12" ht="13.5" thickBot="1">
      <c r="B43" s="8" t="s">
        <v>43</v>
      </c>
      <c r="C43" s="8" t="s">
        <v>44</v>
      </c>
      <c r="D43" s="43">
        <v>0</v>
      </c>
      <c r="E43" s="43"/>
      <c r="F43" s="44" t="s">
        <v>18</v>
      </c>
      <c r="G43" s="45"/>
      <c r="H43" s="45"/>
      <c r="I43" s="43">
        <v>0</v>
      </c>
      <c r="J43" s="43"/>
      <c r="K43" s="26">
        <v>0</v>
      </c>
      <c r="L43" s="27" t="s">
        <v>19</v>
      </c>
    </row>
    <row r="44" spans="2:12" ht="13.5" thickTop="1">
      <c r="B44" s="8"/>
      <c r="C44" s="8"/>
      <c r="D44" s="33"/>
      <c r="E44" s="33"/>
      <c r="F44" s="35"/>
      <c r="G44" s="34"/>
      <c r="H44" s="33"/>
      <c r="I44" s="33"/>
      <c r="J44" s="33"/>
      <c r="K44" s="34"/>
      <c r="L44" s="10"/>
    </row>
    <row r="45" spans="2:12" ht="12.75">
      <c r="B45" s="8" t="s">
        <v>45</v>
      </c>
      <c r="C45" s="8" t="s">
        <v>46</v>
      </c>
      <c r="D45" s="33"/>
      <c r="E45" s="33"/>
      <c r="F45" s="35"/>
      <c r="G45" s="34"/>
      <c r="H45" s="33"/>
      <c r="I45" s="33"/>
      <c r="J45" s="33"/>
      <c r="K45" s="34"/>
      <c r="L45" s="10"/>
    </row>
    <row r="46" spans="2:12" ht="12.75">
      <c r="B46" s="8"/>
      <c r="C46" s="8" t="s">
        <v>47</v>
      </c>
      <c r="D46" s="33">
        <f>D40+D43</f>
        <v>-3958</v>
      </c>
      <c r="E46" s="8"/>
      <c r="F46" s="28" t="s">
        <v>18</v>
      </c>
      <c r="G46" s="9"/>
      <c r="H46" s="8"/>
      <c r="I46" s="33">
        <f>I40+I43</f>
        <v>-14652</v>
      </c>
      <c r="J46" s="8"/>
      <c r="K46" s="35" t="s">
        <v>18</v>
      </c>
      <c r="L46" s="27" t="s">
        <v>19</v>
      </c>
    </row>
    <row r="47" spans="2:12" ht="12.75">
      <c r="B47" s="8"/>
      <c r="C47" s="8"/>
      <c r="F47" s="5"/>
      <c r="G47" s="1"/>
      <c r="K47" s="46"/>
      <c r="L47" s="1"/>
    </row>
    <row r="48" spans="2:12" ht="13.5" thickBot="1">
      <c r="B48" s="8"/>
      <c r="C48" s="8" t="s">
        <v>48</v>
      </c>
      <c r="D48" s="47">
        <v>0</v>
      </c>
      <c r="E48" s="48"/>
      <c r="F48" s="49" t="s">
        <v>18</v>
      </c>
      <c r="G48"/>
      <c r="H48"/>
      <c r="I48" s="47">
        <v>0</v>
      </c>
      <c r="J48" s="48"/>
      <c r="K48" s="47">
        <v>0</v>
      </c>
      <c r="L48"/>
    </row>
    <row r="49" spans="2:12" ht="13.5" thickTop="1">
      <c r="B49" s="8"/>
      <c r="C49" s="8"/>
      <c r="D49" s="8"/>
      <c r="E49" s="8"/>
      <c r="F49" s="10"/>
      <c r="G49" s="9"/>
      <c r="H49" s="8"/>
      <c r="I49" s="8"/>
      <c r="J49" s="8"/>
      <c r="K49" s="34"/>
      <c r="L49" s="10"/>
    </row>
    <row r="50" spans="2:12" ht="12.75">
      <c r="B50" s="8" t="s">
        <v>49</v>
      </c>
      <c r="C50" s="8" t="s">
        <v>50</v>
      </c>
      <c r="D50" s="8"/>
      <c r="E50" s="8"/>
      <c r="F50" s="10"/>
      <c r="G50" s="9"/>
      <c r="H50" s="8"/>
      <c r="I50" s="8"/>
      <c r="J50" s="8"/>
      <c r="K50" s="34"/>
      <c r="L50" s="10"/>
    </row>
    <row r="51" spans="2:12" ht="12.75">
      <c r="B51" s="8"/>
      <c r="C51" s="8" t="s">
        <v>51</v>
      </c>
      <c r="D51" s="50">
        <f>D46+D48</f>
        <v>-3958</v>
      </c>
      <c r="E51" s="8"/>
      <c r="F51" s="28" t="s">
        <v>18</v>
      </c>
      <c r="G51" s="9"/>
      <c r="H51" s="8"/>
      <c r="I51" s="50">
        <f>I46+I48</f>
        <v>-14652</v>
      </c>
      <c r="J51" s="8"/>
      <c r="K51" s="35" t="s">
        <v>18</v>
      </c>
      <c r="L51" s="27" t="s">
        <v>19</v>
      </c>
    </row>
    <row r="52" spans="2:12" ht="12.75">
      <c r="B52" s="8"/>
      <c r="C52" s="8"/>
      <c r="D52" s="8"/>
      <c r="E52" s="8"/>
      <c r="F52" s="10"/>
      <c r="G52" s="9"/>
      <c r="H52" s="8"/>
      <c r="I52" s="8"/>
      <c r="J52" s="8"/>
      <c r="K52" s="34"/>
      <c r="L52" s="10"/>
    </row>
    <row r="53" spans="2:15" ht="12.75">
      <c r="B53" s="8" t="s">
        <v>52</v>
      </c>
      <c r="C53" s="8" t="s">
        <v>53</v>
      </c>
      <c r="D53" s="51">
        <v>0</v>
      </c>
      <c r="E53"/>
      <c r="F53" s="28" t="s">
        <v>18</v>
      </c>
      <c r="G53"/>
      <c r="H53"/>
      <c r="I53" s="52">
        <f>D53</f>
        <v>0</v>
      </c>
      <c r="J53"/>
      <c r="K53" s="29">
        <v>0</v>
      </c>
      <c r="L53" s="27" t="s">
        <v>19</v>
      </c>
      <c r="M53"/>
      <c r="N53"/>
      <c r="O53"/>
    </row>
    <row r="54" spans="2:12" ht="12.75">
      <c r="B54" s="8"/>
      <c r="C54" s="8" t="s">
        <v>54</v>
      </c>
      <c r="D54" s="53">
        <v>0</v>
      </c>
      <c r="E54" s="8"/>
      <c r="F54" s="28" t="s">
        <v>18</v>
      </c>
      <c r="G54" s="9"/>
      <c r="H54" s="8"/>
      <c r="I54" s="52">
        <f>D54</f>
        <v>0</v>
      </c>
      <c r="J54" s="8"/>
      <c r="K54" s="29">
        <v>0</v>
      </c>
      <c r="L54" s="54" t="s">
        <v>19</v>
      </c>
    </row>
    <row r="55" spans="2:12" ht="12.75">
      <c r="B55" s="8"/>
      <c r="C55" s="8" t="s">
        <v>55</v>
      </c>
      <c r="D55" s="53">
        <v>0</v>
      </c>
      <c r="E55" s="8"/>
      <c r="F55" s="28" t="s">
        <v>18</v>
      </c>
      <c r="G55" s="9"/>
      <c r="H55" s="8"/>
      <c r="I55" s="52">
        <f>D55</f>
        <v>0</v>
      </c>
      <c r="J55" s="8"/>
      <c r="K55" s="29">
        <v>0</v>
      </c>
      <c r="L55" s="54" t="s">
        <v>19</v>
      </c>
    </row>
    <row r="56" spans="2:12" ht="12.75">
      <c r="B56" s="8"/>
      <c r="C56" s="8" t="s">
        <v>56</v>
      </c>
      <c r="D56" s="8"/>
      <c r="E56" s="8"/>
      <c r="F56" s="10"/>
      <c r="G56" s="9"/>
      <c r="H56" s="8"/>
      <c r="I56" s="8"/>
      <c r="J56" s="8"/>
      <c r="K56" s="34"/>
      <c r="L56" s="10"/>
    </row>
    <row r="57" spans="2:12" ht="12.75">
      <c r="B57" s="8"/>
      <c r="C57" s="8"/>
      <c r="D57" s="8"/>
      <c r="E57" s="8"/>
      <c r="F57" s="10"/>
      <c r="G57" s="9"/>
      <c r="H57" s="8"/>
      <c r="I57" s="8"/>
      <c r="J57" s="8"/>
      <c r="K57" s="34"/>
      <c r="L57" s="10"/>
    </row>
    <row r="58" spans="2:12" ht="12.75">
      <c r="B58" s="8" t="s">
        <v>57</v>
      </c>
      <c r="C58" s="8" t="s">
        <v>58</v>
      </c>
      <c r="D58" s="8"/>
      <c r="E58" s="8"/>
      <c r="F58" s="10"/>
      <c r="G58" s="9"/>
      <c r="H58" s="8"/>
      <c r="I58" s="8"/>
      <c r="J58" s="8"/>
      <c r="K58" s="34"/>
      <c r="L58" s="10"/>
    </row>
    <row r="59" spans="2:12" ht="12.75">
      <c r="B59" s="8"/>
      <c r="C59" s="8" t="s">
        <v>59</v>
      </c>
      <c r="F59" s="5"/>
      <c r="G59" s="1"/>
      <c r="K59" s="46"/>
      <c r="L59" s="1"/>
    </row>
    <row r="60" spans="2:12" ht="13.5" thickBot="1">
      <c r="B60" s="8"/>
      <c r="C60" s="8" t="s">
        <v>60</v>
      </c>
      <c r="D60" s="55">
        <f>D51+D53</f>
        <v>-3958</v>
      </c>
      <c r="E60" s="56"/>
      <c r="F60" s="23" t="s">
        <v>18</v>
      </c>
      <c r="G60" s="9"/>
      <c r="H60" s="8"/>
      <c r="I60" s="55">
        <f>I51+I53</f>
        <v>-14652</v>
      </c>
      <c r="J60" s="56"/>
      <c r="K60" s="23" t="s">
        <v>18</v>
      </c>
      <c r="L60" s="27" t="s">
        <v>19</v>
      </c>
    </row>
    <row r="61" spans="2:11" ht="13.5" thickTop="1">
      <c r="B61" s="8"/>
      <c r="C61" s="8"/>
      <c r="F61" s="5"/>
      <c r="K61" s="46"/>
    </row>
    <row r="62" spans="1:12" ht="12.75">
      <c r="A62" s="1">
        <v>3</v>
      </c>
      <c r="B62" s="8" t="s">
        <v>16</v>
      </c>
      <c r="C62" s="8" t="s">
        <v>61</v>
      </c>
      <c r="D62" s="8"/>
      <c r="E62" s="8"/>
      <c r="F62" s="58"/>
      <c r="G62" s="9"/>
      <c r="H62" s="8"/>
      <c r="I62" s="8"/>
      <c r="J62" s="8"/>
      <c r="K62" s="34"/>
      <c r="L62" s="10"/>
    </row>
    <row r="63" spans="2:12" ht="12.75">
      <c r="B63" s="8"/>
      <c r="C63" s="8" t="s">
        <v>62</v>
      </c>
      <c r="F63" s="5"/>
      <c r="G63" s="1"/>
      <c r="K63" s="46"/>
      <c r="L63" s="1"/>
    </row>
    <row r="64" spans="2:12" ht="12.75">
      <c r="B64" s="8"/>
      <c r="C64" s="8" t="s">
        <v>63</v>
      </c>
      <c r="D64" s="8"/>
      <c r="E64" s="8"/>
      <c r="F64" s="34"/>
      <c r="G64" s="9"/>
      <c r="H64" s="8"/>
      <c r="I64" s="8"/>
      <c r="J64" s="8"/>
      <c r="K64" s="34"/>
      <c r="L64" s="10"/>
    </row>
    <row r="65" spans="2:12" ht="12.75">
      <c r="B65" s="8"/>
      <c r="C65" s="8"/>
      <c r="D65" s="8"/>
      <c r="E65" s="8"/>
      <c r="F65" s="34"/>
      <c r="G65" s="9"/>
      <c r="H65" s="8"/>
      <c r="I65" s="8"/>
      <c r="J65" s="8"/>
      <c r="K65" s="34"/>
      <c r="L65" s="10"/>
    </row>
    <row r="66" spans="2:12" ht="12.75">
      <c r="B66" s="8"/>
      <c r="C66" s="8" t="s">
        <v>64</v>
      </c>
      <c r="D66" s="8"/>
      <c r="E66" s="8"/>
      <c r="F66" s="34"/>
      <c r="G66" s="9"/>
      <c r="H66" s="8"/>
      <c r="I66" s="8"/>
      <c r="J66" s="8"/>
      <c r="K66" s="34"/>
      <c r="L66" s="10"/>
    </row>
    <row r="67" spans="2:12" ht="13.5" thickBot="1">
      <c r="B67" s="8"/>
      <c r="C67" s="8" t="s">
        <v>65</v>
      </c>
      <c r="D67" s="59">
        <f>D60/106000*100</f>
        <v>-3.7339622641509433</v>
      </c>
      <c r="E67" s="56"/>
      <c r="F67" s="23" t="s">
        <v>18</v>
      </c>
      <c r="G67" s="9"/>
      <c r="H67" s="8"/>
      <c r="I67" s="59">
        <f>I60/106000*100</f>
        <v>-13.82264150943396</v>
      </c>
      <c r="J67" s="56"/>
      <c r="K67" s="60" t="s">
        <v>18</v>
      </c>
      <c r="L67" s="27" t="s">
        <v>19</v>
      </c>
    </row>
    <row r="68" spans="2:12" ht="13.5" thickTop="1">
      <c r="B68" s="8"/>
      <c r="C68" s="8"/>
      <c r="D68" s="61"/>
      <c r="E68" s="8"/>
      <c r="F68" s="62"/>
      <c r="G68" s="9"/>
      <c r="H68" s="8"/>
      <c r="I68" s="61"/>
      <c r="J68" s="8"/>
      <c r="K68" s="29"/>
      <c r="L68" s="10"/>
    </row>
    <row r="69" spans="2:12" ht="12.75">
      <c r="B69" s="8"/>
      <c r="C69" s="8" t="s">
        <v>66</v>
      </c>
      <c r="D69" s="61"/>
      <c r="E69" s="8"/>
      <c r="F69" s="62"/>
      <c r="G69" s="9"/>
      <c r="H69" s="8"/>
      <c r="I69" s="61"/>
      <c r="J69" s="8"/>
      <c r="K69" s="29"/>
      <c r="L69" s="10"/>
    </row>
    <row r="70" spans="2:12" ht="12.75">
      <c r="B70" s="8"/>
      <c r="C70" s="8" t="s">
        <v>65</v>
      </c>
      <c r="D70" s="63" t="s">
        <v>67</v>
      </c>
      <c r="E70" s="8"/>
      <c r="F70" s="28" t="s">
        <v>18</v>
      </c>
      <c r="G70" s="9"/>
      <c r="H70" s="8"/>
      <c r="I70" s="63" t="s">
        <v>67</v>
      </c>
      <c r="J70" s="8"/>
      <c r="K70" s="62" t="s">
        <v>18</v>
      </c>
      <c r="L70" s="10"/>
    </row>
    <row r="71" spans="7:12" ht="12.75">
      <c r="G71" s="1"/>
      <c r="K71" s="64"/>
      <c r="L71" s="1"/>
    </row>
    <row r="72" spans="3:12" ht="12.75">
      <c r="C72" s="65"/>
      <c r="G72" s="1"/>
      <c r="K72" s="64"/>
      <c r="L72" s="1"/>
    </row>
    <row r="73" spans="3:12" ht="12.75">
      <c r="C73" s="1" t="s">
        <v>68</v>
      </c>
      <c r="G73" s="1"/>
      <c r="K73" s="64"/>
      <c r="L73" s="1"/>
    </row>
    <row r="74" spans="3:12" ht="12.75">
      <c r="C74" s="1" t="s">
        <v>69</v>
      </c>
      <c r="G74" s="1"/>
      <c r="K74" s="64"/>
      <c r="L74" s="1"/>
    </row>
    <row r="75" spans="7:12" ht="12.75">
      <c r="G75" s="1"/>
      <c r="K75" s="64"/>
      <c r="L75" s="1"/>
    </row>
    <row r="76" spans="7:12" ht="12.75">
      <c r="G76" s="1"/>
      <c r="K76" s="64"/>
      <c r="L76" s="1"/>
    </row>
    <row r="77" spans="7:12" ht="12.75">
      <c r="G77" s="1"/>
      <c r="K77" s="64"/>
      <c r="L77" s="1"/>
    </row>
    <row r="78" spans="7:12" ht="12.75">
      <c r="G78" s="1"/>
      <c r="K78" s="64"/>
      <c r="L78" s="1"/>
    </row>
    <row r="79" spans="7:12" ht="12.75">
      <c r="G79" s="1"/>
      <c r="K79" s="64"/>
      <c r="L79" s="1"/>
    </row>
    <row r="80" spans="7:12" ht="12.75">
      <c r="G80" s="1"/>
      <c r="K80" s="64"/>
      <c r="L80" s="1"/>
    </row>
    <row r="81" spans="7:12" ht="12.75">
      <c r="G81" s="1"/>
      <c r="K81" s="64"/>
      <c r="L81" s="1"/>
    </row>
    <row r="82" spans="7:12" ht="12.75">
      <c r="G82" s="1"/>
      <c r="K82" s="64"/>
      <c r="L82" s="1"/>
    </row>
    <row r="83" spans="7:12" ht="12.75">
      <c r="G83" s="1"/>
      <c r="K83" s="64"/>
      <c r="L83" s="1"/>
    </row>
    <row r="84" spans="7:12" ht="12.75">
      <c r="G84" s="1"/>
      <c r="K84" s="64"/>
      <c r="L84" s="1"/>
    </row>
    <row r="85" spans="7:12" ht="12.75">
      <c r="G85" s="1"/>
      <c r="K85" s="64"/>
      <c r="L85" s="1"/>
    </row>
    <row r="86" spans="7:12" ht="12.75">
      <c r="G86" s="1"/>
      <c r="K86" s="64"/>
      <c r="L86" s="1"/>
    </row>
    <row r="87" spans="7:12" ht="12.75">
      <c r="G87" s="1"/>
      <c r="K87" s="64"/>
      <c r="L87" s="1"/>
    </row>
    <row r="88" spans="7:12" ht="12.75">
      <c r="G88" s="1"/>
      <c r="K88" s="64"/>
      <c r="L88" s="1"/>
    </row>
    <row r="89" spans="7:12" ht="12.75">
      <c r="G89" s="1"/>
      <c r="K89" s="64"/>
      <c r="L89" s="1"/>
    </row>
    <row r="90" spans="7:12" ht="12.75">
      <c r="G90" s="1"/>
      <c r="K90" s="64"/>
      <c r="L90" s="1"/>
    </row>
    <row r="91" spans="7:12" ht="12.75">
      <c r="G91" s="1"/>
      <c r="K91" s="64"/>
      <c r="L91" s="1"/>
    </row>
    <row r="92" spans="7:12" ht="12.75">
      <c r="G92" s="1"/>
      <c r="K92" s="64"/>
      <c r="L92" s="1"/>
    </row>
    <row r="93" spans="7:12" ht="12.75">
      <c r="G93" s="1"/>
      <c r="K93" s="64"/>
      <c r="L93" s="1"/>
    </row>
    <row r="94" spans="7:12" ht="12.75">
      <c r="G94" s="1"/>
      <c r="K94" s="64"/>
      <c r="L94" s="1"/>
    </row>
    <row r="95" spans="7:12" ht="12.75">
      <c r="G95" s="1"/>
      <c r="K95" s="64"/>
      <c r="L95" s="1"/>
    </row>
    <row r="96" spans="7:12" ht="12.75">
      <c r="G96" s="1"/>
      <c r="K96" s="64"/>
      <c r="L96" s="1"/>
    </row>
    <row r="97" spans="7:12" ht="12.75">
      <c r="G97" s="1"/>
      <c r="K97" s="64"/>
      <c r="L97" s="1"/>
    </row>
    <row r="98" spans="7:12" ht="12.75">
      <c r="G98" s="1"/>
      <c r="K98" s="64"/>
      <c r="L98" s="1"/>
    </row>
    <row r="99" spans="3:12" ht="12.75">
      <c r="C99" s="65"/>
      <c r="G99" s="1"/>
      <c r="K99" s="64"/>
      <c r="L99" s="1"/>
    </row>
    <row r="100" spans="7:12" ht="12.75">
      <c r="G100" s="1"/>
      <c r="K100" s="64"/>
      <c r="L100" s="1"/>
    </row>
    <row r="101" spans="7:12" ht="12.75">
      <c r="G101" s="1"/>
      <c r="K101" s="64"/>
      <c r="L101" s="1"/>
    </row>
    <row r="102" spans="7:12" ht="12.75">
      <c r="G102" s="1"/>
      <c r="K102" s="64"/>
      <c r="L102" s="1"/>
    </row>
    <row r="103" spans="3:12" ht="12.75">
      <c r="C103" s="65"/>
      <c r="G103" s="1"/>
      <c r="K103" s="64"/>
      <c r="L103" s="1"/>
    </row>
    <row r="104" spans="7:12" ht="12.75">
      <c r="G104" s="1"/>
      <c r="K104" s="64"/>
      <c r="L104" s="1"/>
    </row>
    <row r="105" spans="7:12" ht="12.75">
      <c r="G105" s="1"/>
      <c r="K105" s="64"/>
      <c r="L105" s="1"/>
    </row>
    <row r="106" spans="7:12" ht="12.75">
      <c r="G106" s="1"/>
      <c r="K106" s="64"/>
      <c r="L106" s="1"/>
    </row>
    <row r="107" spans="7:12" ht="12.75">
      <c r="G107" s="1"/>
      <c r="K107" s="64"/>
      <c r="L107" s="1"/>
    </row>
    <row r="108" spans="7:12" ht="12.75">
      <c r="G108" s="1"/>
      <c r="K108" s="64"/>
      <c r="L108" s="1"/>
    </row>
    <row r="109" spans="7:12" ht="12.75">
      <c r="G109" s="1"/>
      <c r="K109" s="64"/>
      <c r="L109" s="1"/>
    </row>
    <row r="110" spans="7:12" ht="12.75">
      <c r="G110" s="1"/>
      <c r="K110" s="64"/>
      <c r="L110" s="1"/>
    </row>
    <row r="111" spans="7:12" ht="12.75">
      <c r="G111" s="1"/>
      <c r="K111" s="64"/>
      <c r="L111" s="1"/>
    </row>
    <row r="112" spans="7:12" ht="12.75">
      <c r="G112" s="1"/>
      <c r="K112" s="64"/>
      <c r="L112" s="1"/>
    </row>
    <row r="113" spans="7:12" ht="12.75">
      <c r="G113" s="1"/>
      <c r="K113" s="64"/>
      <c r="L113" s="1"/>
    </row>
    <row r="114" spans="7:12" ht="12.75">
      <c r="G114" s="1"/>
      <c r="K114" s="64"/>
      <c r="L114" s="1"/>
    </row>
    <row r="115" spans="7:12" ht="12.75">
      <c r="G115" s="1"/>
      <c r="K115" s="64"/>
      <c r="L115" s="1"/>
    </row>
    <row r="116" spans="7:12" ht="12.75">
      <c r="G116" s="1"/>
      <c r="K116" s="64"/>
      <c r="L116" s="1"/>
    </row>
    <row r="117" spans="7:12" ht="12.75">
      <c r="G117" s="1"/>
      <c r="K117" s="64"/>
      <c r="L117" s="1"/>
    </row>
    <row r="118" spans="7:12" ht="12.75">
      <c r="G118" s="1"/>
      <c r="K118" s="64"/>
      <c r="L118" s="1"/>
    </row>
    <row r="119" spans="7:12" ht="12.75">
      <c r="G119" s="1"/>
      <c r="K119" s="64"/>
      <c r="L119" s="1"/>
    </row>
    <row r="120" spans="7:12" ht="12.75">
      <c r="G120" s="1"/>
      <c r="K120" s="64"/>
      <c r="L120" s="1"/>
    </row>
    <row r="121" spans="7:12" ht="12.75">
      <c r="G121" s="1"/>
      <c r="K121" s="64"/>
      <c r="L121" s="1"/>
    </row>
    <row r="122" spans="7:12" ht="12.75">
      <c r="G122" s="1"/>
      <c r="K122" s="64"/>
      <c r="L122" s="1"/>
    </row>
    <row r="123" spans="7:12" ht="12.75">
      <c r="G123" s="1"/>
      <c r="L123" s="1"/>
    </row>
    <row r="124" spans="7:12" ht="12.75">
      <c r="G124" s="1"/>
      <c r="L124" s="1"/>
    </row>
    <row r="125" spans="7:12" ht="12.75">
      <c r="G125" s="1"/>
      <c r="L125" s="1"/>
    </row>
    <row r="126" spans="7:12" ht="12.75">
      <c r="G126" s="1"/>
      <c r="L126" s="1"/>
    </row>
    <row r="127" spans="7:12" ht="12.75">
      <c r="G127" s="1"/>
      <c r="L127" s="1"/>
    </row>
    <row r="128" spans="7:12" ht="12.75">
      <c r="G128" s="1"/>
      <c r="L128" s="1"/>
    </row>
    <row r="129" spans="7:12" ht="12.75">
      <c r="G129" s="1"/>
      <c r="L129" s="1"/>
    </row>
    <row r="130" spans="7:12" ht="12.75">
      <c r="G130" s="1"/>
      <c r="L130" s="1"/>
    </row>
    <row r="131" spans="7:12" ht="12.75">
      <c r="G131" s="1"/>
      <c r="L131" s="1"/>
    </row>
    <row r="132" spans="7:12" ht="12.75">
      <c r="G132" s="1"/>
      <c r="L132" s="1"/>
    </row>
    <row r="133" spans="7:12" ht="12.75">
      <c r="G133" s="1"/>
      <c r="L133" s="1"/>
    </row>
    <row r="134" spans="7:12" ht="12.75">
      <c r="G134" s="1"/>
      <c r="L134" s="1"/>
    </row>
    <row r="135" spans="7:12" ht="12.75">
      <c r="G135" s="1"/>
      <c r="L135" s="1"/>
    </row>
    <row r="136" spans="7:12" ht="12.75">
      <c r="G136" s="1"/>
      <c r="L136" s="1"/>
    </row>
    <row r="137" spans="7:12" ht="12.75">
      <c r="G137" s="1"/>
      <c r="L137" s="1"/>
    </row>
    <row r="138" spans="7:12" ht="12.75">
      <c r="G138" s="1"/>
      <c r="L138" s="1"/>
    </row>
    <row r="139" spans="7:12" ht="12.75">
      <c r="G139" s="1"/>
      <c r="L139" s="1"/>
    </row>
    <row r="140" spans="7:12" ht="12.75">
      <c r="G140" s="1"/>
      <c r="L140" s="1"/>
    </row>
    <row r="141" spans="7:12" ht="12.75">
      <c r="G141" s="1"/>
      <c r="L141" s="1"/>
    </row>
    <row r="142" spans="7:12" ht="12.75">
      <c r="G142" s="1"/>
      <c r="L142" s="1"/>
    </row>
    <row r="143" spans="7:12" ht="12.75">
      <c r="G143" s="1"/>
      <c r="L143" s="1"/>
    </row>
    <row r="144" spans="7:12" ht="12.75">
      <c r="G144" s="1"/>
      <c r="L144" s="1"/>
    </row>
    <row r="145" spans="7:12" ht="12.75">
      <c r="G145" s="1"/>
      <c r="L145" s="1"/>
    </row>
    <row r="146" spans="7:12" ht="12.75">
      <c r="G146" s="1"/>
      <c r="L146" s="1"/>
    </row>
    <row r="147" spans="7:12" ht="12.75">
      <c r="G147" s="1"/>
      <c r="L147" s="1"/>
    </row>
    <row r="148" spans="7:12" ht="12.75">
      <c r="G148" s="1"/>
      <c r="L148" s="1"/>
    </row>
    <row r="149" spans="7:12" ht="12.75">
      <c r="G149" s="1"/>
      <c r="L149" s="1"/>
    </row>
    <row r="150" spans="7:12" ht="12.75">
      <c r="G150" s="1"/>
      <c r="L150" s="1"/>
    </row>
    <row r="151" spans="7:12" ht="12.75">
      <c r="G151" s="1"/>
      <c r="L151" s="1"/>
    </row>
    <row r="152" spans="7:12" ht="12.75">
      <c r="G152" s="1"/>
      <c r="L152" s="1"/>
    </row>
    <row r="153" spans="7:12" ht="12.75">
      <c r="G153" s="1"/>
      <c r="L153" s="1"/>
    </row>
    <row r="154" spans="7:12" ht="12.75">
      <c r="G154" s="1"/>
      <c r="L154" s="1"/>
    </row>
    <row r="155" spans="7:12" ht="12.75">
      <c r="G155" s="1"/>
      <c r="L155" s="1"/>
    </row>
    <row r="156" spans="7:12" ht="12.75">
      <c r="G156" s="1"/>
      <c r="L156" s="1"/>
    </row>
    <row r="157" spans="7:12" ht="12.75">
      <c r="G157" s="1"/>
      <c r="L157" s="1"/>
    </row>
    <row r="158" spans="7:12" ht="12.75">
      <c r="G158" s="1"/>
      <c r="L158" s="1"/>
    </row>
    <row r="159" spans="7:12" ht="12.75">
      <c r="G159" s="1"/>
      <c r="L159" s="1"/>
    </row>
    <row r="160" spans="7:12" ht="12.75">
      <c r="G160" s="1"/>
      <c r="L160" s="1"/>
    </row>
    <row r="161" spans="7:12" ht="12.75">
      <c r="G161" s="1"/>
      <c r="L161" s="1"/>
    </row>
    <row r="162" spans="7:12" ht="12.75">
      <c r="G162" s="1"/>
      <c r="L162" s="1"/>
    </row>
    <row r="163" spans="7:12" ht="12.75">
      <c r="G163" s="1"/>
      <c r="L163" s="1"/>
    </row>
    <row r="164" spans="7:12" ht="12.75">
      <c r="G164" s="1"/>
      <c r="L164" s="1"/>
    </row>
    <row r="165" spans="7:12" ht="12.75">
      <c r="G165" s="1"/>
      <c r="L165" s="1"/>
    </row>
    <row r="166" spans="7:12" ht="12.75">
      <c r="G166" s="1"/>
      <c r="L166" s="1"/>
    </row>
    <row r="167" spans="7:12" ht="12.75">
      <c r="G167" s="1"/>
      <c r="L167" s="1"/>
    </row>
    <row r="168" spans="7:12" ht="12.75">
      <c r="G168" s="1"/>
      <c r="L168" s="1"/>
    </row>
    <row r="169" spans="7:12" ht="12.75">
      <c r="G169" s="1"/>
      <c r="L169" s="1"/>
    </row>
    <row r="170" spans="7:12" ht="12.75">
      <c r="G170" s="1"/>
      <c r="L170" s="1"/>
    </row>
    <row r="171" spans="7:12" ht="12.75">
      <c r="G171" s="1"/>
      <c r="L171" s="1"/>
    </row>
    <row r="172" spans="7:12" ht="12.75">
      <c r="G172" s="1"/>
      <c r="L172" s="1"/>
    </row>
    <row r="173" spans="7:12" ht="12.75">
      <c r="G173" s="1"/>
      <c r="L173" s="1"/>
    </row>
    <row r="174" spans="7:12" ht="12.75">
      <c r="G174" s="1"/>
      <c r="L174" s="1"/>
    </row>
    <row r="175" spans="7:12" ht="12.75">
      <c r="G175" s="1"/>
      <c r="L175" s="1"/>
    </row>
    <row r="176" spans="7:12" ht="12.75">
      <c r="G176" s="1"/>
      <c r="L176" s="1"/>
    </row>
    <row r="177" spans="7:12" ht="12.75">
      <c r="G177" s="1"/>
      <c r="L177" s="1"/>
    </row>
    <row r="178" spans="7:12" ht="12.75">
      <c r="G178" s="1"/>
      <c r="L178" s="1"/>
    </row>
    <row r="179" spans="7:12" ht="12.75">
      <c r="G179" s="1"/>
      <c r="L179" s="1"/>
    </row>
    <row r="180" spans="7:12" ht="12.75">
      <c r="G180" s="1"/>
      <c r="L180" s="1"/>
    </row>
    <row r="181" spans="7:12" ht="12.75">
      <c r="G181" s="1"/>
      <c r="L181" s="1"/>
    </row>
    <row r="182" spans="7:12" ht="12.75">
      <c r="G182" s="1"/>
      <c r="L182" s="1"/>
    </row>
    <row r="183" spans="7:12" ht="12.75">
      <c r="G183" s="1"/>
      <c r="L183" s="1"/>
    </row>
    <row r="184" spans="7:12" ht="12.75">
      <c r="G184" s="1"/>
      <c r="L184" s="1"/>
    </row>
    <row r="185" spans="7:12" ht="12.75">
      <c r="G185" s="1"/>
      <c r="L185" s="1"/>
    </row>
    <row r="186" spans="7:12" ht="12.75">
      <c r="G186" s="1"/>
      <c r="L186" s="1"/>
    </row>
    <row r="187" spans="7:12" ht="12.75">
      <c r="G187" s="1"/>
      <c r="L187" s="1"/>
    </row>
    <row r="188" spans="7:12" ht="12.75">
      <c r="G188" s="1"/>
      <c r="L188" s="1"/>
    </row>
    <row r="189" spans="7:12" ht="12.75">
      <c r="G189" s="1"/>
      <c r="L189" s="1"/>
    </row>
    <row r="190" spans="7:12" ht="12.75">
      <c r="G190" s="1"/>
      <c r="L190" s="1"/>
    </row>
    <row r="191" spans="7:12" ht="12.75">
      <c r="G191" s="1"/>
      <c r="L191" s="1"/>
    </row>
    <row r="192" spans="7:12" ht="12.75">
      <c r="G192" s="1"/>
      <c r="L192" s="1"/>
    </row>
    <row r="193" spans="7:12" ht="12.75">
      <c r="G193" s="1"/>
      <c r="L193" s="1"/>
    </row>
    <row r="194" spans="7:12" ht="12.75">
      <c r="G194" s="1"/>
      <c r="L194" s="1"/>
    </row>
    <row r="195" spans="7:12" ht="12.75">
      <c r="G195" s="1"/>
      <c r="L195" s="1"/>
    </row>
    <row r="196" spans="7:12" ht="12.75">
      <c r="G196" s="1"/>
      <c r="L196" s="1"/>
    </row>
    <row r="197" spans="7:12" ht="12.75">
      <c r="G197" s="1"/>
      <c r="L197" s="1"/>
    </row>
    <row r="198" spans="7:12" ht="12.75">
      <c r="G198" s="1"/>
      <c r="L198" s="1"/>
    </row>
    <row r="199" spans="7:12" ht="12.75">
      <c r="G199" s="1"/>
      <c r="L199" s="1"/>
    </row>
    <row r="200" spans="7:12" ht="12.75">
      <c r="G200" s="1"/>
      <c r="L200" s="1"/>
    </row>
    <row r="201" spans="7:12" ht="12.75">
      <c r="G201" s="1"/>
      <c r="L201" s="1"/>
    </row>
    <row r="202" spans="7:12" ht="12.75">
      <c r="G202" s="1"/>
      <c r="L202" s="1"/>
    </row>
    <row r="203" spans="7:12" ht="12.75">
      <c r="G203" s="1"/>
      <c r="L203" s="1"/>
    </row>
    <row r="204" spans="7:12" ht="12.75">
      <c r="G204" s="1"/>
      <c r="L204" s="1"/>
    </row>
    <row r="205" spans="7:12" ht="12.75">
      <c r="G205" s="1"/>
      <c r="L205" s="1"/>
    </row>
    <row r="206" spans="7:12" ht="12.75">
      <c r="G206" s="1"/>
      <c r="L206" s="1"/>
    </row>
    <row r="207" ht="12.75">
      <c r="F207" s="66"/>
    </row>
    <row r="208" ht="12.75">
      <c r="F208" s="66"/>
    </row>
    <row r="209" ht="12.75">
      <c r="F209" s="66"/>
    </row>
    <row r="210" ht="12.75">
      <c r="F210" s="66"/>
    </row>
    <row r="211" ht="12.75">
      <c r="F211" s="66"/>
    </row>
    <row r="212" ht="12.75">
      <c r="F212" s="66"/>
    </row>
    <row r="213" ht="12.75">
      <c r="F213" s="66"/>
    </row>
    <row r="214" ht="12.75">
      <c r="F214" s="66"/>
    </row>
    <row r="215" ht="12.75">
      <c r="F215" s="66"/>
    </row>
  </sheetData>
  <mergeCells count="3">
    <mergeCell ref="C1:L1"/>
    <mergeCell ref="C4:L4"/>
    <mergeCell ref="C5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="90" zoomScaleNormal="90" workbookViewId="0" topLeftCell="A1">
      <selection activeCell="C1" sqref="C1:I1"/>
    </sheetView>
  </sheetViews>
  <sheetFormatPr defaultColWidth="9.33203125" defaultRowHeight="12.75"/>
  <cols>
    <col min="1" max="1" width="4.66015625" style="1" customWidth="1"/>
    <col min="2" max="2" width="3.83203125" style="1" customWidth="1"/>
    <col min="3" max="3" width="33.66015625" style="1" customWidth="1"/>
    <col min="4" max="4" width="4" style="1" customWidth="1"/>
    <col min="5" max="5" width="17.5" style="1" customWidth="1"/>
    <col min="6" max="6" width="5" style="57" customWidth="1"/>
    <col min="7" max="7" width="15.66015625" style="1" customWidth="1"/>
    <col min="8" max="8" width="23.16015625" style="1" customWidth="1"/>
    <col min="9" max="9" width="14.16015625" style="5" customWidth="1"/>
    <col min="10" max="16384" width="9.33203125" style="1" customWidth="1"/>
  </cols>
  <sheetData>
    <row r="1" spans="3:9" ht="18.75">
      <c r="C1" s="78" t="s">
        <v>0</v>
      </c>
      <c r="D1" s="78"/>
      <c r="E1" s="78"/>
      <c r="F1" s="78"/>
      <c r="G1" s="78"/>
      <c r="H1" s="78"/>
      <c r="I1" s="78"/>
    </row>
    <row r="2" spans="3:8" ht="12.75">
      <c r="C2" s="79" t="s">
        <v>1</v>
      </c>
      <c r="D2" s="3"/>
      <c r="E2" s="3"/>
      <c r="F2" s="4"/>
      <c r="G2" s="3"/>
      <c r="H2" s="3"/>
    </row>
    <row r="3" spans="3:8" ht="12.75">
      <c r="C3" s="3"/>
      <c r="D3" s="3"/>
      <c r="E3" s="3"/>
      <c r="F3" s="4"/>
      <c r="G3" s="3"/>
      <c r="H3" s="6"/>
    </row>
    <row r="4" spans="3:9" ht="12.75">
      <c r="C4" s="80" t="s">
        <v>70</v>
      </c>
      <c r="D4" s="80"/>
      <c r="E4" s="80"/>
      <c r="F4" s="80"/>
      <c r="G4" s="80"/>
      <c r="H4" s="80"/>
      <c r="I4" s="80"/>
    </row>
    <row r="5" spans="3:9" ht="12.75">
      <c r="C5" s="7"/>
      <c r="D5" s="7"/>
      <c r="E5" s="7"/>
      <c r="F5" s="7"/>
      <c r="G5" s="7"/>
      <c r="H5" s="7"/>
      <c r="I5" s="7"/>
    </row>
    <row r="6" spans="3:9" ht="12.75">
      <c r="C6" s="65"/>
      <c r="E6" s="7" t="s">
        <v>71</v>
      </c>
      <c r="F6" s="1"/>
      <c r="G6" s="7" t="s">
        <v>71</v>
      </c>
      <c r="I6" s="1"/>
    </row>
    <row r="7" spans="5:9" ht="12.75">
      <c r="E7" s="7" t="s">
        <v>72</v>
      </c>
      <c r="F7" s="1"/>
      <c r="G7" s="7" t="s">
        <v>73</v>
      </c>
      <c r="I7" s="1"/>
    </row>
    <row r="8" spans="5:9" ht="12.75">
      <c r="E8" s="7" t="s">
        <v>6</v>
      </c>
      <c r="F8" s="1"/>
      <c r="G8" s="7" t="s">
        <v>74</v>
      </c>
      <c r="I8" s="1"/>
    </row>
    <row r="9" spans="5:9" ht="12.75">
      <c r="E9" s="7" t="s">
        <v>12</v>
      </c>
      <c r="F9" s="1"/>
      <c r="G9" s="7" t="s">
        <v>75</v>
      </c>
      <c r="I9" s="1"/>
    </row>
    <row r="10" spans="5:9" ht="12.75">
      <c r="E10" s="19">
        <v>36556</v>
      </c>
      <c r="F10" s="1"/>
      <c r="G10" s="19">
        <v>36280</v>
      </c>
      <c r="I10" s="1"/>
    </row>
    <row r="11" spans="5:9" ht="12.75">
      <c r="E11" s="7" t="s">
        <v>15</v>
      </c>
      <c r="F11" s="1"/>
      <c r="G11" s="7" t="s">
        <v>15</v>
      </c>
      <c r="I11" s="1"/>
    </row>
    <row r="12" spans="6:9" ht="12.75">
      <c r="F12" s="1"/>
      <c r="I12" s="1"/>
    </row>
    <row r="13" spans="1:9" ht="12.75">
      <c r="A13" s="1">
        <v>1</v>
      </c>
      <c r="B13" s="1" t="s">
        <v>76</v>
      </c>
      <c r="E13" s="64">
        <v>49045</v>
      </c>
      <c r="F13" s="64"/>
      <c r="G13" s="64">
        <v>45389</v>
      </c>
      <c r="I13" s="1"/>
    </row>
    <row r="14" spans="5:9" ht="12.75">
      <c r="E14" s="64"/>
      <c r="F14" s="64"/>
      <c r="G14" s="64"/>
      <c r="I14" s="1"/>
    </row>
    <row r="15" spans="1:9" ht="12.75">
      <c r="A15" s="1">
        <v>2</v>
      </c>
      <c r="B15" s="1" t="s">
        <v>77</v>
      </c>
      <c r="E15" s="64">
        <v>0</v>
      </c>
      <c r="F15" s="64"/>
      <c r="G15" s="64">
        <v>0</v>
      </c>
      <c r="I15" s="1"/>
    </row>
    <row r="16" spans="5:9" ht="12.75">
      <c r="E16" s="64"/>
      <c r="F16" s="64"/>
      <c r="G16" s="64"/>
      <c r="I16" s="1"/>
    </row>
    <row r="17" spans="1:9" ht="12.75">
      <c r="A17" s="1">
        <v>3</v>
      </c>
      <c r="B17" s="1" t="s">
        <v>78</v>
      </c>
      <c r="E17" s="64">
        <v>0</v>
      </c>
      <c r="F17" s="64"/>
      <c r="G17" s="64">
        <v>0</v>
      </c>
      <c r="I17" s="1"/>
    </row>
    <row r="18" spans="5:9" ht="12.75">
      <c r="E18" s="64"/>
      <c r="F18" s="64"/>
      <c r="G18" s="64"/>
      <c r="I18" s="1"/>
    </row>
    <row r="19" spans="1:9" ht="12.75">
      <c r="A19" s="1">
        <v>4</v>
      </c>
      <c r="B19" s="1" t="s">
        <v>79</v>
      </c>
      <c r="E19" s="64">
        <v>0</v>
      </c>
      <c r="F19" s="64"/>
      <c r="G19" s="64">
        <v>0</v>
      </c>
      <c r="I19" s="1"/>
    </row>
    <row r="20" spans="5:9" ht="12.75">
      <c r="E20" s="64"/>
      <c r="F20" s="64"/>
      <c r="G20" s="64"/>
      <c r="I20" s="1"/>
    </row>
    <row r="21" spans="1:9" ht="12.75">
      <c r="A21" s="1">
        <v>5</v>
      </c>
      <c r="B21" s="1" t="s">
        <v>80</v>
      </c>
      <c r="E21" s="64"/>
      <c r="F21" s="64"/>
      <c r="G21" s="64"/>
      <c r="I21" s="1"/>
    </row>
    <row r="22" spans="3:9" ht="12.75">
      <c r="C22" s="67" t="s">
        <v>81</v>
      </c>
      <c r="E22" s="68">
        <v>14135</v>
      </c>
      <c r="F22" s="64"/>
      <c r="G22" s="68">
        <v>32470</v>
      </c>
      <c r="I22" s="1"/>
    </row>
    <row r="23" spans="3:9" ht="12.75">
      <c r="C23" s="67" t="s">
        <v>82</v>
      </c>
      <c r="E23" s="69">
        <v>17632</v>
      </c>
      <c r="F23" s="64"/>
      <c r="G23" s="69">
        <v>31581</v>
      </c>
      <c r="I23" s="1"/>
    </row>
    <row r="24" spans="3:9" ht="12.75">
      <c r="C24" s="67" t="s">
        <v>83</v>
      </c>
      <c r="E24" s="69">
        <v>1275.72</v>
      </c>
      <c r="F24" s="64"/>
      <c r="G24" s="69">
        <v>1276</v>
      </c>
      <c r="I24" s="1"/>
    </row>
    <row r="25" spans="3:9" ht="12.75">
      <c r="C25" s="67" t="s">
        <v>84</v>
      </c>
      <c r="E25" s="69">
        <v>34618</v>
      </c>
      <c r="F25" s="64"/>
      <c r="G25" s="69">
        <v>9905</v>
      </c>
      <c r="I25" s="1"/>
    </row>
    <row r="26" spans="3:9" ht="12.75">
      <c r="C26" s="67" t="s">
        <v>85</v>
      </c>
      <c r="E26" s="70">
        <v>15250</v>
      </c>
      <c r="F26" s="64"/>
      <c r="G26" s="70">
        <v>2036</v>
      </c>
      <c r="I26" s="1"/>
    </row>
    <row r="27" spans="3:9" ht="12.75">
      <c r="C27" s="67"/>
      <c r="E27" s="71">
        <f>SUM(E22:E26)</f>
        <v>82910.72</v>
      </c>
      <c r="F27" s="72"/>
      <c r="G27" s="71">
        <f>SUM(G22:G26)</f>
        <v>77268</v>
      </c>
      <c r="I27" s="1"/>
    </row>
    <row r="28" spans="5:9" ht="12.75">
      <c r="E28" s="64"/>
      <c r="F28" s="64"/>
      <c r="G28" s="64"/>
      <c r="I28" s="1"/>
    </row>
    <row r="29" spans="1:9" ht="12.75">
      <c r="A29" s="1">
        <v>6</v>
      </c>
      <c r="B29" s="1" t="s">
        <v>86</v>
      </c>
      <c r="E29" s="64"/>
      <c r="F29" s="64"/>
      <c r="G29" s="64"/>
      <c r="I29" s="1"/>
    </row>
    <row r="30" spans="3:9" ht="12.75">
      <c r="C30" s="67" t="s">
        <v>87</v>
      </c>
      <c r="E30" s="68">
        <v>197943</v>
      </c>
      <c r="F30" s="64"/>
      <c r="G30" s="68">
        <v>194115</v>
      </c>
      <c r="I30" s="1"/>
    </row>
    <row r="31" spans="3:9" ht="12.75">
      <c r="C31" s="67" t="s">
        <v>88</v>
      </c>
      <c r="E31" s="69">
        <v>36684</v>
      </c>
      <c r="F31" s="64"/>
      <c r="G31" s="69">
        <v>31489</v>
      </c>
      <c r="I31" s="1"/>
    </row>
    <row r="32" spans="3:9" ht="12.75">
      <c r="C32" s="67" t="s">
        <v>89</v>
      </c>
      <c r="E32" s="69">
        <v>28934</v>
      </c>
      <c r="F32" s="64"/>
      <c r="G32" s="69">
        <v>12991</v>
      </c>
      <c r="I32" s="1"/>
    </row>
    <row r="33" spans="3:9" ht="12.75">
      <c r="C33" s="67" t="s">
        <v>90</v>
      </c>
      <c r="E33" s="69">
        <v>0</v>
      </c>
      <c r="F33" s="64"/>
      <c r="G33" s="69">
        <v>0</v>
      </c>
      <c r="I33" s="1"/>
    </row>
    <row r="34" spans="3:9" ht="12.75">
      <c r="C34" s="67" t="s">
        <v>91</v>
      </c>
      <c r="E34" s="70">
        <v>0</v>
      </c>
      <c r="F34" s="64"/>
      <c r="G34" s="70">
        <f>285+300</f>
        <v>585</v>
      </c>
      <c r="I34" s="1"/>
    </row>
    <row r="35" spans="3:9" ht="12.75">
      <c r="C35" s="67"/>
      <c r="E35" s="71">
        <f>SUM(E30:E34)</f>
        <v>263561</v>
      </c>
      <c r="F35" s="72"/>
      <c r="G35" s="71">
        <f>SUM(G30:G34)</f>
        <v>239180</v>
      </c>
      <c r="I35" s="1"/>
    </row>
    <row r="36" spans="5:9" ht="12.75">
      <c r="E36" s="64"/>
      <c r="F36" s="64"/>
      <c r="G36" s="64"/>
      <c r="I36" s="1"/>
    </row>
    <row r="37" spans="1:11" ht="12.75">
      <c r="A37" s="1">
        <v>7</v>
      </c>
      <c r="B37" s="1" t="s">
        <v>92</v>
      </c>
      <c r="D37" s="73"/>
      <c r="E37" s="64">
        <f>SUM(E22:E26)-SUM(E30:E34)</f>
        <v>-180650.28</v>
      </c>
      <c r="F37" s="64"/>
      <c r="G37" s="64">
        <f>SUM(G22:G26)-SUM(G30:G34)</f>
        <v>-161912</v>
      </c>
      <c r="J37" s="73"/>
      <c r="K37" s="73"/>
    </row>
    <row r="38" spans="4:9" ht="12.75">
      <c r="D38" s="73"/>
      <c r="E38" s="64"/>
      <c r="F38" s="64"/>
      <c r="G38" s="64"/>
      <c r="H38" s="73"/>
      <c r="I38" s="1"/>
    </row>
    <row r="39" spans="4:9" ht="13.5" thickBot="1">
      <c r="D39" s="73"/>
      <c r="E39" s="74">
        <f>E13+E37</f>
        <v>-131605.28</v>
      </c>
      <c r="F39" s="64"/>
      <c r="G39" s="74">
        <f>G13+G37</f>
        <v>-116523</v>
      </c>
      <c r="H39" s="73"/>
      <c r="I39" s="1"/>
    </row>
    <row r="40" spans="4:9" ht="13.5" thickTop="1">
      <c r="D40" s="73"/>
      <c r="E40" s="64"/>
      <c r="F40" s="64"/>
      <c r="G40" s="64"/>
      <c r="H40" s="73"/>
      <c r="I40" s="1"/>
    </row>
    <row r="41" spans="1:9" ht="12.75">
      <c r="A41" s="1">
        <v>8</v>
      </c>
      <c r="B41" s="1" t="s">
        <v>93</v>
      </c>
      <c r="C41" s="65"/>
      <c r="E41" s="64"/>
      <c r="F41" s="64"/>
      <c r="G41" s="64"/>
      <c r="I41" s="1"/>
    </row>
    <row r="42" spans="2:9" ht="12.75">
      <c r="B42" s="1" t="s">
        <v>94</v>
      </c>
      <c r="E42" s="68">
        <v>106000</v>
      </c>
      <c r="F42" s="64"/>
      <c r="G42" s="68">
        <v>106000</v>
      </c>
      <c r="I42" s="1"/>
    </row>
    <row r="43" spans="2:9" ht="12.75">
      <c r="B43" s="1" t="s">
        <v>95</v>
      </c>
      <c r="E43" s="69"/>
      <c r="F43" s="64"/>
      <c r="G43" s="69"/>
      <c r="I43" s="1"/>
    </row>
    <row r="44" spans="3:9" ht="12.75">
      <c r="C44" s="67" t="s">
        <v>96</v>
      </c>
      <c r="E44" s="69">
        <v>51221</v>
      </c>
      <c r="F44" s="64"/>
      <c r="G44" s="69">
        <v>51221</v>
      </c>
      <c r="I44" s="1"/>
    </row>
    <row r="45" spans="3:9" ht="12.75">
      <c r="C45" s="67" t="s">
        <v>97</v>
      </c>
      <c r="E45" s="75">
        <v>0</v>
      </c>
      <c r="F45" s="64"/>
      <c r="G45" s="69">
        <v>0</v>
      </c>
      <c r="I45" s="1"/>
    </row>
    <row r="46" spans="3:9" ht="12.75">
      <c r="C46" s="67" t="s">
        <v>98</v>
      </c>
      <c r="D46" s="73"/>
      <c r="E46" s="69">
        <v>0</v>
      </c>
      <c r="F46" s="64"/>
      <c r="G46" s="69">
        <v>0</v>
      </c>
      <c r="H46" s="73"/>
      <c r="I46" s="1"/>
    </row>
    <row r="47" spans="3:9" ht="12.75">
      <c r="C47" s="67" t="s">
        <v>99</v>
      </c>
      <c r="E47" s="69">
        <v>0</v>
      </c>
      <c r="F47" s="64"/>
      <c r="G47" s="69">
        <v>0</v>
      </c>
      <c r="I47" s="1"/>
    </row>
    <row r="48" spans="3:9" ht="12.75">
      <c r="C48" s="67" t="s">
        <v>100</v>
      </c>
      <c r="D48" s="73"/>
      <c r="E48" s="69">
        <v>-289153</v>
      </c>
      <c r="F48" s="64"/>
      <c r="G48" s="69">
        <v>-274501</v>
      </c>
      <c r="H48" s="73"/>
      <c r="I48" s="1"/>
    </row>
    <row r="49" spans="3:11" ht="12.75">
      <c r="C49" s="67" t="s">
        <v>91</v>
      </c>
      <c r="D49" s="73"/>
      <c r="E49" s="70">
        <v>327</v>
      </c>
      <c r="F49" s="64"/>
      <c r="G49" s="70">
        <v>756</v>
      </c>
      <c r="J49" s="73"/>
      <c r="K49" s="73"/>
    </row>
    <row r="50" spans="5:9" ht="12.75">
      <c r="E50" s="71">
        <f>SUM(E42:E49)</f>
        <v>-131605</v>
      </c>
      <c r="F50" s="64"/>
      <c r="G50" s="71">
        <f>SUM(G42:G49)</f>
        <v>-116524</v>
      </c>
      <c r="I50" s="1"/>
    </row>
    <row r="51" spans="5:9" ht="12.75">
      <c r="E51" s="64"/>
      <c r="F51" s="64"/>
      <c r="G51" s="64"/>
      <c r="I51" s="1"/>
    </row>
    <row r="52" spans="1:9" ht="12.75">
      <c r="A52" s="1">
        <v>9</v>
      </c>
      <c r="B52" s="1" t="s">
        <v>101</v>
      </c>
      <c r="D52" s="73"/>
      <c r="E52" s="64">
        <v>0</v>
      </c>
      <c r="F52" s="64"/>
      <c r="G52" s="64">
        <v>0</v>
      </c>
      <c r="I52" s="1"/>
    </row>
    <row r="53" spans="5:9" ht="12.75">
      <c r="E53" s="64"/>
      <c r="F53" s="64"/>
      <c r="G53" s="64"/>
      <c r="I53" s="1"/>
    </row>
    <row r="54" spans="1:9" ht="12.75">
      <c r="A54" s="1">
        <v>10</v>
      </c>
      <c r="B54" s="1" t="s">
        <v>102</v>
      </c>
      <c r="E54" s="64">
        <v>0</v>
      </c>
      <c r="F54" s="64"/>
      <c r="G54" s="64">
        <v>0</v>
      </c>
      <c r="I54" s="1"/>
    </row>
    <row r="55" spans="5:9" ht="12.75">
      <c r="E55" s="64"/>
      <c r="F55" s="64"/>
      <c r="G55" s="64"/>
      <c r="I55" s="1"/>
    </row>
    <row r="56" spans="1:9" ht="12.75">
      <c r="A56" s="1">
        <v>11</v>
      </c>
      <c r="B56" s="1" t="s">
        <v>103</v>
      </c>
      <c r="E56" s="64">
        <v>0</v>
      </c>
      <c r="F56" s="64"/>
      <c r="G56" s="64">
        <v>0</v>
      </c>
      <c r="I56" s="1"/>
    </row>
    <row r="57" spans="5:9" ht="12.75">
      <c r="E57" s="64"/>
      <c r="F57" s="64"/>
      <c r="G57" s="64"/>
      <c r="I57" s="1"/>
    </row>
    <row r="58" spans="5:9" ht="13.5" thickBot="1">
      <c r="E58" s="74">
        <f>SUM(E50:E56)</f>
        <v>-131605</v>
      </c>
      <c r="F58" s="64"/>
      <c r="G58" s="74">
        <f>SUM(G50:G56)</f>
        <v>-116524</v>
      </c>
      <c r="I58" s="1"/>
    </row>
    <row r="59" spans="5:9" ht="13.5" thickTop="1">
      <c r="E59" s="64"/>
      <c r="F59" s="64"/>
      <c r="G59" s="64"/>
      <c r="I59" s="1"/>
    </row>
    <row r="60" spans="1:9" ht="12.75">
      <c r="A60" s="1">
        <v>12</v>
      </c>
      <c r="B60" s="1" t="s">
        <v>104</v>
      </c>
      <c r="E60" s="64">
        <f>(SUM(E42:E49)/E42)*100</f>
        <v>-124.1556603773585</v>
      </c>
      <c r="F60" s="64"/>
      <c r="G60" s="64">
        <f>(SUM(G42:G49)/G42)*100</f>
        <v>-109.92830188679245</v>
      </c>
      <c r="I60" s="1"/>
    </row>
    <row r="61" spans="6:9" ht="12.75">
      <c r="F61" s="1"/>
      <c r="I61" s="1"/>
    </row>
    <row r="62" spans="6:9" ht="12.75">
      <c r="F62" s="1"/>
      <c r="I62" s="1"/>
    </row>
    <row r="63" spans="6:9" ht="12.75">
      <c r="F63" s="1"/>
      <c r="I63" s="1"/>
    </row>
    <row r="64" spans="6:9" ht="12.75">
      <c r="F64" s="1"/>
      <c r="I64" s="1"/>
    </row>
    <row r="65" spans="6:9" ht="12.75">
      <c r="F65" s="1"/>
      <c r="I65" s="1"/>
    </row>
    <row r="66" spans="6:9" ht="12.75">
      <c r="F66" s="1"/>
      <c r="I66" s="1"/>
    </row>
    <row r="67" spans="6:9" ht="12.75">
      <c r="F67" s="1"/>
      <c r="I67" s="1"/>
    </row>
    <row r="68" spans="6:9" ht="12.75">
      <c r="F68" s="1"/>
      <c r="I68" s="1"/>
    </row>
    <row r="69" spans="6:9" ht="12.75">
      <c r="F69" s="1"/>
      <c r="I69" s="1"/>
    </row>
    <row r="70" spans="6:9" ht="12.75">
      <c r="F70" s="1"/>
      <c r="I70" s="1"/>
    </row>
    <row r="71" spans="6:9" ht="12.75">
      <c r="F71" s="1"/>
      <c r="I71" s="1"/>
    </row>
    <row r="72" spans="6:9" ht="12.75">
      <c r="F72" s="1"/>
      <c r="I72" s="1"/>
    </row>
    <row r="73" spans="6:9" ht="12.75">
      <c r="F73" s="1"/>
      <c r="I73" s="1"/>
    </row>
    <row r="74" spans="6:9" ht="12.75">
      <c r="F74" s="1"/>
      <c r="I74" s="1"/>
    </row>
    <row r="75" spans="6:9" ht="12.75">
      <c r="F75" s="1"/>
      <c r="I75" s="1"/>
    </row>
    <row r="76" spans="6:9" ht="12.75">
      <c r="F76" s="1"/>
      <c r="I76" s="1"/>
    </row>
    <row r="77" spans="6:9" ht="12.75">
      <c r="F77" s="1"/>
      <c r="I77" s="1"/>
    </row>
    <row r="78" spans="6:9" ht="12.75">
      <c r="F78" s="1"/>
      <c r="I78" s="1"/>
    </row>
    <row r="79" spans="6:9" ht="12.75">
      <c r="F79" s="1"/>
      <c r="I79" s="1"/>
    </row>
    <row r="80" spans="6:9" ht="12.75">
      <c r="F80" s="1"/>
      <c r="I80" s="1"/>
    </row>
    <row r="81" spans="6:9" ht="12.75">
      <c r="F81" s="1"/>
      <c r="I81" s="1"/>
    </row>
    <row r="82" spans="6:9" ht="12.75">
      <c r="F82" s="1"/>
      <c r="I82" s="1"/>
    </row>
    <row r="83" spans="6:9" ht="12.75">
      <c r="F83" s="1"/>
      <c r="I83" s="1"/>
    </row>
    <row r="84" spans="6:9" ht="12.75">
      <c r="F84" s="1"/>
      <c r="I84" s="1"/>
    </row>
    <row r="85" spans="6:9" ht="12.75">
      <c r="F85" s="1"/>
      <c r="I85" s="1"/>
    </row>
    <row r="86" spans="6:9" ht="12.75">
      <c r="F86" s="1"/>
      <c r="I86" s="1"/>
    </row>
    <row r="87" spans="6:9" ht="12.75">
      <c r="F87" s="1"/>
      <c r="I87" s="1"/>
    </row>
    <row r="88" spans="6:9" ht="12.75">
      <c r="F88" s="1"/>
      <c r="I88" s="1"/>
    </row>
    <row r="89" spans="6:9" ht="12.75">
      <c r="F89" s="1"/>
      <c r="I89" s="1"/>
    </row>
    <row r="90" spans="6:9" ht="12.75">
      <c r="F90" s="1"/>
      <c r="I90" s="1"/>
    </row>
    <row r="91" spans="6:9" ht="12.75">
      <c r="F91" s="1"/>
      <c r="I91" s="1"/>
    </row>
    <row r="92" spans="6:9" ht="12.75">
      <c r="F92" s="1"/>
      <c r="I92" s="1"/>
    </row>
    <row r="93" spans="6:9" ht="12.75">
      <c r="F93" s="1"/>
      <c r="I93" s="1"/>
    </row>
    <row r="94" spans="6:9" ht="12.75">
      <c r="F94" s="1"/>
      <c r="I94" s="1"/>
    </row>
    <row r="95" spans="6:9" ht="12.75">
      <c r="F95" s="1"/>
      <c r="I95" s="1"/>
    </row>
    <row r="96" spans="6:9" ht="12.75">
      <c r="F96" s="1"/>
      <c r="I96" s="1"/>
    </row>
    <row r="97" spans="6:9" ht="12.75">
      <c r="F97" s="1"/>
      <c r="I97" s="1"/>
    </row>
    <row r="98" spans="6:9" ht="12.75">
      <c r="F98" s="1"/>
      <c r="I98" s="1"/>
    </row>
    <row r="99" spans="6:9" ht="12.75">
      <c r="F99" s="1"/>
      <c r="I99" s="1"/>
    </row>
    <row r="100" spans="6:9" ht="12.75">
      <c r="F100" s="1"/>
      <c r="I100" s="1"/>
    </row>
    <row r="101" spans="6:9" ht="12.75">
      <c r="F101" s="1"/>
      <c r="I101" s="1"/>
    </row>
    <row r="102" spans="6:9" ht="12.75">
      <c r="F102" s="1"/>
      <c r="I102" s="1"/>
    </row>
    <row r="103" spans="6:9" ht="12.75">
      <c r="F103" s="1"/>
      <c r="I103" s="1"/>
    </row>
    <row r="104" spans="6:9" ht="12.75">
      <c r="F104" s="1"/>
      <c r="I104" s="1"/>
    </row>
    <row r="105" spans="6:9" ht="12.75">
      <c r="F105" s="1"/>
      <c r="I105" s="1"/>
    </row>
    <row r="106" spans="6:9" ht="12.75">
      <c r="F106" s="1"/>
      <c r="I106" s="1"/>
    </row>
    <row r="107" spans="6:9" ht="12.75">
      <c r="F107" s="1"/>
      <c r="I107" s="1"/>
    </row>
    <row r="108" spans="6:9" ht="12.75">
      <c r="F108" s="1"/>
      <c r="I108" s="1"/>
    </row>
    <row r="109" spans="6:9" ht="12.75">
      <c r="F109" s="1"/>
      <c r="I109" s="1"/>
    </row>
    <row r="110" spans="6:9" ht="12.75">
      <c r="F110" s="1"/>
      <c r="I110" s="1"/>
    </row>
    <row r="111" spans="6:9" ht="12.75">
      <c r="F111" s="1"/>
      <c r="I111" s="1"/>
    </row>
    <row r="112" spans="6:9" ht="12.75">
      <c r="F112" s="1"/>
      <c r="I112" s="1"/>
    </row>
    <row r="113" spans="6:9" ht="12.75">
      <c r="F113" s="1"/>
      <c r="I113" s="1"/>
    </row>
    <row r="114" spans="6:9" ht="12.75">
      <c r="F114" s="1"/>
      <c r="I114" s="1"/>
    </row>
    <row r="115" spans="6:9" ht="12.75">
      <c r="F115" s="1"/>
      <c r="I115" s="1"/>
    </row>
    <row r="116" spans="6:9" ht="12.75">
      <c r="F116" s="1"/>
      <c r="I116" s="1"/>
    </row>
    <row r="117" spans="6:9" ht="12.75">
      <c r="F117" s="1"/>
      <c r="I117" s="1"/>
    </row>
    <row r="118" spans="6:9" ht="12.75">
      <c r="F118" s="1"/>
      <c r="I118" s="1"/>
    </row>
    <row r="119" spans="6:9" ht="12.75">
      <c r="F119" s="1"/>
      <c r="I119" s="1"/>
    </row>
    <row r="120" spans="6:9" ht="12.75">
      <c r="F120" s="1"/>
      <c r="I120" s="1"/>
    </row>
    <row r="121" spans="6:9" ht="12.75">
      <c r="F121" s="1"/>
      <c r="I121" s="1"/>
    </row>
    <row r="122" spans="6:9" ht="12.75">
      <c r="F122" s="1"/>
      <c r="I122" s="1"/>
    </row>
    <row r="123" spans="6:9" ht="12.75">
      <c r="F123" s="1"/>
      <c r="I123" s="1"/>
    </row>
    <row r="124" spans="6:9" ht="12.75">
      <c r="F124" s="1"/>
      <c r="I124" s="1"/>
    </row>
    <row r="125" spans="6:9" ht="12.75">
      <c r="F125" s="1"/>
      <c r="I125" s="1"/>
    </row>
    <row r="126" spans="6:9" ht="12.75">
      <c r="F126" s="1"/>
      <c r="I126" s="1"/>
    </row>
    <row r="127" spans="6:9" ht="12.75">
      <c r="F127" s="1"/>
      <c r="I127" s="1"/>
    </row>
    <row r="128" spans="6:9" ht="12.75">
      <c r="F128" s="1"/>
      <c r="I128" s="1"/>
    </row>
    <row r="129" spans="6:9" ht="12.75">
      <c r="F129" s="1"/>
      <c r="I129" s="1"/>
    </row>
    <row r="130" spans="6:9" ht="12.75">
      <c r="F130" s="1"/>
      <c r="I130" s="1"/>
    </row>
    <row r="131" spans="6:9" ht="12.75">
      <c r="F131" s="1"/>
      <c r="I131" s="1"/>
    </row>
    <row r="132" spans="6:9" ht="12.75">
      <c r="F132" s="1"/>
      <c r="I132" s="1"/>
    </row>
    <row r="133" spans="6:9" ht="12.75">
      <c r="F133" s="1"/>
      <c r="I133" s="1"/>
    </row>
    <row r="134" spans="6:9" ht="12.75">
      <c r="F134" s="1"/>
      <c r="I134" s="1"/>
    </row>
    <row r="135" spans="6:9" ht="12.75">
      <c r="F135" s="1"/>
      <c r="I135" s="1"/>
    </row>
    <row r="136" spans="6:9" ht="12.75">
      <c r="F136" s="1"/>
      <c r="I136" s="1"/>
    </row>
    <row r="137" spans="6:9" ht="12.75">
      <c r="F137" s="1"/>
      <c r="I137" s="1"/>
    </row>
    <row r="138" spans="6:9" ht="12.75">
      <c r="F138" s="1"/>
      <c r="I138" s="1"/>
    </row>
    <row r="139" spans="6:9" ht="12.75">
      <c r="F139" s="1"/>
      <c r="I139" s="1"/>
    </row>
    <row r="140" spans="6:9" ht="12.75">
      <c r="F140" s="1"/>
      <c r="I140" s="1"/>
    </row>
    <row r="141" spans="6:9" ht="12.75">
      <c r="F141" s="1"/>
      <c r="I141" s="1"/>
    </row>
    <row r="142" spans="6:9" ht="12.75">
      <c r="F142" s="1"/>
      <c r="I142" s="1"/>
    </row>
    <row r="143" spans="6:9" ht="12.75">
      <c r="F143" s="1"/>
      <c r="I143" s="1"/>
    </row>
    <row r="144" spans="6:9" ht="12.75">
      <c r="F144" s="1"/>
      <c r="I144" s="1"/>
    </row>
    <row r="145" spans="6:9" ht="12.75">
      <c r="F145" s="1"/>
      <c r="I145" s="1"/>
    </row>
    <row r="146" spans="6:9" ht="12.75">
      <c r="F146" s="1"/>
      <c r="I146" s="1"/>
    </row>
    <row r="147" spans="6:9" ht="12.75">
      <c r="F147" s="1"/>
      <c r="I147" s="1"/>
    </row>
    <row r="148" ht="12.75">
      <c r="E148" s="66"/>
    </row>
    <row r="149" ht="12.75">
      <c r="E149" s="66"/>
    </row>
    <row r="150" ht="12.75">
      <c r="E150" s="66"/>
    </row>
    <row r="151" ht="12.75">
      <c r="E151" s="66"/>
    </row>
    <row r="152" ht="12.75">
      <c r="E152" s="66"/>
    </row>
    <row r="153" ht="12.75">
      <c r="E153" s="66"/>
    </row>
    <row r="154" ht="12.75">
      <c r="E154" s="66"/>
    </row>
    <row r="155" ht="12.75">
      <c r="E155" s="66"/>
    </row>
    <row r="156" ht="12.75">
      <c r="E156" s="66"/>
    </row>
  </sheetData>
  <mergeCells count="2">
    <mergeCell ref="C1:I1"/>
    <mergeCell ref="C4:I4"/>
  </mergeCells>
  <printOptions/>
  <pageMargins left="0.75" right="0.75" top="0" bottom="0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Wah Garments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 Yau</dc:creator>
  <cp:keywords/>
  <dc:description/>
  <cp:lastModifiedBy>Annie Kok</cp:lastModifiedBy>
  <cp:lastPrinted>2000-05-16T07:36:43Z</cp:lastPrinted>
  <dcterms:created xsi:type="dcterms:W3CDTF">2000-05-15T06:58:50Z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