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9420" windowHeight="4500" firstSheet="1" activeTab="2"/>
  </bookViews>
  <sheets>
    <sheet name="0000" sheetId="1" state="veryHidden" r:id="rId1"/>
    <sheet name="Sheet1" sheetId="2" r:id="rId2"/>
    <sheet name="Sheet2" sheetId="3" r:id="rId3"/>
  </sheets>
  <definedNames>
    <definedName name="ANN1">'Sheet1'!$C$10:$Q$84</definedName>
    <definedName name="Ann2">'Sheet1'!$C$86:$Q$141</definedName>
    <definedName name="Ann3a">'Sheet2'!$C$10:$R$65</definedName>
    <definedName name="Ann3b">'Sheet2'!$C$67:$R$130</definedName>
    <definedName name="ann3c">'Sheet2'!$C$131:$R$157</definedName>
    <definedName name="ann3d">'Sheet2'!$C$159:$R$166</definedName>
    <definedName name="_xlnm.Print_Area" localSheetId="1">'Sheet1'!$C$86:$Q$141</definedName>
    <definedName name="_xlnm.Print_Area" localSheetId="2">'Sheet2'!$C$159:$R$166</definedName>
  </definedNames>
  <calcPr fullCalcOnLoad="1"/>
</workbook>
</file>

<file path=xl/sharedStrings.xml><?xml version="1.0" encoding="utf-8"?>
<sst xmlns="http://schemas.openxmlformats.org/spreadsheetml/2006/main" count="291" uniqueCount="200">
  <si>
    <t>There were no purchases or sales of quoted securities for the current financial year- to-date.</t>
  </si>
  <si>
    <t>There were no issuances and repayment of debt and equity securities, share buy-backs, share cancellations, shares held as treasury shares and resale of treasury shares for the current financial year-to-date.</t>
  </si>
  <si>
    <t>This is not applicable as no forecast profit or profit guarantee was made or issued during the year.</t>
  </si>
  <si>
    <t>NYLEX (MALAYSIA) BERHAD</t>
  </si>
  <si>
    <t>QUARTERLY REPORT ON CONSOLIDATED RESULTS</t>
  </si>
  <si>
    <t>CONSOLIDATED INCOME STATEMENT</t>
  </si>
  <si>
    <t>Individual Quarter</t>
  </si>
  <si>
    <t>Cumulative Quarter</t>
  </si>
  <si>
    <t>31/12/99</t>
  </si>
  <si>
    <t>RM'000</t>
  </si>
  <si>
    <t>1.</t>
  </si>
  <si>
    <t>(a)</t>
  </si>
  <si>
    <t>Turnover</t>
  </si>
  <si>
    <t>(b)</t>
  </si>
  <si>
    <t>Investment income</t>
  </si>
  <si>
    <t>(c)</t>
  </si>
  <si>
    <t>Other income including interest income</t>
  </si>
  <si>
    <t>2.</t>
  </si>
  <si>
    <t>Operating profit before interest on borrowings,</t>
  </si>
  <si>
    <t>depreciation and amortisation, exceptional items,</t>
  </si>
  <si>
    <t>income tax, minority interests and extraordinary items</t>
  </si>
  <si>
    <t>Interest on borrowings</t>
  </si>
  <si>
    <t>Depreciation and amortisation</t>
  </si>
  <si>
    <t>(d)</t>
  </si>
  <si>
    <t>Exceptional item</t>
  </si>
  <si>
    <t>(e)</t>
  </si>
  <si>
    <t>Operating profit after interest on borrowings,</t>
  </si>
  <si>
    <t>depreciation and amortisation and exceptional</t>
  </si>
  <si>
    <t>items but before income tax, minority interests and</t>
  </si>
  <si>
    <t>extraordinary items</t>
  </si>
  <si>
    <t>(f)</t>
  </si>
  <si>
    <t>Share in results of associated companies</t>
  </si>
  <si>
    <t>(g)</t>
  </si>
  <si>
    <t>Profit before taxation, minority interests and</t>
  </si>
  <si>
    <t>(h)</t>
  </si>
  <si>
    <t>Taxation</t>
  </si>
  <si>
    <t>(i)</t>
  </si>
  <si>
    <t>Profit after taxation before minority interests</t>
  </si>
  <si>
    <t>(ii)</t>
  </si>
  <si>
    <t>Minority interests</t>
  </si>
  <si>
    <t>(j)</t>
  </si>
  <si>
    <t>Profit after taxation attributable to members of</t>
  </si>
  <si>
    <t>the Company</t>
  </si>
  <si>
    <t>(k)</t>
  </si>
  <si>
    <t>Extraordinary items</t>
  </si>
  <si>
    <t>Less minority interests</t>
  </si>
  <si>
    <t>(iii)</t>
  </si>
  <si>
    <t>Extraordinary items attributable to members of</t>
  </si>
  <si>
    <t>(l)</t>
  </si>
  <si>
    <t>Profit after taxation and extraordinary items</t>
  </si>
  <si>
    <t>attributable to members of the Company</t>
  </si>
  <si>
    <t>3.</t>
  </si>
  <si>
    <t>Earnings per share based on 2(j) above (there</t>
  </si>
  <si>
    <t>are no preference dividends) :-</t>
  </si>
  <si>
    <t>Basic (based on 224,487,720 ordinary shares)</t>
  </si>
  <si>
    <t>(sen)</t>
  </si>
  <si>
    <t>Fully diluted (there were no dilution of shares)</t>
  </si>
  <si>
    <t>N/A</t>
  </si>
  <si>
    <t>CONSOLIDATED BALANCE SHEET</t>
  </si>
  <si>
    <t>As at</t>
  </si>
  <si>
    <t>Assets Employed</t>
  </si>
  <si>
    <t>Fixed assets</t>
  </si>
  <si>
    <t>Investments</t>
  </si>
  <si>
    <t>Intangible assets</t>
  </si>
  <si>
    <t>Goodwill arising on consolidation</t>
  </si>
  <si>
    <t>Current assets</t>
  </si>
  <si>
    <t>Stocks</t>
  </si>
  <si>
    <t>Trade debtors</t>
  </si>
  <si>
    <t>Other debtors, deposits and prepayments</t>
  </si>
  <si>
    <t>Amount owing by related companies</t>
  </si>
  <si>
    <t>Short-term deposits</t>
  </si>
  <si>
    <t>Cash and bank balances</t>
  </si>
  <si>
    <t>Current liabilities</t>
  </si>
  <si>
    <t>Short-term borrowings</t>
  </si>
  <si>
    <t>Trade creditors</t>
  </si>
  <si>
    <t>Other creditors and accrued expenses</t>
  </si>
  <si>
    <t>Provision for taxation</t>
  </si>
  <si>
    <t>Proposed dividend</t>
  </si>
  <si>
    <t>Amount owing to related companies</t>
  </si>
  <si>
    <t>Net current assets</t>
  </si>
  <si>
    <t>Financed By</t>
  </si>
  <si>
    <t>Share capital</t>
  </si>
  <si>
    <t>Share premium</t>
  </si>
  <si>
    <t>Translation adjustment account</t>
  </si>
  <si>
    <t>Retained profits</t>
  </si>
  <si>
    <t>Shareholders' funds</t>
  </si>
  <si>
    <t>Deferred taxation</t>
  </si>
  <si>
    <t>Net tangible assets per share (sen)</t>
  </si>
  <si>
    <t>NOTES TO THE QUARTERLY REPORT ON CONSOLIDATED RESULTS</t>
  </si>
  <si>
    <t>Accounting Policies</t>
  </si>
  <si>
    <t>Extraordinary Items</t>
  </si>
  <si>
    <t>There were no extraordinary items for the current financial year-to-date.</t>
  </si>
  <si>
    <t>4.</t>
  </si>
  <si>
    <t>Current taxation</t>
  </si>
  <si>
    <t>5.</t>
  </si>
  <si>
    <t>Pre-Acquisition Profits</t>
  </si>
  <si>
    <t>There were no pre-acquisition profits in the current financial quarter.</t>
  </si>
  <si>
    <t>6.</t>
  </si>
  <si>
    <t>Profits on Sale of Investments/Properties</t>
  </si>
  <si>
    <t>There were no disposals of investments/properties for the current financial year-to-date.</t>
  </si>
  <si>
    <t>7.</t>
  </si>
  <si>
    <t>Quoted Investments</t>
  </si>
  <si>
    <t>There were no investments in quoted shares as at the end of the reporting period.</t>
  </si>
  <si>
    <t>8.</t>
  </si>
  <si>
    <t>Corporate Development</t>
  </si>
  <si>
    <t>9.</t>
  </si>
  <si>
    <t>Corporate Proposals</t>
  </si>
  <si>
    <t>10.</t>
  </si>
  <si>
    <t>Seasonal and Cyclical</t>
  </si>
  <si>
    <t>The Group's operations are not materially affected by seasonal or cyclical factors.</t>
  </si>
  <si>
    <t>11.</t>
  </si>
  <si>
    <t>12.</t>
  </si>
  <si>
    <t>Group Borrowings</t>
  </si>
  <si>
    <t>As At</t>
  </si>
  <si>
    <t>(RM'000</t>
  </si>
  <si>
    <t>equivalent)</t>
  </si>
  <si>
    <t>-</t>
  </si>
  <si>
    <t>Unsecured</t>
  </si>
  <si>
    <t>Ringgit Malaysia</t>
  </si>
  <si>
    <t>US Dollar</t>
  </si>
  <si>
    <t>Australian Dollar</t>
  </si>
  <si>
    <t>Philippines Peso</t>
  </si>
  <si>
    <t>Chinese Renminbi</t>
  </si>
  <si>
    <t>Secured</t>
  </si>
  <si>
    <t>13.</t>
  </si>
  <si>
    <t>Contingent Liabilities</t>
  </si>
  <si>
    <t>14.</t>
  </si>
  <si>
    <t>Financial Instruments with Off Balance Sheet Risk</t>
  </si>
  <si>
    <t>There were no financial instruments with off balance sheet risk at the date of this report.</t>
  </si>
  <si>
    <t>15.</t>
  </si>
  <si>
    <t>Material litigations</t>
  </si>
  <si>
    <t>There were no material litigations pending at the date of this report.</t>
  </si>
  <si>
    <t>16.</t>
  </si>
  <si>
    <t>Segment Information</t>
  </si>
  <si>
    <t>Financial Information by industry and geographical segments are as follows :</t>
  </si>
  <si>
    <t>Sales</t>
  </si>
  <si>
    <t>Industry segment</t>
  </si>
  <si>
    <t>Polymer</t>
  </si>
  <si>
    <t>Engineering</t>
  </si>
  <si>
    <t>Packaging</t>
  </si>
  <si>
    <t>Building products</t>
  </si>
  <si>
    <t>Geographical segment</t>
  </si>
  <si>
    <t>Malaysia</t>
  </si>
  <si>
    <t>Singapore</t>
  </si>
  <si>
    <t>Philippines</t>
  </si>
  <si>
    <t>Other countries</t>
  </si>
  <si>
    <t>17.</t>
  </si>
  <si>
    <t>Material Change in Results for the Current Financial Quarter</t>
  </si>
  <si>
    <t>18.</t>
  </si>
  <si>
    <t>19.</t>
  </si>
  <si>
    <t>Current Year Prospects</t>
  </si>
  <si>
    <t>20.</t>
  </si>
  <si>
    <t>Variance of Actual Profit from Forecast Profit/Profit Guarantee</t>
  </si>
  <si>
    <t>21.</t>
  </si>
  <si>
    <t>Dividend</t>
  </si>
  <si>
    <t>THE FIGURES HAVE NOT BEEN AUDITED</t>
  </si>
  <si>
    <t>ann2</t>
  </si>
  <si>
    <t>Future income tax benefits</t>
  </si>
  <si>
    <t>Provision for retirement benefits</t>
  </si>
  <si>
    <t>There were no material contingent liabilities at the date of this report.</t>
  </si>
  <si>
    <t>Profit/(Loss)</t>
  </si>
  <si>
    <t>The quarterly financial statements have been prepared based on accounting policies and methods of computation which are consistent with those adopted in the preparation of the Group's Annual Report for the financial year ended 31 December 1999.</t>
  </si>
  <si>
    <t>There were no corporate proposals announced but not completed as at the date of this report.</t>
  </si>
  <si>
    <t>Before Interest,</t>
  </si>
  <si>
    <t>Taxation and</t>
  </si>
  <si>
    <t>Exceptional Item</t>
  </si>
  <si>
    <t>Total</t>
  </si>
  <si>
    <t>Assets</t>
  </si>
  <si>
    <t>Malaysian</t>
  </si>
  <si>
    <t>Foreign</t>
  </si>
  <si>
    <t>Prior years</t>
  </si>
  <si>
    <t>Current year</t>
  </si>
  <si>
    <t>China (including Hong Kong)</t>
  </si>
  <si>
    <t>On 27 December 1999, the Company entered into a conditional sale and purchase agreement for the disposal of a wholly-owned subsidiary company, Kuala Lumpur Glass Manufacturers Company Sdn Bhd ("KL Glass") for a proposed cash consideration of RM60.0 million which was subject to adjustment upon conclusion of a completion audit. The disposal was completed, in accordance with the sale and purchase agreement dated 27 December 1999, on 19 May 2000.</t>
  </si>
  <si>
    <t>Singapore Dollars</t>
  </si>
  <si>
    <t>A provision for diminution in the carrying value of certain subsidiary companies amounting to RM96.1 million was made in the accounts of the first financial quarter ended 31 March 2000, based on Directors' valuation.</t>
  </si>
  <si>
    <t>As mentioned in Note 8 above, the disposal of KL Glass was completed on 19 May 2000. The sales and operating profit before interest and taxation of KL Glass for the period 1 January 2000 to the date of disposal, amounting to RM29.5 million and RM0.8 million, respectively, are included in the results of the Group.</t>
  </si>
  <si>
    <t xml:space="preserve">Included in the cumulative results for the current financial quarter, was an exceptional loss of RM96.1 million, which had previously been reported in the Quarterly Report for the first financial quarter ended 31 March 2000. The exceptional loss represents a provision for diminution in the carrying cost of certain subsidiary companies, as mentioned in Note 2 above. </t>
  </si>
  <si>
    <t>depreciation and amortisation but before</t>
  </si>
  <si>
    <t>exceptional items, income tax, minority</t>
  </si>
  <si>
    <t>interests and extraordinary items</t>
  </si>
  <si>
    <t>FOR THE FINANCIAL QUARTER ENDED 31 DECEMBER 2000</t>
  </si>
  <si>
    <t>Review of Group's Performance for the Period 1 January 2000 to 31 December 2000</t>
  </si>
  <si>
    <t>31/12/00</t>
  </si>
  <si>
    <t>For the current financial quarter, the Group recorded a 32% improvement in its sales with RM122.5 million, an increase of RM29.8 million compared to the previous financial quarter. The improvement was largely contributed by the Engineering Division, in particular, its overseas operations in Melbourne and Jakarta, which were able to complete significant portions of the various orders they had secured in the earlier part of the year. As a result, profitability at the operations level saw an increase of 47% and, coupled with the  dividend income of RM5.7 million from investment in an unquoted company, the Group's profit before interest and taxation for the current financial quarter totalled RM14.9 million, an increase of 137% over the last quarter.</t>
  </si>
  <si>
    <t>For the period under review, the Group's operating profit before interest, taxation and exceptional item improved  by 41.9%, to RM36.6 million (1999 : RM25.8 million) on the back of sales totalling RM447.2 million (1999 : RM530.2 million).</t>
  </si>
  <si>
    <t>The current quarter had the Engineering Division showing an improved set of results, primarily due to the increased activities in its overseas operations in Melbourne and Jakarta which are now operating at full capacity to fulfil their commitments on orders received in the earlier part of the year. However, the year-to-date position saw the industry experiencing a general slowdown, leading to deferral in deliveries, a good portion of which will now only be effected in year 2001. Consequently, the Division registered a year-to-date sales totalling RM258.2 million, a reduction of RM50.2 million compared to the corresponding period in 1999. Inspite of the lower level of sales, the Division was able to achieve an operating profit of RM22.2 million, compared to RM23.5 miilion in 1999.</t>
  </si>
  <si>
    <t>The Building Products Division, with its operations in Philippines and Indonesia still beset with chronic political and economic uncertainties, was unable to achieve any improvement in its sales performance. Demand for its products from the building and construction industry in the region remained relatively weak. However, continual cost control and productivity improvement measures undertaken throughout 1999 and the current period have resulted in the Division's losses being pared down to RM1.8 million compared to a loss of RM4.7 million incurred for the same period in 1999.</t>
  </si>
  <si>
    <t>Dividend income from investment in an unquoted company amounted to RM7.6 million (1999 : RM3.8 million).</t>
  </si>
  <si>
    <t>For the period 1 January to 31 December 2000, the Group has generally been able to perform to expectations, with operating profit performances that were much-improved over that of the previous 12-month period.</t>
  </si>
  <si>
    <t>As stated in Note 8(ii) above, the Group has announced that its financial year-end will henceforth be changed from 31 December 2000 to 31 May 2001.</t>
  </si>
  <si>
    <t>The Polymer Division achieved a record-high sales of RM113.9 million for the 12-month period under review (1999 : RM107.1 million), and further entrenched its position as the leader in the domestic PVC film and coated fabric sector. During this period, the Division benefitted from the strengthening of demand in the domestic sector and from its continual efforts to increase sales into various export markets. This enabled the Division to achieve an improvement of 21.6% in its operating profit at RM15.4 million compared to the previous corresponding period of RM12.7 million.</t>
  </si>
  <si>
    <t>The prospects for the remaining 5-month period commencing 1 January 2001 and ending 31 May 2001 will depend heavily on the ability of the Group's 2 core businesses, namely the Polymer and Engineering Divisions, to continue capitalising on their leading market positions in the respective industrial sectors they serve. Barring unforeseen circumstances, the Directors are confident that the Group's operating profit performance for the financial year ending 31 May 2001 will be satisfactory.</t>
  </si>
  <si>
    <t xml:space="preserve">A Depositor shall qualify for entitlement only in respect of :- </t>
  </si>
  <si>
    <t>a)</t>
  </si>
  <si>
    <t>b)</t>
  </si>
  <si>
    <t xml:space="preserve">Shares transferred into the Depositor's Securities Account before 12.30 p.m. on 30 March 2001 in respect of ordinary transfers ; and </t>
  </si>
  <si>
    <t>Shares bought on the Kuala Lumpur Stock Exchange on a cum entitlement basis according to the Rules of the Kuala Lumpur Stock Exchange.</t>
  </si>
  <si>
    <t>On 22 November 2000, Nylex (Malaysia) Berhad announced the change of its financial year end from 31 December 2000 to 31 May 2001. The change is in accordance with Section 168(1) of the Companies Act, 1965 which requires the financial year of the Company to be co-terminus with the financial year of its ultimate holding company, Ancom Berhad.</t>
  </si>
  <si>
    <t>The Directors have declared a third interim dividend of 7.0% or 7.0 sen per share, less income tax (1999 : a final dividend of 7.0% or 7.0 sen per share, less income tax, in the corresponding quarter ), in respect of the financial year ending 31 May 2001. The dividend will be paid on 30 April 2001 to depositors whose names appear in the Records of Depositors as at 5.00 p.m. on 30 March 2001.</t>
  </si>
</sst>
</file>

<file path=xl/styles.xml><?xml version="1.0" encoding="utf-8"?>
<styleSheet xmlns="http://schemas.openxmlformats.org/spreadsheetml/2006/main">
  <numFmts count="20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mm/dd/yy_)"/>
    <numFmt numFmtId="170" formatCode="0.0%"/>
    <numFmt numFmtId="171" formatCode="#,##0.0_);\(#,##0.0\)"/>
    <numFmt numFmtId="172" formatCode="0_)"/>
    <numFmt numFmtId="173" formatCode="#,##0.0000_);\(#,##0.0000\)"/>
    <numFmt numFmtId="174" formatCode="&quot;P&quot;#,##0_);\(&quot;P&quot;#,##0\)"/>
    <numFmt numFmtId="175" formatCode="&quot;P&quot;#,##0_);[Red]\(&quot;P&quot;#,##0\)"/>
    <numFmt numFmtId="176" formatCode="&quot;P&quot;#,##0.00_);\(&quot;P&quot;#,##0.00\)"/>
    <numFmt numFmtId="177" formatCode="&quot;P&quot;#,##0.00_);[Red]\(&quot;P&quot;#,##0.00\)"/>
    <numFmt numFmtId="178" formatCode="_(&quot;P&quot;* #,##0_);_(&quot;P&quot;* \(#,##0\);_(&quot;P&quot;* &quot;-&quot;_);_(@_)"/>
    <numFmt numFmtId="179" formatCode="_(&quot;P&quot;* #,##0.00_);_(&quot;P&quot;* \(#,##0.00\);_(&quot;P&quot;* &quot;-&quot;??_);_(@_)"/>
    <numFmt numFmtId="180" formatCode="dd/mmm_)"/>
    <numFmt numFmtId="181" formatCode="mmmm\ d\,\ yyyy"/>
    <numFmt numFmtId="182" formatCode="_(* #,##0.000_);_(* \(#,##0.000\);_(* &quot;-&quot;??_);_(@_)"/>
    <numFmt numFmtId="183" formatCode="_(* #,##0.0_);_(* \(#,##0.0\);_(* &quot;-&quot;??_);_(@_)"/>
    <numFmt numFmtId="184" formatCode="_(* #,##0_);_(* \(#,##0\);_(* &quot;-&quot;??_);_(@_)"/>
    <numFmt numFmtId="185" formatCode="0.00_)"/>
    <numFmt numFmtId="186" formatCode="[&lt;=9999999]###\-####;\(###\)\ ###\-####"/>
    <numFmt numFmtId="187" formatCode="&quot;P&quot;\ #,##0;&quot;P&quot;\ \-#,##0"/>
    <numFmt numFmtId="188" formatCode="&quot;P&quot;\ #,##0;[Red]&quot;P&quot;\ \-#,##0"/>
    <numFmt numFmtId="189" formatCode="&quot;P&quot;\ #,##0.00;&quot;P&quot;\ \-#,##0.00"/>
    <numFmt numFmtId="190" formatCode="&quot;P&quot;\ #,##0.00;[Red]&quot;P&quot;\ \-#,##0.00"/>
    <numFmt numFmtId="191" formatCode="_ &quot;P&quot;\ * #,##0_ ;_ &quot;P&quot;\ * \-#,##0_ ;_ &quot;P&quot;\ * &quot;-&quot;_ ;_ @_ "/>
    <numFmt numFmtId="192" formatCode="_ * #,##0_ ;_ * \-#,##0_ ;_ * &quot;-&quot;_ ;_ @_ "/>
    <numFmt numFmtId="193" formatCode="_ &quot;P&quot;\ * #,##0.00_ ;_ &quot;P&quot;\ * \-#,##0.00_ ;_ &quot;P&quot;\ * &quot;-&quot;??_ ;_ @_ "/>
    <numFmt numFmtId="194" formatCode="_ * #,##0.00_ ;_ * \-#,##0.00_ ;_ * &quot;-&quot;??_ ;_ @_ "/>
    <numFmt numFmtId="195" formatCode="&quot;$&quot;#,##0;\-&quot;$&quot;#,##0"/>
    <numFmt numFmtId="196" formatCode="&quot;$&quot;#,##0;[Red]\-&quot;$&quot;#,##0"/>
    <numFmt numFmtId="197" formatCode="&quot;$&quot;#,##0.00;\-&quot;$&quot;#,##0.00"/>
    <numFmt numFmtId="198" formatCode="&quot;$&quot;#,##0.00;[Red]\-&quot;$&quot;#,##0.00"/>
    <numFmt numFmtId="199" formatCode="_-&quot;$&quot;* #,##0_-;\-&quot;$&quot;* #,##0_-;_-&quot;$&quot;* &quot;-&quot;_-;_-@_-"/>
    <numFmt numFmtId="200" formatCode="_-* #,##0_-;\-* #,##0_-;_-* &quot;-&quot;_-;_-@_-"/>
    <numFmt numFmtId="201" formatCode="_-&quot;$&quot;* #,##0.00_-;\-&quot;$&quot;* #,##0.00_-;_-&quot;$&quot;* &quot;-&quot;??_-;_-@_-"/>
    <numFmt numFmtId="202" formatCode="_-* #,##0.00_-;\-* #,##0.00_-;_-* &quot;-&quot;??_-;_-@_-"/>
    <numFmt numFmtId="203" formatCode="&quot;P&quot;\ #,##0_);\(&quot;P&quot;\ #,##0\)"/>
    <numFmt numFmtId="204" formatCode="&quot;P&quot;\ #,##0_);[Red]\(&quot;P&quot;\ #,##0\)"/>
    <numFmt numFmtId="205" formatCode="&quot;P&quot;\ #,##0.00_);\(&quot;P&quot;\ #,##0.00\)"/>
    <numFmt numFmtId="206" formatCode="&quot;P&quot;\ #,##0.00_);[Red]\(&quot;P&quot;\ #,##0.00\)"/>
    <numFmt numFmtId="207" formatCode="_(&quot;P&quot;\ * #,##0_);_(&quot;P&quot;\ * \(#,##0\);_(&quot;P&quot;\ * &quot;-&quot;_);_(@_)"/>
    <numFmt numFmtId="208" formatCode="_(&quot;P&quot;\ * #,##0.00_);_(&quot;P&quot;\ * \(#,##0.00\);_(&quot;P&quot;\ * &quot;-&quot;??_);_(@_)"/>
    <numFmt numFmtId="209" formatCode="0.0"/>
    <numFmt numFmtId="210" formatCode="General_)"/>
    <numFmt numFmtId="211" formatCode="#."/>
    <numFmt numFmtId="212" formatCode="#,##0.000"/>
    <numFmt numFmtId="213" formatCode="yy/m"/>
    <numFmt numFmtId="214" formatCode="&quot;£&quot;#,##0;\-&quot;£&quot;#,##0"/>
    <numFmt numFmtId="215" formatCode="&quot;£&quot;#,##0;[Red]\-&quot;£&quot;#,##0"/>
    <numFmt numFmtId="216" formatCode="&quot;£&quot;#,##0.00;\-&quot;£&quot;#,##0.00"/>
    <numFmt numFmtId="217" formatCode="&quot;£&quot;#,##0.00;[Red]\-&quot;£&quot;#,##0.00"/>
    <numFmt numFmtId="218" formatCode="_-&quot;£&quot;* #,##0_-;\-&quot;£&quot;* #,##0_-;_-&quot;£&quot;* &quot;-&quot;_-;_-@_-"/>
    <numFmt numFmtId="219" formatCode="_-&quot;£&quot;* #,##0.00_-;\-&quot;£&quot;* #,##0.00_-;_-&quot;£&quot;* &quot;-&quot;??_-;_-@_-"/>
    <numFmt numFmtId="220" formatCode="#,##0.0_);[Red]\(#,##0.0\)"/>
    <numFmt numFmtId="221" formatCode="#,##0.0;[Red]\-#,##0.0"/>
    <numFmt numFmtId="222" formatCode="#,##0.000;[Red]\-#,##0.000"/>
    <numFmt numFmtId="223" formatCode="#,##0.000_);[Red]\(#,##0.000\)"/>
    <numFmt numFmtId="224" formatCode="0.000"/>
    <numFmt numFmtId="225" formatCode="#,##0.0000;[Red]\-#,##0.0000"/>
    <numFmt numFmtId="226" formatCode="0.000%"/>
    <numFmt numFmtId="227" formatCode="###0_);[Red]\(###0\)"/>
    <numFmt numFmtId="228" formatCode="###0.0_);[Red]\(###0.0\)"/>
    <numFmt numFmtId="229" formatCode="###0.00_);[Red]\(###0.00\)"/>
    <numFmt numFmtId="230" formatCode="###0.000_);[Red]\(###0.000\)"/>
    <numFmt numFmtId="231" formatCode="###0.0000_);[Red]\(###0.0000\)"/>
    <numFmt numFmtId="232" formatCode="###0;[Red]\-###0"/>
    <numFmt numFmtId="233" formatCode="#,##0.00000;[Red]\-#,##0.00000"/>
    <numFmt numFmtId="234" formatCode="#,##0.000000;[Red]\-#,##0.000000"/>
    <numFmt numFmtId="235" formatCode="#,##0.0000000;[Red]\-#,##0.0000000"/>
    <numFmt numFmtId="236" formatCode="#,##0.00000000;[Red]\-#,##0.00000000"/>
    <numFmt numFmtId="237" formatCode="#,##0.000000000;[Red]\-#,##0.000000000"/>
    <numFmt numFmtId="238" formatCode="#,##0.0000000000;[Red]\-#,##0.0000000000"/>
    <numFmt numFmtId="239" formatCode="#,##0.00000000000;[Red]\-#,##0.00000000000"/>
    <numFmt numFmtId="240" formatCode="###0.0;[Red]\-###0.0"/>
    <numFmt numFmtId="241" formatCode="###0.00;[Red]\-###0.00"/>
    <numFmt numFmtId="242" formatCode="#,##0.0000_);[Red]\(#,##0.0000\)"/>
    <numFmt numFmtId="243" formatCode="#,##0.0"/>
    <numFmt numFmtId="244" formatCode="0.0000%"/>
    <numFmt numFmtId="245" formatCode="0.00000%"/>
    <numFmt numFmtId="246" formatCode="0.000000%"/>
    <numFmt numFmtId="247" formatCode="#,##0.0000"/>
    <numFmt numFmtId="248" formatCode="#,##0.00000"/>
    <numFmt numFmtId="249" formatCode="#,##0.000000"/>
    <numFmt numFmtId="250" formatCode="0.0000"/>
    <numFmt numFmtId="251" formatCode="0.00000"/>
    <numFmt numFmtId="252" formatCode="0.000000"/>
    <numFmt numFmtId="253" formatCode="###0.000;[Red]\-###0.000"/>
    <numFmt numFmtId="254" formatCode="###0.0000;[Red]\-###0.0000"/>
    <numFmt numFmtId="255" formatCode="#,##0.00000_);[Red]\(#,##0.00000\)"/>
    <numFmt numFmtId="256" formatCode="#,##0.0000000"/>
    <numFmt numFmtId="257" formatCode="0.0000000"/>
    <numFmt numFmtId="258" formatCode="0.00000000"/>
    <numFmt numFmtId="259" formatCode="0.000000000"/>
    <numFmt numFmtId="260" formatCode="0.0000000000"/>
    <numFmt numFmtId="261" formatCode="#,##0.000000_);[Red]\(#,##0.000000\)"/>
    <numFmt numFmtId="262" formatCode="#,##0.000_);\(#,##0.000\)"/>
    <numFmt numFmtId="263" formatCode="###0.00000_);[Red]\(###0.00000\)"/>
    <numFmt numFmtId="264" formatCode="###0.000000_);[Red]\(###0.000000\)"/>
    <numFmt numFmtId="265" formatCode="###0.0000000_);[Red]\(###0.0000000\)"/>
    <numFmt numFmtId="266" formatCode="###0.00000000_);[Red]\(###0.00000000\)"/>
    <numFmt numFmtId="267" formatCode="0.0_)"/>
    <numFmt numFmtId="268" formatCode="_(&quot;$&quot;* #,##0.0_);_(&quot;$&quot;* \(#,##0.0\);_(&quot;$&quot;* &quot;-&quot;??_);_(@_)"/>
    <numFmt numFmtId="269" formatCode="_(&quot;$&quot;* #,##0_);_(&quot;$&quot;* \(#,##0\);_(&quot;$&quot;* &quot;-&quot;??_);_(@_)"/>
    <numFmt numFmtId="270" formatCode="#,##0.00000000"/>
    <numFmt numFmtId="271" formatCode="0%;\(0%\)"/>
    <numFmt numFmtId="272" formatCode="#,###.0_);\(#,##0.0\)"/>
    <numFmt numFmtId="273" formatCode="##,##0.0_);\(#,##0.0\)"/>
    <numFmt numFmtId="274" formatCode="#,##0\)"/>
    <numFmt numFmtId="275" formatCode="0.0%;\(0.0%\)"/>
    <numFmt numFmtId="276" formatCode="#,##0.0000_)"/>
    <numFmt numFmtId="277" formatCode="0\);"/>
    <numFmt numFmtId="278" formatCode="##,##0.000_);\(#,##0.000\)"/>
    <numFmt numFmtId="279" formatCode="#,##0;[Red]\(#,##0\)"/>
    <numFmt numFmtId="280" formatCode="#,##0.00;[Red]\(#,##0.00\)"/>
    <numFmt numFmtId="281" formatCode="##,##0.00_);\(#,##0.00\)"/>
    <numFmt numFmtId="282" formatCode=";;;"/>
    <numFmt numFmtId="283" formatCode="#,##0.0_);\(#,##0.00\)"/>
    <numFmt numFmtId="284" formatCode="#,##0.00000_);\(#,##0.00000\)"/>
    <numFmt numFmtId="285" formatCode="#,##0.000000_);\(#,##0.000000\)"/>
    <numFmt numFmtId="286" formatCode="#,###.00_);\(#,##0.00\)"/>
    <numFmt numFmtId="287" formatCode="#,###.000_);\(#,##0.000\)"/>
    <numFmt numFmtId="288" formatCode="_(* #,##0.0000_);_(* \(#,##0.0000\);_(* &quot;-&quot;??_);_(@_)"/>
    <numFmt numFmtId="289" formatCode="_(* #,##0.00000_);_(* \(#,##0.00000\);_(* &quot;-&quot;??_);_(@_)"/>
    <numFmt numFmtId="290" formatCode="_(* #,##0.000000_);_(* \(#,##0.000000\);_(* &quot;-&quot;??_);_(@_)"/>
    <numFmt numFmtId="291" formatCode="_(* #,##0.0000000_);_(* \(#,##0.0000000\);_(* &quot;-&quot;??_);_(@_)"/>
    <numFmt numFmtId="292" formatCode="_(* #,##0.00000000_);_(* \(#,##0.00000000\);_(* &quot;-&quot;??_);_(@_)"/>
    <numFmt numFmtId="293" formatCode="_(* #,##0.000000000_);_(* \(#,##0.000000000\);_(* &quot;-&quot;??_);_(@_)"/>
    <numFmt numFmtId="294" formatCode="_(* #,##0.0000000000_);_(* \(#,##0.0000000000\);_(* &quot;-&quot;??_);_(@_)"/>
    <numFmt numFmtId="295" formatCode="_(* #,##0.00000000000_);_(* \(#,##0.00000000000\);_(* &quot;-&quot;??_);_(@_)"/>
    <numFmt numFmtId="296" formatCode="_(* #,##0.000000000000_);_(* \(#,##0.000000000000\);_(* &quot;-&quot;??_);_(@_)"/>
    <numFmt numFmtId="297" formatCode="_(* #,##0.0000000000000_);_(* \(#,##0.0000000000000\);_(* &quot;-&quot;??_);_(@_)"/>
    <numFmt numFmtId="298" formatCode="0%\);[Red]\(0%\)"/>
    <numFmt numFmtId="299" formatCode="0%\);[Red]\(0%"/>
    <numFmt numFmtId="300" formatCode="0%_);[Red]\(0%\)"/>
    <numFmt numFmtId="301" formatCode="mmm\.\ d\ \'yy\ \a\t\ h:mm"/>
    <numFmt numFmtId="302" formatCode="&quot;$&quot;#,##0.0_);[Red]\(&quot;$&quot;#,##0.0\)"/>
    <numFmt numFmtId="303" formatCode="000000"/>
    <numFmt numFmtId="304" formatCode="mm/dd/yy"/>
    <numFmt numFmtId="305" formatCode="000\-000000"/>
    <numFmt numFmtId="306" formatCode="dd\-mmm\-yy_)"/>
    <numFmt numFmtId="307" formatCode="&quot;$&quot;#,##0.0_);\(&quot;$&quot;#,##0.0\)"/>
    <numFmt numFmtId="308" formatCode="&quot;$&quot;#,##0.0"/>
    <numFmt numFmtId="309" formatCode="#,##0&quot;£&quot;_);\(#,##0&quot;£&quot;\)"/>
    <numFmt numFmtId="310" formatCode="#,##0&quot;£&quot;_);[Red]\(#,##0&quot;£&quot;\)"/>
    <numFmt numFmtId="311" formatCode="#,##0.00&quot;£&quot;_);\(#,##0.00&quot;£&quot;\)"/>
    <numFmt numFmtId="312" formatCode="#,##0.00&quot;£&quot;_);[Red]\(#,##0.00&quot;£&quot;\)"/>
    <numFmt numFmtId="313" formatCode="_ * #,##0_)&quot;£&quot;_ ;_ * \(#,##0\)&quot;£&quot;_ ;_ * &quot;-&quot;_)&quot;£&quot;_ ;_ @_ "/>
    <numFmt numFmtId="314" formatCode="_ * #,##0_)_£_ ;_ * \(#,##0\)_£_ ;_ * &quot;-&quot;_)_£_ ;_ @_ "/>
    <numFmt numFmtId="315" formatCode="_ * #,##0.00_)&quot;£&quot;_ ;_ * \(#,##0.00\)&quot;£&quot;_ ;_ * &quot;-&quot;??_)&quot;£&quot;_ ;_ @_ "/>
    <numFmt numFmtId="316" formatCode="_ * #,##0.00_)_£_ ;_ * \(#,##0.00\)_£_ ;_ * &quot;-&quot;??_)_£_ ;_ @_ "/>
    <numFmt numFmtId="317" formatCode="#,##0\ &quot;F&quot;;\-#,##0\ &quot;F&quot;"/>
    <numFmt numFmtId="318" formatCode="#,##0\ &quot;F&quot;;[Red]\-#,##0\ &quot;F&quot;"/>
    <numFmt numFmtId="319" formatCode="#,##0.00\ &quot;F&quot;;\-#,##0.00\ &quot;F&quot;"/>
    <numFmt numFmtId="320" formatCode="#,##0.00\ &quot;F&quot;;[Red]\-#,##0.00\ &quot;F&quot;"/>
    <numFmt numFmtId="321" formatCode="_-* #,##0\ &quot;F&quot;_-;\-* #,##0\ &quot;F&quot;_-;_-* &quot;-&quot;\ &quot;F&quot;_-;_-@_-"/>
    <numFmt numFmtId="322" formatCode="_-* #,##0\ _F_-;\-* #,##0\ _F_-;_-* &quot;-&quot;\ _F_-;_-@_-"/>
    <numFmt numFmtId="323" formatCode="_-* #,##0.00\ &quot;F&quot;_-;\-* #,##0.00\ &quot;F&quot;_-;_-* &quot;-&quot;??\ &quot;F&quot;_-;_-@_-"/>
    <numFmt numFmtId="324" formatCode="_-* #,##0.00\ _F_-;\-* #,##0.00\ _F_-;_-* &quot;-&quot;??\ _F_-;_-@_-"/>
    <numFmt numFmtId="325" formatCode="d/m/yy"/>
    <numFmt numFmtId="326" formatCode="d/m/yy\ h:mm"/>
    <numFmt numFmtId="327" formatCode="#,##0&quot; F&quot;_);\(#,##0&quot; F&quot;\)"/>
    <numFmt numFmtId="328" formatCode="#,##0&quot; F&quot;_);[Red]\(#,##0&quot; F&quot;\)"/>
    <numFmt numFmtId="329" formatCode="#,##0.00&quot; F&quot;_);\(#,##0.00&quot; F&quot;\)"/>
    <numFmt numFmtId="330" formatCode="#,##0.00&quot; F&quot;_);[Red]\(#,##0.00&quot; F&quot;\)"/>
    <numFmt numFmtId="331" formatCode="#,##0&quot; $&quot;;\-#,##0&quot; $&quot;"/>
    <numFmt numFmtId="332" formatCode="#,##0&quot; $&quot;;[Red]\-#,##0&quot; $&quot;"/>
    <numFmt numFmtId="333" formatCode="#,##0.00&quot; $&quot;;\-#,##0.00&quot; $&quot;"/>
    <numFmt numFmtId="334" formatCode="#,##0.00&quot; $&quot;;[Red]\-#,##0.00&quot; $&quot;"/>
    <numFmt numFmtId="335" formatCode="d\.m\.yy"/>
    <numFmt numFmtId="336" formatCode="d\.mmm\.yy"/>
    <numFmt numFmtId="337" formatCode="d\.mmm"/>
    <numFmt numFmtId="338" formatCode="mmm\.yy"/>
    <numFmt numFmtId="339" formatCode="d\.m\.yy\ h:mm"/>
    <numFmt numFmtId="340" formatCode="0&quot;  &quot;"/>
    <numFmt numFmtId="341" formatCode="0.00&quot;  &quot;"/>
    <numFmt numFmtId="342" formatCode="0.0&quot;  &quot;"/>
    <numFmt numFmtId="343" formatCode="0.000&quot;  &quot;"/>
    <numFmt numFmtId="344" formatCode="0.0000&quot;  &quot;"/>
    <numFmt numFmtId="345" formatCode="0.00000&quot;  &quot;"/>
    <numFmt numFmtId="346" formatCode="#,##0.0;\-#,##0.0"/>
    <numFmt numFmtId="347" formatCode="#,##0.000;\-#,##0.000"/>
    <numFmt numFmtId="348" formatCode="#,##0.0;\(#,##0.0\)"/>
    <numFmt numFmtId="349" formatCode="0.0\p;\(0.0\)\p"/>
    <numFmt numFmtId="350" formatCode="0.0%;\(0.0\)%"/>
    <numFmt numFmtId="351" formatCode="_-* #,##0_-;\-* #,##0_-;_-* &quot;-&quot;??_-;_-@_-"/>
    <numFmt numFmtId="352" formatCode="#,##0;\(#,##0\)"/>
    <numFmt numFmtId="353" formatCode="\ ?/1000"/>
    <numFmt numFmtId="354" formatCode="0.000_)"/>
    <numFmt numFmtId="355" formatCode="0.0000_)"/>
    <numFmt numFmtId="356" formatCode="0.0000000%"/>
    <numFmt numFmtId="357" formatCode="0.00000000%"/>
    <numFmt numFmtId="358" formatCode="0.000000000%"/>
    <numFmt numFmtId="359" formatCode="_-* #,##0.0_-;\-* #,##0.0_-;_-* &quot;-&quot;??_-;_-@_-"/>
    <numFmt numFmtId="360" formatCode="dd/mm/yy"/>
  </numFmts>
  <fonts count="18">
    <font>
      <sz val="12"/>
      <name val="Arial"/>
      <family val="0"/>
    </font>
    <font>
      <sz val="10"/>
      <name val="Arial"/>
      <family val="0"/>
    </font>
    <font>
      <b/>
      <sz val="12"/>
      <name val="Arial"/>
      <family val="2"/>
    </font>
    <font>
      <b/>
      <sz val="14"/>
      <name val="Arial"/>
      <family val="2"/>
    </font>
    <font>
      <b/>
      <u val="single"/>
      <sz val="12"/>
      <name val="Arial"/>
      <family val="2"/>
    </font>
    <font>
      <b/>
      <sz val="10"/>
      <name val="Arial"/>
      <family val="2"/>
    </font>
    <font>
      <sz val="10"/>
      <name val="MS Sans Serif"/>
      <family val="0"/>
    </font>
    <font>
      <sz val="10"/>
      <name val="Times New Roman"/>
      <family val="0"/>
    </font>
    <font>
      <sz val="10"/>
      <name val="Helv"/>
      <family val="0"/>
    </font>
    <font>
      <sz val="8"/>
      <name val="Arial"/>
      <family val="2"/>
    </font>
    <font>
      <b/>
      <i/>
      <sz val="16"/>
      <name val="Helv"/>
      <family val="0"/>
    </font>
    <font>
      <sz val="10"/>
      <name val="Univers (W1)"/>
      <family val="0"/>
    </font>
    <font>
      <sz val="12"/>
      <name val="Times New Roman"/>
      <family val="0"/>
    </font>
    <font>
      <sz val="10"/>
      <name val="Geneva"/>
      <family val="0"/>
    </font>
    <font>
      <sz val="12"/>
      <name val="Helv"/>
      <family val="0"/>
    </font>
    <font>
      <sz val="12"/>
      <name val="SWISS"/>
      <family val="0"/>
    </font>
    <font>
      <sz val="12"/>
      <name val="Courier"/>
      <family val="0"/>
    </font>
    <font>
      <u val="single"/>
      <sz val="12"/>
      <name val="Arial"/>
      <family val="2"/>
    </font>
  </fonts>
  <fills count="5">
    <fill>
      <patternFill/>
    </fill>
    <fill>
      <patternFill patternType="gray125"/>
    </fill>
    <fill>
      <patternFill patternType="solid">
        <fgColor indexed="22"/>
        <bgColor indexed="64"/>
      </patternFill>
    </fill>
    <fill>
      <patternFill patternType="solid">
        <fgColor indexed="26"/>
        <bgColor indexed="64"/>
      </patternFill>
    </fill>
    <fill>
      <patternFill patternType="gray125">
        <fgColor indexed="8"/>
      </patternFill>
    </fill>
  </fills>
  <borders count="27">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style="thin"/>
      <bottom>
        <color indexed="63"/>
      </bottom>
    </border>
    <border>
      <left>
        <color indexed="63"/>
      </left>
      <right>
        <color indexed="63"/>
      </right>
      <top>
        <color indexed="63"/>
      </top>
      <bottom style="double"/>
    </border>
    <border>
      <left style="thin">
        <color indexed="8"/>
      </left>
      <right>
        <color indexed="63"/>
      </right>
      <top style="thin"/>
      <bottom>
        <color indexed="63"/>
      </bottom>
    </border>
    <border>
      <left>
        <color indexed="63"/>
      </left>
      <right style="thin">
        <color indexed="8"/>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82">
    <xf numFmtId="3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6" fillId="0" borderId="0" applyFont="0" applyFill="0" applyBorder="0" applyAlignment="0" applyProtection="0"/>
    <xf numFmtId="38" fontId="6" fillId="0" borderId="0" applyFont="0" applyFill="0" applyBorder="0" applyAlignment="0" applyProtection="0"/>
    <xf numFmtId="322" fontId="1" fillId="0" borderId="0" applyFont="0" applyFill="0" applyBorder="0" applyAlignment="0" applyProtection="0"/>
    <xf numFmtId="41" fontId="1" fillId="0" borderId="0" applyFont="0" applyFill="0" applyBorder="0" applyAlignment="0" applyProtection="0"/>
    <xf numFmtId="200" fontId="1" fillId="0" borderId="0" applyFont="0" applyFill="0" applyBorder="0" applyAlignment="0" applyProtection="0"/>
    <xf numFmtId="41" fontId="1" fillId="0" borderId="0" applyFont="0" applyFill="0" applyBorder="0" applyAlignment="0" applyProtection="0"/>
    <xf numFmtId="200" fontId="1" fillId="0" borderId="0" applyFont="0" applyFill="0" applyBorder="0" applyAlignment="0" applyProtection="0"/>
    <xf numFmtId="322" fontId="1" fillId="0" borderId="0" applyFont="0" applyFill="0" applyBorder="0" applyAlignment="0" applyProtection="0"/>
    <xf numFmtId="322" fontId="7" fillId="0" borderId="0" applyFont="0" applyFill="0" applyBorder="0" applyAlignment="0" applyProtection="0"/>
    <xf numFmtId="41" fontId="1" fillId="0" borderId="0" applyFont="0" applyFill="0" applyBorder="0" applyAlignment="0" applyProtection="0"/>
    <xf numFmtId="200" fontId="1" fillId="0" borderId="0" applyFont="0" applyFill="0" applyBorder="0" applyAlignment="0" applyProtection="0"/>
    <xf numFmtId="192" fontId="7" fillId="0" borderId="0" applyFont="0" applyFill="0" applyBorder="0" applyAlignment="0" applyProtection="0"/>
    <xf numFmtId="200"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38" fontId="6"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6" fillId="0" borderId="0" applyFont="0" applyFill="0" applyBorder="0" applyAlignment="0" applyProtection="0"/>
    <xf numFmtId="324" fontId="1" fillId="0" borderId="0" applyFont="0" applyFill="0" applyBorder="0" applyAlignment="0" applyProtection="0"/>
    <xf numFmtId="324" fontId="1" fillId="0" borderId="0" applyFont="0" applyFill="0" applyBorder="0" applyAlignment="0" applyProtection="0"/>
    <xf numFmtId="202" fontId="1" fillId="0" borderId="0" applyFont="0" applyFill="0" applyBorder="0" applyAlignment="0" applyProtection="0"/>
    <xf numFmtId="40" fontId="6" fillId="0" borderId="0" applyFont="0" applyFill="0" applyBorder="0" applyAlignment="0" applyProtection="0"/>
    <xf numFmtId="43" fontId="1" fillId="0" borderId="0" applyFont="0" applyFill="0" applyBorder="0" applyAlignment="0" applyProtection="0"/>
    <xf numFmtId="324" fontId="7" fillId="0" borderId="0" applyFont="0" applyFill="0" applyBorder="0" applyAlignment="0" applyProtection="0"/>
    <xf numFmtId="43" fontId="1" fillId="0" borderId="0" applyFont="0" applyFill="0" applyBorder="0" applyAlignment="0" applyProtection="0"/>
    <xf numFmtId="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4" fontId="7" fillId="0" borderId="0" applyFont="0" applyFill="0" applyBorder="0" applyAlignment="0" applyProtection="0"/>
    <xf numFmtId="202" fontId="7" fillId="0" borderId="0" applyFont="0" applyFill="0" applyBorder="0" applyAlignment="0" applyProtection="0"/>
    <xf numFmtId="38" fontId="6"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15" fontId="6" fillId="0" borderId="0" applyFont="0" applyFill="0" applyBorder="0" applyAlignment="0" applyProtection="0"/>
    <xf numFmtId="6" fontId="6" fillId="0" borderId="0" applyFont="0" applyFill="0" applyBorder="0" applyAlignment="0" applyProtection="0"/>
    <xf numFmtId="321"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321" fontId="1" fillId="0" borderId="0" applyFont="0" applyFill="0" applyBorder="0" applyAlignment="0" applyProtection="0"/>
    <xf numFmtId="321" fontId="7" fillId="0" borderId="0" applyFont="0" applyFill="0" applyBorder="0" applyAlignment="0" applyProtection="0"/>
    <xf numFmtId="42" fontId="1" fillId="0" borderId="0" applyFont="0" applyFill="0" applyBorder="0" applyAlignment="0" applyProtection="0"/>
    <xf numFmtId="168" fontId="0" fillId="0" borderId="0" applyFont="0" applyFill="0" applyBorder="0" applyAlignment="0" applyProtection="0"/>
    <xf numFmtId="178" fontId="1" fillId="0" borderId="0" applyFont="0" applyFill="0" applyBorder="0" applyAlignment="0" applyProtection="0"/>
    <xf numFmtId="191" fontId="7" fillId="0" borderId="0" applyFont="0" applyFill="0" applyBorder="0" applyAlignment="0" applyProtection="0"/>
    <xf numFmtId="199" fontId="7" fillId="0" borderId="0" applyFont="0" applyFill="0" applyBorder="0" applyAlignment="0" applyProtection="0"/>
    <xf numFmtId="218" fontId="1" fillId="0" borderId="0" applyFont="0" applyFill="0" applyBorder="0" applyAlignment="0" applyProtection="0"/>
    <xf numFmtId="217" fontId="6" fillId="0" borderId="0" applyFont="0" applyFill="0" applyBorder="0" applyAlignment="0" applyProtection="0"/>
    <xf numFmtId="8" fontId="6" fillId="0" borderId="0" applyFont="0" applyFill="0" applyBorder="0" applyAlignment="0" applyProtection="0"/>
    <xf numFmtId="323" fontId="1" fillId="0" borderId="0" applyFont="0" applyFill="0" applyBorder="0" applyAlignment="0" applyProtection="0"/>
    <xf numFmtId="44" fontId="1" fillId="0" borderId="0" applyFont="0" applyFill="0" applyBorder="0" applyAlignment="0" applyProtection="0"/>
    <xf numFmtId="323" fontId="7" fillId="0" borderId="0" applyFont="0" applyFill="0" applyBorder="0" applyAlignment="0" applyProtection="0"/>
    <xf numFmtId="334" fontId="8" fillId="0" borderId="0" applyFont="0" applyFill="0" applyBorder="0" applyAlignment="0" applyProtection="0"/>
    <xf numFmtId="37" fontId="0" fillId="0" borderId="0" applyFont="0" applyFill="0" applyBorder="0" applyAlignment="0" applyProtection="0"/>
    <xf numFmtId="179" fontId="1" fillId="0" borderId="0" applyFont="0" applyFill="0" applyBorder="0" applyAlignment="0" applyProtection="0"/>
    <xf numFmtId="193" fontId="7" fillId="0" borderId="0" applyFont="0" applyFill="0" applyBorder="0" applyAlignment="0" applyProtection="0"/>
    <xf numFmtId="201" fontId="7" fillId="0" borderId="0" applyFont="0" applyFill="0" applyBorder="0" applyAlignment="0" applyProtection="0"/>
    <xf numFmtId="219" fontId="1" fillId="0" borderId="0" applyFont="0" applyFill="0" applyBorder="0" applyAlignment="0" applyProtection="0"/>
    <xf numFmtId="38" fontId="9" fillId="2" borderId="0" applyNumberFormat="0" applyBorder="0" applyAlignment="0" applyProtection="0"/>
    <xf numFmtId="10" fontId="9" fillId="3" borderId="1" applyNumberFormat="0" applyBorder="0" applyAlignment="0" applyProtection="0"/>
    <xf numFmtId="185" fontId="10" fillId="0" borderId="0">
      <alignment/>
      <protection/>
    </xf>
    <xf numFmtId="0" fontId="1" fillId="0" borderId="0">
      <alignment/>
      <protection/>
    </xf>
    <xf numFmtId="0" fontId="1" fillId="0" borderId="0">
      <alignment/>
      <protection/>
    </xf>
    <xf numFmtId="0" fontId="1"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3" fontId="6" fillId="0" borderId="0">
      <alignment/>
      <protection/>
    </xf>
    <xf numFmtId="0" fontId="1" fillId="0" borderId="0">
      <alignment/>
      <protection/>
    </xf>
    <xf numFmtId="3" fontId="6" fillId="0" borderId="0">
      <alignment/>
      <protection/>
    </xf>
    <xf numFmtId="3" fontId="6"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3" fontId="6" fillId="0" borderId="0">
      <alignment/>
      <protection/>
    </xf>
    <xf numFmtId="0" fontId="1" fillId="0" borderId="0">
      <alignment/>
      <protection/>
    </xf>
    <xf numFmtId="0" fontId="1" fillId="0" borderId="0">
      <alignment/>
      <protection/>
    </xf>
    <xf numFmtId="0" fontId="11" fillId="0" borderId="2">
      <alignment/>
      <protection/>
    </xf>
    <xf numFmtId="0" fontId="12" fillId="0" borderId="0">
      <alignment/>
      <protection/>
    </xf>
    <xf numFmtId="0" fontId="1" fillId="0" borderId="0">
      <alignment wrapText="1"/>
      <protection/>
    </xf>
    <xf numFmtId="0" fontId="1" fillId="0" borderId="0">
      <alignment/>
      <protection/>
    </xf>
    <xf numFmtId="0" fontId="7" fillId="0" borderId="0">
      <alignment/>
      <protection/>
    </xf>
    <xf numFmtId="0" fontId="11" fillId="0" borderId="2">
      <alignment/>
      <protection/>
    </xf>
    <xf numFmtId="0" fontId="13" fillId="0" borderId="0">
      <alignment/>
      <protection/>
    </xf>
    <xf numFmtId="0" fontId="1" fillId="0" borderId="0">
      <alignment wrapText="1"/>
      <protection/>
    </xf>
    <xf numFmtId="0" fontId="1" fillId="0" borderId="0" applyBorder="0">
      <alignment/>
      <protection/>
    </xf>
    <xf numFmtId="0" fontId="7" fillId="0" borderId="0">
      <alignment/>
      <protection/>
    </xf>
    <xf numFmtId="0" fontId="6" fillId="0" borderId="0">
      <alignment/>
      <protection/>
    </xf>
    <xf numFmtId="0" fontId="13" fillId="0" borderId="0">
      <alignment/>
      <protection/>
    </xf>
    <xf numFmtId="0" fontId="1" fillId="0" borderId="0" applyBorder="0">
      <alignment/>
      <protection/>
    </xf>
    <xf numFmtId="0" fontId="6" fillId="0" borderId="0">
      <alignment/>
      <protection/>
    </xf>
    <xf numFmtId="185" fontId="14" fillId="0" borderId="0">
      <alignment/>
      <protection/>
    </xf>
    <xf numFmtId="0" fontId="1" fillId="0" borderId="0">
      <alignment/>
      <protection/>
    </xf>
    <xf numFmtId="0" fontId="7" fillId="0" borderId="0">
      <alignment/>
      <protection/>
    </xf>
    <xf numFmtId="0" fontId="1" fillId="0" borderId="0">
      <alignment/>
      <protection/>
    </xf>
    <xf numFmtId="0" fontId="8"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5" fillId="0" borderId="0">
      <alignment/>
      <protection/>
    </xf>
    <xf numFmtId="0" fontId="1" fillId="0" borderId="0">
      <alignment/>
      <protection/>
    </xf>
    <xf numFmtId="0" fontId="7" fillId="0" borderId="0">
      <alignment/>
      <protection/>
    </xf>
    <xf numFmtId="210" fontId="16" fillId="0" borderId="0">
      <alignment/>
      <protection/>
    </xf>
    <xf numFmtId="3" fontId="6" fillId="0" borderId="0">
      <alignment/>
      <protection/>
    </xf>
    <xf numFmtId="210" fontId="1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1" fillId="0" borderId="0" applyFont="0" applyFill="0" applyBorder="0" applyAlignment="0" applyProtection="0"/>
    <xf numFmtId="10" fontId="1" fillId="0" borderId="0" applyFont="0" applyFill="0" applyBorder="0" applyAlignment="0" applyProtection="0"/>
  </cellStyleXfs>
  <cellXfs count="87">
    <xf numFmtId="38" fontId="0" fillId="0" borderId="0" xfId="0" applyAlignment="1">
      <alignment/>
    </xf>
    <xf numFmtId="38" fontId="0" fillId="4" borderId="0" xfId="0" applyFill="1" applyAlignment="1">
      <alignment/>
    </xf>
    <xf numFmtId="38" fontId="3" fillId="0" borderId="0" xfId="0" applyFont="1" applyAlignment="1">
      <alignment horizontal="centerContinuous"/>
    </xf>
    <xf numFmtId="38" fontId="0" fillId="0" borderId="0" xfId="0" applyAlignment="1">
      <alignment horizontal="centerContinuous"/>
    </xf>
    <xf numFmtId="38" fontId="2" fillId="0" borderId="0" xfId="0" applyFont="1" applyAlignment="1">
      <alignment horizontal="centerContinuous"/>
    </xf>
    <xf numFmtId="38" fontId="2" fillId="0" borderId="0" xfId="0" applyFont="1" applyAlignment="1">
      <alignment/>
    </xf>
    <xf numFmtId="38" fontId="2" fillId="0" borderId="0" xfId="0" applyFont="1" applyAlignment="1">
      <alignment horizontal="center"/>
    </xf>
    <xf numFmtId="38" fontId="2" fillId="0" borderId="3" xfId="0" applyFont="1" applyBorder="1" applyAlignment="1">
      <alignment horizontal="centerContinuous"/>
    </xf>
    <xf numFmtId="38" fontId="0" fillId="0" borderId="3" xfId="0" applyBorder="1" applyAlignment="1">
      <alignment horizontal="centerContinuous"/>
    </xf>
    <xf numFmtId="38" fontId="4" fillId="0" borderId="0" xfId="0" applyFont="1" applyAlignment="1">
      <alignment horizontal="center"/>
    </xf>
    <xf numFmtId="38" fontId="5" fillId="0" borderId="0" xfId="0" applyFont="1" applyAlignment="1">
      <alignment horizontal="center" vertical="top"/>
    </xf>
    <xf numFmtId="38" fontId="0" fillId="0" borderId="4" xfId="0" applyBorder="1" applyAlignment="1">
      <alignment/>
    </xf>
    <xf numFmtId="38" fontId="0" fillId="0" borderId="5" xfId="0" applyBorder="1" applyAlignment="1">
      <alignment/>
    </xf>
    <xf numFmtId="38" fontId="0" fillId="0" borderId="6" xfId="0" applyBorder="1" applyAlignment="1">
      <alignment/>
    </xf>
    <xf numFmtId="38" fontId="0" fillId="0" borderId="7" xfId="0" applyBorder="1" applyAlignment="1">
      <alignment/>
    </xf>
    <xf numFmtId="38" fontId="0" fillId="0" borderId="8" xfId="0" applyBorder="1" applyAlignment="1">
      <alignment/>
    </xf>
    <xf numFmtId="38" fontId="0" fillId="0" borderId="9" xfId="0" applyBorder="1" applyAlignment="1">
      <alignment/>
    </xf>
    <xf numFmtId="38" fontId="0" fillId="0" borderId="10" xfId="0" applyBorder="1" applyAlignment="1">
      <alignment/>
    </xf>
    <xf numFmtId="38" fontId="0" fillId="0" borderId="3" xfId="0" applyBorder="1" applyAlignment="1">
      <alignment/>
    </xf>
    <xf numFmtId="38" fontId="0" fillId="0" borderId="11" xfId="0" applyBorder="1" applyAlignment="1">
      <alignment/>
    </xf>
    <xf numFmtId="38" fontId="0" fillId="0" borderId="12" xfId="0" applyBorder="1" applyAlignment="1">
      <alignment/>
    </xf>
    <xf numFmtId="171" fontId="0" fillId="0" borderId="4" xfId="0" applyNumberFormat="1" applyBorder="1" applyAlignment="1" applyProtection="1">
      <alignment/>
      <protection/>
    </xf>
    <xf numFmtId="171" fontId="0" fillId="0" borderId="4" xfId="0" applyNumberFormat="1" applyBorder="1" applyAlignment="1" applyProtection="1">
      <alignment horizontal="center"/>
      <protection/>
    </xf>
    <xf numFmtId="38" fontId="5" fillId="0" borderId="0" xfId="0" applyFont="1" applyAlignment="1">
      <alignment horizontal="center"/>
    </xf>
    <xf numFmtId="170" fontId="0" fillId="4" borderId="0" xfId="0" applyNumberFormat="1" applyFill="1" applyAlignment="1" applyProtection="1">
      <alignment/>
      <protection/>
    </xf>
    <xf numFmtId="38" fontId="0" fillId="0" borderId="0" xfId="0" applyAlignment="1">
      <alignment horizontal="center"/>
    </xf>
    <xf numFmtId="38" fontId="0" fillId="0" borderId="0" xfId="0" applyAlignment="1">
      <alignment horizontal="left"/>
    </xf>
    <xf numFmtId="38" fontId="2" fillId="0" borderId="0" xfId="0" applyFont="1" applyAlignment="1">
      <alignment vertical="top"/>
    </xf>
    <xf numFmtId="169" fontId="1" fillId="0" borderId="0" xfId="0" applyNumberFormat="1" applyFont="1" applyBorder="1" applyAlignment="1" applyProtection="1">
      <alignment horizontal="center" vertical="top"/>
      <protection/>
    </xf>
    <xf numFmtId="38" fontId="0" fillId="0" borderId="0" xfId="0" applyAlignment="1">
      <alignment vertical="top"/>
    </xf>
    <xf numFmtId="38" fontId="0" fillId="0" borderId="0" xfId="0" applyAlignment="1" quotePrefix="1">
      <alignment horizontal="center"/>
    </xf>
    <xf numFmtId="38" fontId="0" fillId="0" borderId="0" xfId="0" applyAlignment="1">
      <alignment horizontal="justify" vertical="top"/>
    </xf>
    <xf numFmtId="38" fontId="0" fillId="0" borderId="0" xfId="0" applyAlignment="1" quotePrefix="1">
      <alignment/>
    </xf>
    <xf numFmtId="38" fontId="0" fillId="0" borderId="4" xfId="0" applyBorder="1" applyAlignment="1">
      <alignment horizontal="right"/>
    </xf>
    <xf numFmtId="38" fontId="4" fillId="0" borderId="0" xfId="0" applyFont="1" applyAlignment="1" quotePrefix="1">
      <alignment horizontal="center"/>
    </xf>
    <xf numFmtId="38" fontId="0" fillId="0" borderId="0" xfId="0" applyBorder="1" applyAlignment="1">
      <alignment/>
    </xf>
    <xf numFmtId="38" fontId="0" fillId="0" borderId="13" xfId="0" applyBorder="1" applyAlignment="1">
      <alignment/>
    </xf>
    <xf numFmtId="38" fontId="0" fillId="0" borderId="0" xfId="0" applyFill="1" applyAlignment="1">
      <alignment/>
    </xf>
    <xf numFmtId="38" fontId="0" fillId="0" borderId="14" xfId="0" applyBorder="1" applyAlignment="1">
      <alignment/>
    </xf>
    <xf numFmtId="38" fontId="2" fillId="0" borderId="0" xfId="0" applyFont="1" applyAlignment="1" quotePrefix="1">
      <alignment/>
    </xf>
    <xf numFmtId="38" fontId="0" fillId="0" borderId="2" xfId="0" applyBorder="1" applyAlignment="1">
      <alignment/>
    </xf>
    <xf numFmtId="38" fontId="0" fillId="0" borderId="15" xfId="0" applyBorder="1" applyAlignment="1">
      <alignment/>
    </xf>
    <xf numFmtId="38" fontId="0" fillId="0" borderId="16" xfId="0" applyBorder="1" applyAlignment="1">
      <alignment/>
    </xf>
    <xf numFmtId="38" fontId="0" fillId="0" borderId="17" xfId="0" applyBorder="1" applyAlignment="1">
      <alignment/>
    </xf>
    <xf numFmtId="38" fontId="0" fillId="0" borderId="18" xfId="0" applyBorder="1" applyAlignment="1">
      <alignment/>
    </xf>
    <xf numFmtId="38" fontId="0" fillId="0" borderId="19" xfId="0" applyBorder="1" applyAlignment="1">
      <alignment/>
    </xf>
    <xf numFmtId="38" fontId="0" fillId="0" borderId="20" xfId="0" applyBorder="1" applyAlignment="1">
      <alignment/>
    </xf>
    <xf numFmtId="38" fontId="0" fillId="0" borderId="0" xfId="0" applyFont="1" applyAlignment="1">
      <alignment/>
    </xf>
    <xf numFmtId="38" fontId="2" fillId="0" borderId="0" xfId="0" applyFont="1" applyBorder="1" applyAlignment="1">
      <alignment horizontal="centerContinuous"/>
    </xf>
    <xf numFmtId="38" fontId="0" fillId="0" borderId="0" xfId="0" applyBorder="1" applyAlignment="1">
      <alignment horizontal="centerContinuous"/>
    </xf>
    <xf numFmtId="38" fontId="2" fillId="0" borderId="2" xfId="0" applyFont="1" applyBorder="1" applyAlignment="1">
      <alignment horizontal="centerContinuous"/>
    </xf>
    <xf numFmtId="38" fontId="17" fillId="0" borderId="0" xfId="0" applyFont="1" applyAlignment="1">
      <alignment/>
    </xf>
    <xf numFmtId="38" fontId="0" fillId="0" borderId="13" xfId="0" applyBorder="1" applyAlignment="1">
      <alignment horizontal="right"/>
    </xf>
    <xf numFmtId="38" fontId="0" fillId="0" borderId="14" xfId="0" applyBorder="1" applyAlignment="1">
      <alignment horizontal="right" vertical="top"/>
    </xf>
    <xf numFmtId="38" fontId="0" fillId="0" borderId="0" xfId="0" applyAlignment="1">
      <alignment horizontal="right"/>
    </xf>
    <xf numFmtId="38" fontId="2" fillId="0" borderId="0" xfId="0" applyFont="1" applyAlignment="1" quotePrefix="1">
      <alignment/>
    </xf>
    <xf numFmtId="38" fontId="2" fillId="0" borderId="0" xfId="0" applyFont="1" applyAlignment="1">
      <alignment/>
    </xf>
    <xf numFmtId="38" fontId="2" fillId="0" borderId="0" xfId="0" applyFont="1" applyAlignment="1">
      <alignment horizontal="justify"/>
    </xf>
    <xf numFmtId="38" fontId="2" fillId="0" borderId="0" xfId="0" applyFont="1" applyAlignment="1">
      <alignment horizontal="left"/>
    </xf>
    <xf numFmtId="38" fontId="2" fillId="0" borderId="0" xfId="0" applyFont="1" applyAlignment="1" quotePrefix="1">
      <alignment vertical="top"/>
    </xf>
    <xf numFmtId="38" fontId="5" fillId="0" borderId="0" xfId="0" applyFont="1" applyAlignment="1">
      <alignment vertical="top"/>
    </xf>
    <xf numFmtId="38" fontId="0" fillId="0" borderId="14" xfId="0" applyBorder="1" applyAlignment="1">
      <alignment horizontal="right"/>
    </xf>
    <xf numFmtId="38" fontId="5" fillId="0" borderId="0" xfId="0" applyFont="1" applyBorder="1" applyAlignment="1">
      <alignment horizontal="centerContinuous"/>
    </xf>
    <xf numFmtId="38" fontId="2" fillId="0" borderId="21" xfId="0" applyFont="1" applyBorder="1" applyAlignment="1">
      <alignment horizontal="centerContinuous"/>
    </xf>
    <xf numFmtId="38" fontId="5" fillId="0" borderId="21" xfId="0" applyFont="1" applyBorder="1" applyAlignment="1">
      <alignment horizontal="centerContinuous"/>
    </xf>
    <xf numFmtId="38" fontId="2" fillId="0" borderId="22" xfId="0" applyFont="1" applyBorder="1" applyAlignment="1">
      <alignment horizontal="centerContinuous"/>
    </xf>
    <xf numFmtId="38" fontId="2" fillId="0" borderId="23" xfId="0" applyFont="1" applyBorder="1" applyAlignment="1">
      <alignment horizontal="centerContinuous"/>
    </xf>
    <xf numFmtId="38" fontId="17" fillId="0" borderId="0" xfId="0" applyFont="1" applyAlignment="1">
      <alignment horizontal="center"/>
    </xf>
    <xf numFmtId="38" fontId="0" fillId="0" borderId="0" xfId="0" applyAlignment="1">
      <alignment horizontal="right" vertical="top"/>
    </xf>
    <xf numFmtId="38" fontId="0" fillId="0" borderId="24" xfId="0" applyBorder="1" applyAlignment="1">
      <alignment horizontal="centerContinuous"/>
    </xf>
    <xf numFmtId="38" fontId="4" fillId="0" borderId="25" xfId="0" applyFont="1" applyBorder="1" applyAlignment="1">
      <alignment horizontal="center"/>
    </xf>
    <xf numFmtId="38" fontId="5" fillId="0" borderId="25" xfId="0" applyFont="1" applyBorder="1" applyAlignment="1">
      <alignment horizontal="center"/>
    </xf>
    <xf numFmtId="38" fontId="5" fillId="0" borderId="26" xfId="0" applyFont="1" applyBorder="1" applyAlignment="1">
      <alignment horizontal="center"/>
    </xf>
    <xf numFmtId="38" fontId="0" fillId="0" borderId="26" xfId="0" applyBorder="1" applyAlignment="1">
      <alignment/>
    </xf>
    <xf numFmtId="38" fontId="0" fillId="0" borderId="0" xfId="0" applyAlignment="1">
      <alignment/>
    </xf>
    <xf numFmtId="38" fontId="2" fillId="0" borderId="0" xfId="0" applyFont="1" applyFill="1" applyAlignment="1">
      <alignment/>
    </xf>
    <xf numFmtId="38" fontId="5" fillId="0" borderId="24" xfId="0" applyFont="1" applyBorder="1" applyAlignment="1">
      <alignment horizontal="center" vertical="center"/>
    </xf>
    <xf numFmtId="38" fontId="5" fillId="0" borderId="25" xfId="0" applyFont="1" applyBorder="1" applyAlignment="1">
      <alignment horizontal="center" vertical="center"/>
    </xf>
    <xf numFmtId="38" fontId="5" fillId="0" borderId="26" xfId="0" applyFont="1" applyBorder="1" applyAlignment="1">
      <alignment horizontal="center" vertical="center"/>
    </xf>
    <xf numFmtId="38" fontId="0" fillId="0" borderId="4" xfId="0" applyBorder="1" applyAlignment="1">
      <alignment horizontal="center"/>
    </xf>
    <xf numFmtId="360" fontId="4" fillId="0" borderId="0" xfId="0" applyNumberFormat="1" applyFont="1" applyAlignment="1" quotePrefix="1">
      <alignment horizontal="center"/>
    </xf>
    <xf numFmtId="38" fontId="0" fillId="0" borderId="0" xfId="0" applyAlignment="1" quotePrefix="1">
      <alignment horizontal="left" vertical="top"/>
    </xf>
    <xf numFmtId="38" fontId="0" fillId="0" borderId="0" xfId="0" applyAlignment="1" quotePrefix="1">
      <alignment horizontal="justify" vertical="top"/>
    </xf>
    <xf numFmtId="38" fontId="2" fillId="0" borderId="0" xfId="0" applyFont="1" applyBorder="1" applyAlignment="1">
      <alignment horizontal="center"/>
    </xf>
    <xf numFmtId="14" fontId="2" fillId="0" borderId="0" xfId="0" applyNumberFormat="1" applyFont="1" applyBorder="1" applyAlignment="1">
      <alignment/>
    </xf>
    <xf numFmtId="38" fontId="0" fillId="0" borderId="0" xfId="0" applyAlignment="1">
      <alignment horizontal="justify" vertical="top"/>
    </xf>
    <xf numFmtId="38" fontId="0" fillId="0" borderId="0" xfId="0" applyAlignment="1">
      <alignment horizontal="justify"/>
    </xf>
  </cellXfs>
  <cellStyles count="168">
    <cellStyle name="Normal" xfId="0"/>
    <cellStyle name="Comma" xfId="15"/>
    <cellStyle name="Comma [0]" xfId="16"/>
    <cellStyle name="Comma [0]_Inputs" xfId="17"/>
    <cellStyle name="Comma [0]_laroux" xfId="18"/>
    <cellStyle name="Comma [0]_laroux_1" xfId="19"/>
    <cellStyle name="Comma [0]_laroux_2" xfId="20"/>
    <cellStyle name="Comma [0]_laroux_2_pldt" xfId="21"/>
    <cellStyle name="Comma [0]_laroux_MATERAL2" xfId="22"/>
    <cellStyle name="Comma [0]_laroux_MATERAL2_pldt" xfId="23"/>
    <cellStyle name="Comma [0]_laroux_mud plant bolted" xfId="24"/>
    <cellStyle name="Comma [0]_MATERAL2" xfId="25"/>
    <cellStyle name="Comma [0]_mud plant bolted" xfId="26"/>
    <cellStyle name="Comma [0]_mud plant bolted_pldt" xfId="27"/>
    <cellStyle name="Comma [0]_pldt" xfId="28"/>
    <cellStyle name="Comma [0]_pldt_1" xfId="29"/>
    <cellStyle name="Comma_Capex" xfId="30"/>
    <cellStyle name="Comma_Capex per line" xfId="31"/>
    <cellStyle name="Comma_Capex%rev" xfId="32"/>
    <cellStyle name="Comma_C-Cap intensity" xfId="33"/>
    <cellStyle name="Comma_C-Capex%rev" xfId="34"/>
    <cellStyle name="Comma_Cht-Capex per line" xfId="35"/>
    <cellStyle name="Comma_Cht-Cum Real Opr Cf" xfId="36"/>
    <cellStyle name="Comma_Cht-Dep%Rev" xfId="37"/>
    <cellStyle name="Comma_Cht-Real Opr Cf" xfId="38"/>
    <cellStyle name="Comma_Cht-Rev dist" xfId="39"/>
    <cellStyle name="Comma_Cht-Rev p line" xfId="40"/>
    <cellStyle name="Comma_Cht-Rev per Staff" xfId="41"/>
    <cellStyle name="Comma_Cht-Staff cost%revenue" xfId="42"/>
    <cellStyle name="Comma_C-Line per Staff" xfId="43"/>
    <cellStyle name="Comma_C-lines distribution" xfId="44"/>
    <cellStyle name="Comma_C-Orig PLDT lines" xfId="45"/>
    <cellStyle name="Comma_C-Ret on Rev" xfId="46"/>
    <cellStyle name="Comma_C-ROACE" xfId="47"/>
    <cellStyle name="Comma_CROCF" xfId="48"/>
    <cellStyle name="Comma_Cum Real Opr Cf" xfId="49"/>
    <cellStyle name="Comma_Demand Fcst." xfId="50"/>
    <cellStyle name="Comma_Dep%Rev" xfId="51"/>
    <cellStyle name="Comma_EPS" xfId="52"/>
    <cellStyle name="Comma_Inputs" xfId="53"/>
    <cellStyle name="Comma_IRR" xfId="54"/>
    <cellStyle name="Comma_laroux" xfId="55"/>
    <cellStyle name="Comma_laroux_1" xfId="56"/>
    <cellStyle name="Comma_laroux_1_pldt" xfId="57"/>
    <cellStyle name="Comma_laroux_2" xfId="58"/>
    <cellStyle name="Comma_laroux_2_pldt" xfId="59"/>
    <cellStyle name="Comma_laroux_pldt" xfId="60"/>
    <cellStyle name="Comma_Line Inst." xfId="61"/>
    <cellStyle name="Comma_MATERAL2" xfId="62"/>
    <cellStyle name="Comma_Mkt Shr" xfId="63"/>
    <cellStyle name="Comma_mud plant bolted" xfId="64"/>
    <cellStyle name="Comma_NCR-C&amp;W Val" xfId="65"/>
    <cellStyle name="Comma_NCR-Cap intensity" xfId="66"/>
    <cellStyle name="Comma_NCR-Line per Staff" xfId="67"/>
    <cellStyle name="Comma_NCR-Rev dist" xfId="68"/>
    <cellStyle name="Comma_Op Cost Break" xfId="69"/>
    <cellStyle name="Comma_pldt" xfId="70"/>
    <cellStyle name="Comma_pldt_1" xfId="71"/>
    <cellStyle name="Comma_pldt_2" xfId="72"/>
    <cellStyle name="Comma_Real Opr Cf" xfId="73"/>
    <cellStyle name="Comma_Real Rev per Staff (1)" xfId="74"/>
    <cellStyle name="Comma_Real Rev per Staff (2)" xfId="75"/>
    <cellStyle name="Comma_Region 2-C&amp;W" xfId="76"/>
    <cellStyle name="Comma_Return on Rev" xfId="77"/>
    <cellStyle name="Comma_Rev p line" xfId="78"/>
    <cellStyle name="Comma_ROACE" xfId="79"/>
    <cellStyle name="Comma_ROCF (Tot)" xfId="80"/>
    <cellStyle name="Comma_Staff cost%rev" xfId="81"/>
    <cellStyle name="Comma_Total-Rev dist." xfId="82"/>
    <cellStyle name="Currency" xfId="83"/>
    <cellStyle name="Currency [0]" xfId="84"/>
    <cellStyle name="Currency [0]_Inputs" xfId="85"/>
    <cellStyle name="Currency [0]_laroux" xfId="86"/>
    <cellStyle name="Currency [0]_laroux_1" xfId="87"/>
    <cellStyle name="Currency [0]_laroux_2" xfId="88"/>
    <cellStyle name="Currency [0]_laroux_MATERAL2" xfId="89"/>
    <cellStyle name="Currency [0]_laroux_mud plant bolted" xfId="90"/>
    <cellStyle name="Currency [0]_MATERAL2" xfId="91"/>
    <cellStyle name="Currency [0]_mud plant bolted" xfId="92"/>
    <cellStyle name="Currency [0]_PLDT" xfId="93"/>
    <cellStyle name="Currency [0]_pldt_1" xfId="94"/>
    <cellStyle name="Currency [0]_pldt_2" xfId="95"/>
    <cellStyle name="Currency [0]_pldt_3" xfId="96"/>
    <cellStyle name="Currency [0]_pldt_4" xfId="97"/>
    <cellStyle name="Currency_Inputs" xfId="98"/>
    <cellStyle name="Currency_laroux" xfId="99"/>
    <cellStyle name="Currency_laroux_1" xfId="100"/>
    <cellStyle name="Currency_laroux_2" xfId="101"/>
    <cellStyle name="Currency_MATERAL2" xfId="102"/>
    <cellStyle name="Currency_mud plant bolted" xfId="103"/>
    <cellStyle name="Currency_PLDT" xfId="104"/>
    <cellStyle name="Currency_pldt_1" xfId="105"/>
    <cellStyle name="Currency_pldt_2" xfId="106"/>
    <cellStyle name="Currency_pldt_3" xfId="107"/>
    <cellStyle name="Currency_pldt_4" xfId="108"/>
    <cellStyle name="Grey" xfId="109"/>
    <cellStyle name="Input [yellow]" xfId="110"/>
    <cellStyle name="Normal - Style1" xfId="111"/>
    <cellStyle name="Normal_Capex" xfId="112"/>
    <cellStyle name="Normal_Capex per line" xfId="113"/>
    <cellStyle name="Normal_Capex%rev" xfId="114"/>
    <cellStyle name="Normal_C-Cap intensity" xfId="115"/>
    <cellStyle name="Normal_C-Capex%rev" xfId="116"/>
    <cellStyle name="Normal_Cht-Capex per line" xfId="117"/>
    <cellStyle name="Normal_Cht-Cum Real Opr Cf" xfId="118"/>
    <cellStyle name="Normal_Cht-Dep%Rev" xfId="119"/>
    <cellStyle name="Normal_Cht-Real Opr Cf" xfId="120"/>
    <cellStyle name="Normal_Cht-Rev dist" xfId="121"/>
    <cellStyle name="Normal_Cht-Rev p line" xfId="122"/>
    <cellStyle name="Normal_Cht-Rev per Staff" xfId="123"/>
    <cellStyle name="Normal_Cht-Staff cost%revenue" xfId="124"/>
    <cellStyle name="Normal_C-Line per Staff" xfId="125"/>
    <cellStyle name="Normal_C-lines distribution" xfId="126"/>
    <cellStyle name="Normal_C-Orig PLDT lines" xfId="127"/>
    <cellStyle name="Normal_Co-wide Monthly" xfId="128"/>
    <cellStyle name="Normal_C-Ret on Rev" xfId="129"/>
    <cellStyle name="Normal_C-ROACE" xfId="130"/>
    <cellStyle name="Normal_CROCF" xfId="131"/>
    <cellStyle name="Normal_Cum Real Opr Cf" xfId="132"/>
    <cellStyle name="Normal_Demand Fcst." xfId="133"/>
    <cellStyle name="Normal_Dep%Rev" xfId="134"/>
    <cellStyle name="Normal_EPS" xfId="135"/>
    <cellStyle name="Normal_Inputs" xfId="136"/>
    <cellStyle name="Normal_IRR" xfId="137"/>
    <cellStyle name="Normal_laroux" xfId="138"/>
    <cellStyle name="Normal_laroux_1" xfId="139"/>
    <cellStyle name="Normal_laroux_1_pldt" xfId="140"/>
    <cellStyle name="Normal_laroux_2" xfId="141"/>
    <cellStyle name="Normal_laroux_2_pldt" xfId="142"/>
    <cellStyle name="Normal_laroux_3" xfId="143"/>
    <cellStyle name="Normal_laroux_3_pldt" xfId="144"/>
    <cellStyle name="Normal_laroux_4" xfId="145"/>
    <cellStyle name="Normal_laroux_4_pldt" xfId="146"/>
    <cellStyle name="Normal_laroux_5" xfId="147"/>
    <cellStyle name="Normal_laroux_5_pldt" xfId="148"/>
    <cellStyle name="Normal_laroux_6" xfId="149"/>
    <cellStyle name="Normal_laroux_6_pldt" xfId="150"/>
    <cellStyle name="Normal_laroux_7" xfId="151"/>
    <cellStyle name="Normal_laroux_8" xfId="152"/>
    <cellStyle name="Normal_laroux_pldt" xfId="153"/>
    <cellStyle name="Normal_Line Inst." xfId="154"/>
    <cellStyle name="Normal_MATERAL2" xfId="155"/>
    <cellStyle name="Normal_Mkt Shr" xfId="156"/>
    <cellStyle name="Normal_mud plant bolted" xfId="157"/>
    <cellStyle name="Normal_NCR-C&amp;W Val" xfId="158"/>
    <cellStyle name="Normal_NCR-Cap intensity" xfId="159"/>
    <cellStyle name="Normal_NCR-Line per Staff" xfId="160"/>
    <cellStyle name="Normal_NCR-Rev dist" xfId="161"/>
    <cellStyle name="Normal_Op Cost Break" xfId="162"/>
    <cellStyle name="Normal_PLDT" xfId="163"/>
    <cellStyle name="Normal_PLDT_1" xfId="164"/>
    <cellStyle name="Normal_PLDT_2" xfId="165"/>
    <cellStyle name="Normal_pldt_3" xfId="166"/>
    <cellStyle name="Normal_pldt_4" xfId="167"/>
    <cellStyle name="Normal_pldt_5" xfId="168"/>
    <cellStyle name="Normal_pldt_6" xfId="169"/>
    <cellStyle name="Normal_Real Opr Cf" xfId="170"/>
    <cellStyle name="Normal_Real Rev per Staff (1)" xfId="171"/>
    <cellStyle name="Normal_Real Rev per Staff (2)" xfId="172"/>
    <cellStyle name="Normal_Region 2-C&amp;W" xfId="173"/>
    <cellStyle name="Normal_Return on Rev" xfId="174"/>
    <cellStyle name="Normal_Rev p line" xfId="175"/>
    <cellStyle name="Normal_ROACE" xfId="176"/>
    <cellStyle name="Normal_ROCF (Tot)" xfId="177"/>
    <cellStyle name="Normal_Staff cost%rev" xfId="178"/>
    <cellStyle name="Normal_Total-Rev dist." xfId="179"/>
    <cellStyle name="Percent" xfId="180"/>
    <cellStyle name="Percent [2]" xfId="1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SheetLayoutView="70" colorId="1" workbookViewId="0" topLeftCell="B26997">
      <selection activeCell="A1" sqref="A1"/>
    </sheetView>
  </sheetViews>
  <sheetFormatPr defaultColWidth="8.88671875" defaultRowHeight="1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ransitionEvaluation="1">
    <pageSetUpPr fitToPage="1"/>
  </sheetPr>
  <dimension ref="B9:R142"/>
  <sheetViews>
    <sheetView zoomScale="88" zoomScaleNormal="88" workbookViewId="0" topLeftCell="A86">
      <selection activeCell="C86" sqref="C86:Q141"/>
    </sheetView>
  </sheetViews>
  <sheetFormatPr defaultColWidth="8.77734375" defaultRowHeight="15"/>
  <cols>
    <col min="3" max="3" width="1.77734375" style="0" customWidth="1"/>
    <col min="4" max="4" width="4.77734375" style="0" customWidth="1"/>
    <col min="5" max="7" width="3.77734375" style="0" customWidth="1"/>
    <col min="8" max="8" width="34.77734375" style="0" customWidth="1"/>
    <col min="9" max="9" width="2.77734375" style="0" customWidth="1"/>
    <col min="11" max="11" width="2.77734375" style="0" customWidth="1"/>
    <col min="13" max="13" width="2.77734375" style="0" customWidth="1"/>
    <col min="15" max="15" width="2.77734375" style="0" customWidth="1"/>
    <col min="16" max="16" width="9.99609375" style="0" bestFit="1" customWidth="1"/>
    <col min="17" max="17" width="1.77734375" style="0" customWidth="1"/>
  </cols>
  <sheetData>
    <row r="9" spans="2:18" ht="15">
      <c r="B9" s="1"/>
      <c r="C9" s="1"/>
      <c r="D9" s="1"/>
      <c r="E9" s="1"/>
      <c r="F9" s="1"/>
      <c r="G9" s="1"/>
      <c r="H9" s="1"/>
      <c r="I9" s="1"/>
      <c r="J9" s="1"/>
      <c r="K9" s="1"/>
      <c r="L9" s="1"/>
      <c r="M9" s="1"/>
      <c r="N9" s="1"/>
      <c r="O9" s="1"/>
      <c r="P9" s="1"/>
      <c r="Q9" s="1"/>
      <c r="R9" s="1"/>
    </row>
    <row r="10" spans="2:18" ht="15.75">
      <c r="B10" s="1"/>
      <c r="P10" s="83"/>
      <c r="R10" s="1"/>
    </row>
    <row r="11" spans="2:18" ht="15.75">
      <c r="B11" s="1"/>
      <c r="P11" s="84"/>
      <c r="R11" s="1"/>
    </row>
    <row r="12" spans="2:18" ht="15">
      <c r="B12" s="1"/>
      <c r="P12" s="28"/>
      <c r="R12" s="1"/>
    </row>
    <row r="13" spans="2:18" ht="18">
      <c r="B13" s="1"/>
      <c r="D13" s="2" t="s">
        <v>3</v>
      </c>
      <c r="E13" s="3"/>
      <c r="F13" s="3"/>
      <c r="G13" s="3"/>
      <c r="H13" s="3"/>
      <c r="I13" s="3"/>
      <c r="J13" s="3"/>
      <c r="K13" s="3"/>
      <c r="L13" s="3"/>
      <c r="M13" s="3"/>
      <c r="N13" s="3"/>
      <c r="O13" s="3"/>
      <c r="P13" s="3"/>
      <c r="Q13" s="3"/>
      <c r="R13" s="1"/>
    </row>
    <row r="14" spans="2:18" ht="15.75">
      <c r="B14" s="1"/>
      <c r="D14" s="4" t="s">
        <v>4</v>
      </c>
      <c r="E14" s="4"/>
      <c r="F14" s="4"/>
      <c r="G14" s="3"/>
      <c r="H14" s="3"/>
      <c r="I14" s="3"/>
      <c r="J14" s="3"/>
      <c r="K14" s="3"/>
      <c r="L14" s="3"/>
      <c r="M14" s="3"/>
      <c r="N14" s="3"/>
      <c r="O14" s="3"/>
      <c r="P14" s="3"/>
      <c r="R14" s="1"/>
    </row>
    <row r="15" spans="2:18" ht="15.75">
      <c r="B15" s="1"/>
      <c r="D15" s="4" t="s">
        <v>181</v>
      </c>
      <c r="E15" s="4"/>
      <c r="F15" s="4"/>
      <c r="G15" s="3"/>
      <c r="H15" s="3"/>
      <c r="I15" s="3"/>
      <c r="J15" s="3"/>
      <c r="K15" s="3"/>
      <c r="L15" s="3"/>
      <c r="M15" s="3"/>
      <c r="N15" s="3"/>
      <c r="O15" s="3"/>
      <c r="P15" s="3"/>
      <c r="R15" s="1"/>
    </row>
    <row r="16" spans="2:18" ht="15.75">
      <c r="B16" s="1"/>
      <c r="D16" s="4" t="s">
        <v>155</v>
      </c>
      <c r="E16" s="4"/>
      <c r="F16" s="4"/>
      <c r="G16" s="3"/>
      <c r="H16" s="3"/>
      <c r="I16" s="3"/>
      <c r="J16" s="3"/>
      <c r="K16" s="3"/>
      <c r="L16" s="3"/>
      <c r="M16" s="3"/>
      <c r="N16" s="3"/>
      <c r="O16" s="3"/>
      <c r="P16" s="3"/>
      <c r="R16" s="1"/>
    </row>
    <row r="17" spans="2:18" ht="15">
      <c r="B17" s="1"/>
      <c r="R17" s="1"/>
    </row>
    <row r="18" spans="2:18" ht="15">
      <c r="B18" s="1"/>
      <c r="G18" s="3"/>
      <c r="H18" s="3"/>
      <c r="I18" s="3"/>
      <c r="J18" s="3"/>
      <c r="K18" s="3"/>
      <c r="L18" s="3"/>
      <c r="M18" s="3"/>
      <c r="N18" s="3"/>
      <c r="O18" s="3"/>
      <c r="P18" s="3"/>
      <c r="R18" s="1"/>
    </row>
    <row r="19" spans="2:18" ht="15.75">
      <c r="B19" s="1"/>
      <c r="E19" s="5"/>
      <c r="F19" s="5"/>
      <c r="G19" s="3"/>
      <c r="H19" s="3"/>
      <c r="I19" s="3"/>
      <c r="J19" s="3"/>
      <c r="K19" s="3"/>
      <c r="L19" s="3"/>
      <c r="M19" s="3"/>
      <c r="N19" s="3"/>
      <c r="O19" s="3"/>
      <c r="P19" s="3"/>
      <c r="R19" s="1"/>
    </row>
    <row r="20" spans="2:18" ht="15.75">
      <c r="B20" s="1"/>
      <c r="D20" s="5" t="s">
        <v>5</v>
      </c>
      <c r="J20" s="6"/>
      <c r="K20" s="6"/>
      <c r="L20" s="6"/>
      <c r="N20" s="6"/>
      <c r="O20" s="6"/>
      <c r="P20" s="6"/>
      <c r="R20" s="1"/>
    </row>
    <row r="21" spans="2:18" ht="15.75">
      <c r="B21" s="1"/>
      <c r="J21" s="7" t="s">
        <v>6</v>
      </c>
      <c r="K21" s="8"/>
      <c r="L21" s="8"/>
      <c r="N21" s="7" t="s">
        <v>7</v>
      </c>
      <c r="O21" s="8"/>
      <c r="P21" s="8"/>
      <c r="R21" s="1"/>
    </row>
    <row r="22" spans="2:18" ht="15.75">
      <c r="B22" s="1"/>
      <c r="J22" s="6"/>
      <c r="K22" s="6"/>
      <c r="L22" s="6"/>
      <c r="N22" s="6"/>
      <c r="O22" s="6"/>
      <c r="P22" s="6"/>
      <c r="R22" s="1"/>
    </row>
    <row r="23" spans="2:18" ht="15.75">
      <c r="B23" s="1"/>
      <c r="J23" s="80">
        <v>36891</v>
      </c>
      <c r="K23" s="9"/>
      <c r="L23" s="80">
        <v>36525</v>
      </c>
      <c r="M23" s="25"/>
      <c r="N23" s="80">
        <v>36891</v>
      </c>
      <c r="O23" s="9"/>
      <c r="P23" s="80">
        <v>36525</v>
      </c>
      <c r="R23" s="1"/>
    </row>
    <row r="24" spans="2:18" ht="15">
      <c r="B24" s="1"/>
      <c r="J24" s="10" t="s">
        <v>9</v>
      </c>
      <c r="L24" s="10" t="s">
        <v>9</v>
      </c>
      <c r="N24" s="10" t="s">
        <v>9</v>
      </c>
      <c r="P24" s="10" t="s">
        <v>9</v>
      </c>
      <c r="R24" s="1"/>
    </row>
    <row r="25" spans="2:18" ht="15">
      <c r="B25" s="1"/>
      <c r="R25" s="1"/>
    </row>
    <row r="26" spans="2:18" ht="15">
      <c r="B26" s="1"/>
      <c r="R26" s="1"/>
    </row>
    <row r="27" spans="2:18" ht="15.75" thickBot="1">
      <c r="B27" s="1"/>
      <c r="D27" s="30">
        <v>1</v>
      </c>
      <c r="E27" s="32" t="s">
        <v>11</v>
      </c>
      <c r="F27" t="s">
        <v>12</v>
      </c>
      <c r="J27" s="11">
        <v>122540</v>
      </c>
      <c r="L27" s="11">
        <v>157177</v>
      </c>
      <c r="N27" s="11">
        <v>447195</v>
      </c>
      <c r="P27" s="11">
        <v>530247</v>
      </c>
      <c r="R27" s="1"/>
    </row>
    <row r="28" spans="2:18" ht="15">
      <c r="B28" s="1"/>
      <c r="R28" s="1"/>
    </row>
    <row r="29" spans="2:18" ht="15.75" thickBot="1">
      <c r="B29" s="1"/>
      <c r="E29" s="32" t="s">
        <v>13</v>
      </c>
      <c r="F29" t="s">
        <v>14</v>
      </c>
      <c r="J29" s="33">
        <v>5662</v>
      </c>
      <c r="L29" s="79" t="s">
        <v>116</v>
      </c>
      <c r="N29" s="33">
        <v>7569</v>
      </c>
      <c r="P29" s="33">
        <v>3769</v>
      </c>
      <c r="R29" s="1"/>
    </row>
    <row r="30" spans="2:18" ht="15">
      <c r="B30" s="1"/>
      <c r="R30" s="1"/>
    </row>
    <row r="31" spans="2:18" ht="15.75" thickBot="1">
      <c r="B31" s="1"/>
      <c r="E31" t="s">
        <v>15</v>
      </c>
      <c r="F31" t="s">
        <v>16</v>
      </c>
      <c r="J31" s="11">
        <v>35</v>
      </c>
      <c r="L31" s="11">
        <v>36</v>
      </c>
      <c r="N31" s="11">
        <v>405</v>
      </c>
      <c r="P31" s="11">
        <v>158</v>
      </c>
      <c r="R31" s="1"/>
    </row>
    <row r="32" spans="2:18" ht="15">
      <c r="B32" s="1"/>
      <c r="R32" s="1"/>
    </row>
    <row r="33" spans="2:18" ht="15">
      <c r="B33" s="1"/>
      <c r="D33" s="30">
        <v>2</v>
      </c>
      <c r="E33" s="32" t="s">
        <v>11</v>
      </c>
      <c r="F33" t="s">
        <v>18</v>
      </c>
      <c r="R33" s="1"/>
    </row>
    <row r="34" spans="2:18" ht="15">
      <c r="B34" s="1"/>
      <c r="F34" t="s">
        <v>19</v>
      </c>
      <c r="R34" s="1"/>
    </row>
    <row r="35" spans="2:18" ht="15">
      <c r="B35" s="1"/>
      <c r="F35" t="s">
        <v>20</v>
      </c>
      <c r="J35">
        <v>19430</v>
      </c>
      <c r="L35">
        <v>21547</v>
      </c>
      <c r="N35">
        <v>60753</v>
      </c>
      <c r="P35">
        <v>61843</v>
      </c>
      <c r="R35" s="1"/>
    </row>
    <row r="36" spans="2:18" ht="15">
      <c r="B36" s="1"/>
      <c r="R36" s="1"/>
    </row>
    <row r="37" spans="2:18" ht="15">
      <c r="B37" s="1"/>
      <c r="E37" s="32" t="s">
        <v>13</v>
      </c>
      <c r="F37" t="s">
        <v>21</v>
      </c>
      <c r="J37">
        <v>-2030</v>
      </c>
      <c r="L37">
        <v>-1557</v>
      </c>
      <c r="N37">
        <v>-8475</v>
      </c>
      <c r="P37">
        <v>-9263</v>
      </c>
      <c r="R37" s="1"/>
    </row>
    <row r="38" spans="2:18" ht="15">
      <c r="B38" s="1"/>
      <c r="R38" s="1"/>
    </row>
    <row r="39" spans="2:18" ht="15">
      <c r="B39" s="1"/>
      <c r="E39" s="32" t="s">
        <v>15</v>
      </c>
      <c r="F39" t="s">
        <v>22</v>
      </c>
      <c r="J39">
        <v>-4506</v>
      </c>
      <c r="L39">
        <v>-9656</v>
      </c>
      <c r="N39">
        <v>-24158</v>
      </c>
      <c r="P39">
        <v>-36055</v>
      </c>
      <c r="R39" s="1"/>
    </row>
    <row r="40" spans="2:18" ht="15">
      <c r="B40" s="1"/>
      <c r="J40" s="36"/>
      <c r="L40" s="36"/>
      <c r="M40" s="36"/>
      <c r="N40" s="36"/>
      <c r="O40" s="36"/>
      <c r="P40" s="36"/>
      <c r="R40" s="1"/>
    </row>
    <row r="41" spans="2:18" ht="15">
      <c r="B41" s="1"/>
      <c r="E41" t="s">
        <v>23</v>
      </c>
      <c r="F41" t="s">
        <v>36</v>
      </c>
      <c r="G41" t="s">
        <v>26</v>
      </c>
      <c r="R41" s="1"/>
    </row>
    <row r="42" spans="2:18" ht="15">
      <c r="B42" s="1"/>
      <c r="G42" t="s">
        <v>178</v>
      </c>
      <c r="R42" s="1"/>
    </row>
    <row r="43" spans="2:18" ht="15">
      <c r="B43" s="1"/>
      <c r="G43" t="s">
        <v>179</v>
      </c>
      <c r="R43" s="1"/>
    </row>
    <row r="44" spans="2:18" ht="15">
      <c r="B44" s="1"/>
      <c r="G44" t="s">
        <v>180</v>
      </c>
      <c r="J44">
        <f>SUM(J35:J43)</f>
        <v>12894</v>
      </c>
      <c r="L44">
        <f>SUM(L35:L43)</f>
        <v>10334</v>
      </c>
      <c r="N44">
        <f>SUM(N35:N43)</f>
        <v>28120</v>
      </c>
      <c r="P44">
        <f>SUM(P35:P43)</f>
        <v>16525</v>
      </c>
      <c r="R44" s="1"/>
    </row>
    <row r="45" spans="2:18" ht="15">
      <c r="B45" s="1"/>
      <c r="R45" s="1"/>
    </row>
    <row r="46" spans="2:18" ht="15">
      <c r="B46" s="1"/>
      <c r="F46" t="s">
        <v>38</v>
      </c>
      <c r="G46" t="s">
        <v>24</v>
      </c>
      <c r="J46" s="25" t="s">
        <v>116</v>
      </c>
      <c r="L46" s="25" t="s">
        <v>116</v>
      </c>
      <c r="N46">
        <v>-96137</v>
      </c>
      <c r="P46" s="25" t="s">
        <v>116</v>
      </c>
      <c r="R46" s="1"/>
    </row>
    <row r="47" spans="2:18" ht="15">
      <c r="B47" s="1"/>
      <c r="J47" s="12"/>
      <c r="L47" s="12"/>
      <c r="N47" s="12"/>
      <c r="P47" s="12"/>
      <c r="R47" s="1"/>
    </row>
    <row r="48" spans="2:18" ht="15">
      <c r="B48" s="1"/>
      <c r="E48" s="32" t="s">
        <v>25</v>
      </c>
      <c r="F48" t="s">
        <v>26</v>
      </c>
      <c r="R48" s="1"/>
    </row>
    <row r="49" spans="2:18" ht="15">
      <c r="B49" s="1"/>
      <c r="F49" t="s">
        <v>27</v>
      </c>
      <c r="R49" s="1"/>
    </row>
    <row r="50" spans="2:18" ht="15">
      <c r="B50" s="1"/>
      <c r="F50" t="s">
        <v>28</v>
      </c>
      <c r="R50" s="1"/>
    </row>
    <row r="51" spans="2:18" ht="15">
      <c r="B51" s="1"/>
      <c r="F51" t="s">
        <v>29</v>
      </c>
      <c r="J51">
        <f>SUM(J44:J50)</f>
        <v>12894</v>
      </c>
      <c r="L51">
        <f>SUM(L44:L50)</f>
        <v>10334</v>
      </c>
      <c r="N51">
        <f>SUM(N44:N50)</f>
        <v>-68017</v>
      </c>
      <c r="P51">
        <f>SUM(P44:P50)</f>
        <v>16525</v>
      </c>
      <c r="R51" s="1"/>
    </row>
    <row r="52" spans="2:18" ht="15">
      <c r="B52" s="1"/>
      <c r="R52" s="1"/>
    </row>
    <row r="53" spans="2:18" ht="15">
      <c r="B53" s="1"/>
      <c r="E53" s="32" t="s">
        <v>30</v>
      </c>
      <c r="F53" t="s">
        <v>31</v>
      </c>
      <c r="J53" s="25" t="s">
        <v>116</v>
      </c>
      <c r="L53" s="25" t="s">
        <v>116</v>
      </c>
      <c r="N53" s="25" t="s">
        <v>116</v>
      </c>
      <c r="P53" s="25" t="s">
        <v>116</v>
      </c>
      <c r="R53" s="1"/>
    </row>
    <row r="54" spans="2:18" ht="15">
      <c r="B54" s="1"/>
      <c r="J54" s="12"/>
      <c r="L54" s="12"/>
      <c r="N54" s="12"/>
      <c r="P54" s="12"/>
      <c r="R54" s="1"/>
    </row>
    <row r="55" spans="2:18" ht="15">
      <c r="B55" s="1"/>
      <c r="E55" s="32" t="s">
        <v>32</v>
      </c>
      <c r="F55" t="s">
        <v>33</v>
      </c>
      <c r="R55" s="1"/>
    </row>
    <row r="56" spans="2:18" ht="15">
      <c r="B56" s="1"/>
      <c r="F56" t="s">
        <v>29</v>
      </c>
      <c r="J56">
        <f>SUM(J51:J55)</f>
        <v>12894</v>
      </c>
      <c r="L56">
        <f>SUM(L51:L55)</f>
        <v>10334</v>
      </c>
      <c r="N56">
        <f>SUM(N51:N55)</f>
        <v>-68017</v>
      </c>
      <c r="P56">
        <f>SUM(P51:P55)</f>
        <v>16525</v>
      </c>
      <c r="R56" s="1"/>
    </row>
    <row r="57" spans="2:18" ht="15">
      <c r="B57" s="1"/>
      <c r="R57" s="1"/>
    </row>
    <row r="58" spans="2:18" ht="15">
      <c r="B58" s="1"/>
      <c r="E58" s="32" t="s">
        <v>34</v>
      </c>
      <c r="F58" t="s">
        <v>35</v>
      </c>
      <c r="J58">
        <v>-5300</v>
      </c>
      <c r="L58">
        <v>1925</v>
      </c>
      <c r="N58">
        <v>-8622</v>
      </c>
      <c r="P58">
        <v>6958</v>
      </c>
      <c r="R58" s="1"/>
    </row>
    <row r="59" spans="2:18" ht="15">
      <c r="B59" s="1"/>
      <c r="J59" s="12"/>
      <c r="L59" s="12"/>
      <c r="N59" s="12"/>
      <c r="P59" s="12"/>
      <c r="R59" s="1"/>
    </row>
    <row r="60" spans="2:18" ht="15">
      <c r="B60" s="1"/>
      <c r="E60" s="32" t="s">
        <v>36</v>
      </c>
      <c r="F60" s="32" t="s">
        <v>36</v>
      </c>
      <c r="G60" t="s">
        <v>37</v>
      </c>
      <c r="J60">
        <f>SUM(J56:J59)</f>
        <v>7594</v>
      </c>
      <c r="L60">
        <f>SUM(L56:L59)</f>
        <v>12259</v>
      </c>
      <c r="N60">
        <f>SUM(N56:N59)</f>
        <v>-76639</v>
      </c>
      <c r="P60">
        <f>SUM(P56:P59)</f>
        <v>23483</v>
      </c>
      <c r="R60" s="1"/>
    </row>
    <row r="61" spans="2:18" ht="15">
      <c r="B61" s="1"/>
      <c r="F61" s="32" t="s">
        <v>38</v>
      </c>
      <c r="G61" t="s">
        <v>39</v>
      </c>
      <c r="J61">
        <v>-161</v>
      </c>
      <c r="L61">
        <v>658</v>
      </c>
      <c r="N61">
        <v>-261</v>
      </c>
      <c r="P61">
        <v>2538</v>
      </c>
      <c r="R61" s="1"/>
    </row>
    <row r="62" spans="2:18" ht="15">
      <c r="B62" s="1"/>
      <c r="J62" s="12"/>
      <c r="L62" s="12"/>
      <c r="N62" s="12"/>
      <c r="P62" s="12"/>
      <c r="R62" s="1"/>
    </row>
    <row r="63" spans="2:18" ht="15">
      <c r="B63" s="1"/>
      <c r="E63" s="32" t="s">
        <v>40</v>
      </c>
      <c r="F63" t="s">
        <v>41</v>
      </c>
      <c r="R63" s="1"/>
    </row>
    <row r="64" spans="2:18" ht="15">
      <c r="B64" s="1"/>
      <c r="F64" t="s">
        <v>42</v>
      </c>
      <c r="J64">
        <f>SUM(J60:J63)</f>
        <v>7433</v>
      </c>
      <c r="L64">
        <f>SUM(L60:L63)</f>
        <v>12917</v>
      </c>
      <c r="N64">
        <f>SUM(N60:N63)</f>
        <v>-76900</v>
      </c>
      <c r="P64">
        <f>SUM(P60:P63)</f>
        <v>26021</v>
      </c>
      <c r="R64" s="1"/>
    </row>
    <row r="65" spans="2:18" ht="15">
      <c r="B65" s="1"/>
      <c r="R65" s="1"/>
    </row>
    <row r="66" spans="2:18" ht="15">
      <c r="B66" s="1"/>
      <c r="I66" s="13"/>
      <c r="J66" s="12"/>
      <c r="K66" s="12"/>
      <c r="L66" s="12"/>
      <c r="M66" s="12"/>
      <c r="N66" s="12"/>
      <c r="O66" s="12"/>
      <c r="P66" s="12"/>
      <c r="Q66" s="14"/>
      <c r="R66" s="1"/>
    </row>
    <row r="67" spans="2:18" ht="15">
      <c r="B67" s="1"/>
      <c r="E67" s="32" t="s">
        <v>43</v>
      </c>
      <c r="F67" s="32" t="s">
        <v>36</v>
      </c>
      <c r="G67" t="s">
        <v>44</v>
      </c>
      <c r="I67" s="15"/>
      <c r="J67" s="25" t="s">
        <v>116</v>
      </c>
      <c r="L67" s="25" t="s">
        <v>116</v>
      </c>
      <c r="N67" s="25" t="s">
        <v>116</v>
      </c>
      <c r="P67" s="25" t="s">
        <v>116</v>
      </c>
      <c r="Q67" s="16"/>
      <c r="R67" s="1"/>
    </row>
    <row r="68" spans="2:18" ht="15">
      <c r="B68" s="1"/>
      <c r="F68" s="32" t="s">
        <v>38</v>
      </c>
      <c r="G68" t="s">
        <v>45</v>
      </c>
      <c r="I68" s="15"/>
      <c r="J68" s="25" t="s">
        <v>116</v>
      </c>
      <c r="L68" s="25" t="s">
        <v>116</v>
      </c>
      <c r="N68" s="25" t="s">
        <v>116</v>
      </c>
      <c r="P68" s="25" t="s">
        <v>116</v>
      </c>
      <c r="Q68" s="16"/>
      <c r="R68" s="1"/>
    </row>
    <row r="69" spans="2:18" ht="15">
      <c r="B69" s="1"/>
      <c r="I69" s="17"/>
      <c r="J69" s="18"/>
      <c r="K69" s="18"/>
      <c r="L69" s="18"/>
      <c r="M69" s="18"/>
      <c r="N69" s="18"/>
      <c r="O69" s="18"/>
      <c r="P69" s="18"/>
      <c r="Q69" s="19"/>
      <c r="R69" s="1"/>
    </row>
    <row r="70" spans="2:18" ht="15">
      <c r="B70" s="1"/>
      <c r="R70" s="1"/>
    </row>
    <row r="71" spans="2:18" ht="15">
      <c r="B71" s="1"/>
      <c r="F71" s="32" t="s">
        <v>46</v>
      </c>
      <c r="G71" t="s">
        <v>47</v>
      </c>
      <c r="R71" s="1"/>
    </row>
    <row r="72" spans="2:18" ht="15">
      <c r="B72" s="1"/>
      <c r="G72" t="s">
        <v>42</v>
      </c>
      <c r="J72" s="25" t="s">
        <v>116</v>
      </c>
      <c r="L72" s="25" t="s">
        <v>116</v>
      </c>
      <c r="N72" s="25" t="s">
        <v>116</v>
      </c>
      <c r="P72" s="25" t="s">
        <v>116</v>
      </c>
      <c r="R72" s="1"/>
    </row>
    <row r="73" spans="2:18" ht="15">
      <c r="B73" s="1"/>
      <c r="J73" s="12"/>
      <c r="L73" s="12"/>
      <c r="N73" s="12"/>
      <c r="P73" s="12"/>
      <c r="R73" s="1"/>
    </row>
    <row r="74" spans="2:18" ht="15">
      <c r="B74" s="1"/>
      <c r="E74" s="32" t="s">
        <v>48</v>
      </c>
      <c r="F74" t="s">
        <v>49</v>
      </c>
      <c r="R74" s="1"/>
    </row>
    <row r="75" spans="2:18" ht="15.75" thickBot="1">
      <c r="B75" s="1"/>
      <c r="F75" t="s">
        <v>50</v>
      </c>
      <c r="J75" s="20">
        <f>+J64+J72</f>
        <v>7433</v>
      </c>
      <c r="L75" s="20">
        <f>+L64+L72</f>
        <v>12917</v>
      </c>
      <c r="N75" s="20">
        <f>+N64+N72</f>
        <v>-76900</v>
      </c>
      <c r="P75" s="20">
        <f>+P64+P72</f>
        <v>26021</v>
      </c>
      <c r="R75" s="1"/>
    </row>
    <row r="76" spans="2:18" ht="15.75" thickTop="1">
      <c r="B76" s="1"/>
      <c r="R76" s="1"/>
    </row>
    <row r="77" spans="2:18" ht="15">
      <c r="B77" s="1"/>
      <c r="D77" s="30">
        <v>3</v>
      </c>
      <c r="E77" s="32" t="s">
        <v>11</v>
      </c>
      <c r="F77" t="s">
        <v>52</v>
      </c>
      <c r="R77" s="1"/>
    </row>
    <row r="78" spans="2:18" ht="15">
      <c r="B78" s="1"/>
      <c r="F78" t="s">
        <v>53</v>
      </c>
      <c r="R78" s="1"/>
    </row>
    <row r="79" spans="2:18" ht="15">
      <c r="B79" s="1"/>
      <c r="R79" s="1"/>
    </row>
    <row r="80" spans="2:18" ht="15">
      <c r="B80" s="1"/>
      <c r="F80" s="32" t="s">
        <v>36</v>
      </c>
      <c r="G80" t="s">
        <v>54</v>
      </c>
      <c r="R80" s="1"/>
    </row>
    <row r="81" spans="2:18" ht="15.75" thickBot="1">
      <c r="B81" s="1"/>
      <c r="G81" s="32" t="s">
        <v>55</v>
      </c>
      <c r="J81" s="21">
        <v>3.3</v>
      </c>
      <c r="L81" s="21">
        <v>5.8</v>
      </c>
      <c r="N81" s="21">
        <v>-34.3</v>
      </c>
      <c r="P81" s="21">
        <v>11.6</v>
      </c>
      <c r="R81" s="1"/>
    </row>
    <row r="82" spans="2:18" ht="15">
      <c r="B82" s="1"/>
      <c r="R82" s="1"/>
    </row>
    <row r="83" spans="2:18" ht="15.75" thickBot="1">
      <c r="B83" s="1"/>
      <c r="F83" s="32" t="s">
        <v>38</v>
      </c>
      <c r="G83" t="s">
        <v>56</v>
      </c>
      <c r="J83" s="22" t="s">
        <v>57</v>
      </c>
      <c r="L83" s="22" t="s">
        <v>57</v>
      </c>
      <c r="N83" s="22" t="s">
        <v>57</v>
      </c>
      <c r="P83" s="22" t="s">
        <v>57</v>
      </c>
      <c r="R83" s="1"/>
    </row>
    <row r="84" spans="2:18" ht="15">
      <c r="B84" s="1"/>
      <c r="R84" s="1"/>
    </row>
    <row r="85" spans="2:18" ht="15">
      <c r="B85" s="1" t="s">
        <v>156</v>
      </c>
      <c r="C85" s="1"/>
      <c r="D85" s="1"/>
      <c r="E85" s="1"/>
      <c r="F85" s="1"/>
      <c r="G85" s="1"/>
      <c r="H85" s="1"/>
      <c r="I85" s="1"/>
      <c r="J85" s="1"/>
      <c r="K85" s="1"/>
      <c r="L85" s="1"/>
      <c r="M85" s="1"/>
      <c r="N85" s="1"/>
      <c r="O85" s="1"/>
      <c r="P85" s="1"/>
      <c r="Q85" s="1"/>
      <c r="R85" s="1"/>
    </row>
    <row r="86" spans="2:18" ht="15">
      <c r="B86" s="1"/>
      <c r="R86" s="1"/>
    </row>
    <row r="87" spans="2:18" ht="18">
      <c r="B87" s="1"/>
      <c r="D87" s="2" t="s">
        <v>3</v>
      </c>
      <c r="E87" s="3"/>
      <c r="F87" s="3"/>
      <c r="G87" s="3"/>
      <c r="H87" s="3"/>
      <c r="I87" s="3"/>
      <c r="J87" s="3"/>
      <c r="K87" s="3"/>
      <c r="L87" s="3"/>
      <c r="M87" s="3"/>
      <c r="N87" s="3"/>
      <c r="O87" s="3"/>
      <c r="P87" s="3"/>
      <c r="R87" s="1"/>
    </row>
    <row r="88" spans="2:18" ht="15.75">
      <c r="B88" s="1"/>
      <c r="D88" s="4" t="s">
        <v>58</v>
      </c>
      <c r="E88" s="3"/>
      <c r="F88" s="3"/>
      <c r="G88" s="3"/>
      <c r="H88" s="3"/>
      <c r="I88" s="3"/>
      <c r="J88" s="3"/>
      <c r="K88" s="3"/>
      <c r="L88" s="3"/>
      <c r="M88" s="3"/>
      <c r="N88" s="3"/>
      <c r="O88" s="3"/>
      <c r="P88" s="3"/>
      <c r="R88" s="1"/>
    </row>
    <row r="89" spans="2:18" ht="15">
      <c r="B89" s="1"/>
      <c r="R89" s="1"/>
    </row>
    <row r="90" spans="2:18" ht="15.75">
      <c r="B90" s="1"/>
      <c r="N90" s="6" t="s">
        <v>59</v>
      </c>
      <c r="O90" s="6"/>
      <c r="P90" s="6" t="s">
        <v>59</v>
      </c>
      <c r="R90" s="1"/>
    </row>
    <row r="91" spans="2:18" ht="15.75">
      <c r="B91" s="1"/>
      <c r="N91" s="80">
        <v>36891</v>
      </c>
      <c r="O91" s="9"/>
      <c r="P91" s="80">
        <v>36525</v>
      </c>
      <c r="R91" s="1"/>
    </row>
    <row r="92" spans="2:18" ht="15.75">
      <c r="B92" s="1"/>
      <c r="D92" s="5" t="s">
        <v>60</v>
      </c>
      <c r="N92" s="10" t="s">
        <v>9</v>
      </c>
      <c r="P92" s="10" t="s">
        <v>9</v>
      </c>
      <c r="R92" s="1"/>
    </row>
    <row r="93" spans="2:18" ht="15">
      <c r="B93" s="1"/>
      <c r="R93" s="1"/>
    </row>
    <row r="94" spans="2:18" ht="15">
      <c r="B94" s="1"/>
      <c r="D94" t="s">
        <v>61</v>
      </c>
      <c r="N94">
        <v>158028</v>
      </c>
      <c r="P94">
        <v>231657</v>
      </c>
      <c r="R94" s="1"/>
    </row>
    <row r="95" spans="2:18" ht="15">
      <c r="B95" s="1"/>
      <c r="D95" t="s">
        <v>62</v>
      </c>
      <c r="N95">
        <v>6790</v>
      </c>
      <c r="P95">
        <v>4755</v>
      </c>
      <c r="R95" s="1"/>
    </row>
    <row r="96" spans="2:18" ht="15">
      <c r="B96" s="1"/>
      <c r="D96" t="s">
        <v>63</v>
      </c>
      <c r="N96">
        <v>6772</v>
      </c>
      <c r="P96">
        <v>9047</v>
      </c>
      <c r="R96" s="1"/>
    </row>
    <row r="97" spans="2:18" ht="15">
      <c r="B97" s="1"/>
      <c r="D97" t="s">
        <v>157</v>
      </c>
      <c r="N97">
        <v>9726</v>
      </c>
      <c r="P97">
        <v>7742</v>
      </c>
      <c r="R97" s="1"/>
    </row>
    <row r="98" spans="2:18" ht="15">
      <c r="B98" s="1"/>
      <c r="D98" t="s">
        <v>64</v>
      </c>
      <c r="N98">
        <v>48503</v>
      </c>
      <c r="P98">
        <v>127422</v>
      </c>
      <c r="R98" s="1"/>
    </row>
    <row r="99" spans="2:18" ht="15">
      <c r="B99" s="1"/>
      <c r="R99" s="1"/>
    </row>
    <row r="100" spans="2:18" ht="15">
      <c r="B100" s="1"/>
      <c r="D100" t="s">
        <v>65</v>
      </c>
      <c r="M100" s="35"/>
      <c r="N100" s="35"/>
      <c r="O100" s="35"/>
      <c r="P100" s="35"/>
      <c r="Q100" s="35"/>
      <c r="R100" s="1"/>
    </row>
    <row r="101" spans="2:18" ht="15">
      <c r="B101" s="1"/>
      <c r="E101" t="s">
        <v>66</v>
      </c>
      <c r="M101" s="41"/>
      <c r="N101" s="36">
        <v>83578</v>
      </c>
      <c r="O101" s="36"/>
      <c r="P101" s="36">
        <v>118843</v>
      </c>
      <c r="Q101" s="42"/>
      <c r="R101" s="1"/>
    </row>
    <row r="102" spans="2:18" ht="15">
      <c r="B102" s="1"/>
      <c r="E102" t="s">
        <v>67</v>
      </c>
      <c r="M102" s="15"/>
      <c r="N102">
        <v>158548</v>
      </c>
      <c r="P102">
        <v>172612</v>
      </c>
      <c r="Q102" s="16"/>
      <c r="R102" s="1"/>
    </row>
    <row r="103" spans="2:18" ht="15">
      <c r="B103" s="1"/>
      <c r="E103" t="s">
        <v>68</v>
      </c>
      <c r="M103" s="15"/>
      <c r="N103" s="74">
        <v>23429</v>
      </c>
      <c r="P103">
        <v>22666</v>
      </c>
      <c r="Q103" s="16"/>
      <c r="R103" s="1"/>
    </row>
    <row r="104" spans="2:18" ht="15">
      <c r="B104" s="1"/>
      <c r="E104" t="s">
        <v>69</v>
      </c>
      <c r="M104" s="15"/>
      <c r="N104" s="25" t="s">
        <v>116</v>
      </c>
      <c r="P104" s="25" t="s">
        <v>116</v>
      </c>
      <c r="Q104" s="16"/>
      <c r="R104" s="1"/>
    </row>
    <row r="105" spans="2:18" ht="15">
      <c r="B105" s="1"/>
      <c r="E105" t="s">
        <v>70</v>
      </c>
      <c r="M105" s="15"/>
      <c r="N105">
        <v>5442</v>
      </c>
      <c r="P105">
        <v>1977</v>
      </c>
      <c r="Q105" s="16"/>
      <c r="R105" s="1"/>
    </row>
    <row r="106" spans="2:18" ht="15">
      <c r="B106" s="1"/>
      <c r="E106" t="s">
        <v>71</v>
      </c>
      <c r="M106" s="15"/>
      <c r="N106" s="35">
        <v>13445</v>
      </c>
      <c r="O106" s="35"/>
      <c r="P106" s="35">
        <v>26906</v>
      </c>
      <c r="Q106" s="16"/>
      <c r="R106" s="1"/>
    </row>
    <row r="107" spans="2:18" ht="15">
      <c r="B107" s="1"/>
      <c r="M107" s="15"/>
      <c r="N107" s="36"/>
      <c r="P107" s="36"/>
      <c r="Q107" s="16"/>
      <c r="R107" s="1"/>
    </row>
    <row r="108" spans="2:18" ht="15">
      <c r="B108" s="1"/>
      <c r="M108" s="15"/>
      <c r="N108" s="40">
        <f>SUM(N101:N107)</f>
        <v>284442</v>
      </c>
      <c r="O108" s="35"/>
      <c r="P108" s="40">
        <f>SUM(P101:P107)</f>
        <v>343004</v>
      </c>
      <c r="Q108" s="16"/>
      <c r="R108" s="1"/>
    </row>
    <row r="109" spans="2:18" ht="15">
      <c r="B109" s="1"/>
      <c r="D109" t="s">
        <v>72</v>
      </c>
      <c r="M109" s="15"/>
      <c r="Q109" s="16"/>
      <c r="R109" s="1"/>
    </row>
    <row r="110" spans="2:18" ht="15">
      <c r="B110" s="1"/>
      <c r="E110" t="s">
        <v>73</v>
      </c>
      <c r="M110" s="15"/>
      <c r="N110">
        <v>122430</v>
      </c>
      <c r="P110">
        <v>118511</v>
      </c>
      <c r="Q110" s="16"/>
      <c r="R110" s="1"/>
    </row>
    <row r="111" spans="2:18" ht="15">
      <c r="B111" s="1"/>
      <c r="E111" t="s">
        <v>74</v>
      </c>
      <c r="M111" s="15"/>
      <c r="N111">
        <v>67765</v>
      </c>
      <c r="P111">
        <v>93978</v>
      </c>
      <c r="Q111" s="16"/>
      <c r="R111" s="1"/>
    </row>
    <row r="112" spans="2:18" ht="15">
      <c r="B112" s="1"/>
      <c r="E112" t="s">
        <v>75</v>
      </c>
      <c r="M112" s="15"/>
      <c r="N112">
        <v>37211</v>
      </c>
      <c r="P112">
        <v>42269</v>
      </c>
      <c r="Q112" s="16"/>
      <c r="R112" s="1"/>
    </row>
    <row r="113" spans="2:18" ht="15">
      <c r="B113" s="1"/>
      <c r="E113" t="s">
        <v>76</v>
      </c>
      <c r="M113" s="15"/>
      <c r="N113">
        <v>3367</v>
      </c>
      <c r="P113">
        <v>204</v>
      </c>
      <c r="Q113" s="16"/>
      <c r="R113" s="1"/>
    </row>
    <row r="114" spans="2:18" ht="15">
      <c r="B114" s="1"/>
      <c r="E114" t="s">
        <v>77</v>
      </c>
      <c r="M114" s="15"/>
      <c r="N114" s="25" t="s">
        <v>116</v>
      </c>
      <c r="P114">
        <v>11314</v>
      </c>
      <c r="Q114" s="16"/>
      <c r="R114" s="1"/>
    </row>
    <row r="115" spans="2:18" ht="15">
      <c r="B115" s="1"/>
      <c r="E115" t="s">
        <v>78</v>
      </c>
      <c r="M115" s="15"/>
      <c r="N115" s="35">
        <v>147</v>
      </c>
      <c r="O115" s="35"/>
      <c r="P115" s="35">
        <v>121</v>
      </c>
      <c r="Q115" s="16"/>
      <c r="R115" s="1"/>
    </row>
    <row r="116" spans="2:18" ht="15">
      <c r="B116" s="1"/>
      <c r="M116" s="15"/>
      <c r="N116" s="36"/>
      <c r="O116" s="35"/>
      <c r="P116" s="36"/>
      <c r="Q116" s="16"/>
      <c r="R116" s="1"/>
    </row>
    <row r="117" spans="2:18" ht="15">
      <c r="B117" s="1"/>
      <c r="M117" s="43"/>
      <c r="N117" s="40">
        <f>SUM(N110:N116)</f>
        <v>230920</v>
      </c>
      <c r="O117" s="35"/>
      <c r="P117" s="40">
        <f>SUM(P110:P116)</f>
        <v>266397</v>
      </c>
      <c r="Q117" s="44"/>
      <c r="R117" s="1"/>
    </row>
    <row r="118" spans="2:18" ht="15">
      <c r="B118" s="1"/>
      <c r="M118" s="45"/>
      <c r="N118" s="40"/>
      <c r="O118" s="40"/>
      <c r="P118" s="40"/>
      <c r="Q118" s="46"/>
      <c r="R118" s="1"/>
    </row>
    <row r="119" spans="2:18" ht="15">
      <c r="B119" s="1"/>
      <c r="R119" s="1"/>
    </row>
    <row r="120" spans="2:18" ht="15">
      <c r="B120" s="1"/>
      <c r="D120" t="s">
        <v>79</v>
      </c>
      <c r="N120" s="35">
        <f>N108-N117</f>
        <v>53522</v>
      </c>
      <c r="O120" s="35"/>
      <c r="P120" s="35">
        <v>76607</v>
      </c>
      <c r="R120" s="1"/>
    </row>
    <row r="121" spans="2:18" ht="15">
      <c r="B121" s="1"/>
      <c r="N121" s="36"/>
      <c r="O121" s="36"/>
      <c r="P121" s="36"/>
      <c r="R121" s="1"/>
    </row>
    <row r="122" spans="2:18" ht="15.75" thickBot="1">
      <c r="B122" s="1"/>
      <c r="N122" s="38">
        <f>SUM(N94:N99)+N120</f>
        <v>283341</v>
      </c>
      <c r="O122" s="38"/>
      <c r="P122" s="38">
        <f>SUM(P94:P99)+P120</f>
        <v>457230</v>
      </c>
      <c r="R122" s="1"/>
    </row>
    <row r="123" spans="2:18" ht="16.5" thickTop="1">
      <c r="B123" s="1"/>
      <c r="D123" s="5"/>
      <c r="R123" s="1"/>
    </row>
    <row r="124" spans="2:18" ht="15.75">
      <c r="B124" s="1"/>
      <c r="D124" s="5" t="s">
        <v>80</v>
      </c>
      <c r="R124" s="1"/>
    </row>
    <row r="125" spans="2:18" ht="15">
      <c r="B125" s="1"/>
      <c r="R125" s="1"/>
    </row>
    <row r="126" spans="2:18" ht="15">
      <c r="B126" s="1"/>
      <c r="D126" t="s">
        <v>81</v>
      </c>
      <c r="N126">
        <v>224488</v>
      </c>
      <c r="P126">
        <v>224488</v>
      </c>
      <c r="R126" s="1"/>
    </row>
    <row r="127" spans="2:18" ht="15">
      <c r="B127" s="1"/>
      <c r="D127" t="s">
        <v>82</v>
      </c>
      <c r="N127">
        <v>6173</v>
      </c>
      <c r="P127">
        <v>6173</v>
      </c>
      <c r="R127" s="1"/>
    </row>
    <row r="128" spans="2:18" ht="15">
      <c r="B128" s="1"/>
      <c r="D128" t="s">
        <v>83</v>
      </c>
      <c r="N128">
        <v>975</v>
      </c>
      <c r="P128">
        <v>7782</v>
      </c>
      <c r="R128" s="1"/>
    </row>
    <row r="129" spans="2:18" ht="15">
      <c r="B129" s="1"/>
      <c r="D129" t="s">
        <v>84</v>
      </c>
      <c r="N129" s="35">
        <v>37331</v>
      </c>
      <c r="O129" s="35"/>
      <c r="P129" s="35">
        <v>198619</v>
      </c>
      <c r="R129" s="1"/>
    </row>
    <row r="130" spans="2:18" ht="15">
      <c r="B130" s="1"/>
      <c r="N130" s="36"/>
      <c r="P130" s="36"/>
      <c r="R130" s="1"/>
    </row>
    <row r="131" spans="2:18" ht="15">
      <c r="B131" s="1"/>
      <c r="D131" t="s">
        <v>85</v>
      </c>
      <c r="N131">
        <f>SUM(N126:N130)</f>
        <v>268967</v>
      </c>
      <c r="P131">
        <f>SUM(P126:P130)</f>
        <v>437062</v>
      </c>
      <c r="R131" s="1"/>
    </row>
    <row r="132" spans="2:18" ht="15">
      <c r="B132" s="1"/>
      <c r="R132" s="1"/>
    </row>
    <row r="133" spans="2:18" ht="15">
      <c r="B133" s="1"/>
      <c r="D133" t="s">
        <v>39</v>
      </c>
      <c r="N133">
        <v>3473</v>
      </c>
      <c r="P133">
        <v>5319</v>
      </c>
      <c r="R133" s="1"/>
    </row>
    <row r="134" spans="2:18" ht="15">
      <c r="B134" s="1"/>
      <c r="D134" t="s">
        <v>86</v>
      </c>
      <c r="N134" s="35">
        <v>7609</v>
      </c>
      <c r="O134" s="35"/>
      <c r="P134" s="35">
        <v>8653</v>
      </c>
      <c r="R134" s="1"/>
    </row>
    <row r="135" spans="2:18" ht="15">
      <c r="B135" s="1"/>
      <c r="D135" t="s">
        <v>158</v>
      </c>
      <c r="N135" s="35">
        <v>3292</v>
      </c>
      <c r="O135" s="35"/>
      <c r="P135" s="35">
        <v>6196</v>
      </c>
      <c r="R135" s="1"/>
    </row>
    <row r="136" spans="2:18" ht="15">
      <c r="B136" s="1"/>
      <c r="N136" s="36"/>
      <c r="P136" s="36"/>
      <c r="R136" s="1"/>
    </row>
    <row r="137" spans="2:18" ht="15.75" thickBot="1">
      <c r="B137" s="1"/>
      <c r="N137" s="38">
        <f>SUM(N131:N136)</f>
        <v>283341</v>
      </c>
      <c r="P137" s="38">
        <f>SUM(P131:P136)</f>
        <v>457230</v>
      </c>
      <c r="R137" s="1"/>
    </row>
    <row r="138" spans="2:18" ht="16.5" thickTop="1">
      <c r="B138" s="1"/>
      <c r="D138" s="5"/>
      <c r="R138" s="1"/>
    </row>
    <row r="139" spans="2:18" ht="15">
      <c r="B139" s="1"/>
      <c r="R139" s="1"/>
    </row>
    <row r="140" spans="2:18" ht="16.5" thickBot="1">
      <c r="B140" s="1"/>
      <c r="C140" s="37"/>
      <c r="D140" s="75" t="s">
        <v>87</v>
      </c>
      <c r="E140" s="37"/>
      <c r="F140" s="37"/>
      <c r="G140" s="37"/>
      <c r="H140" s="37"/>
      <c r="I140" s="37"/>
      <c r="J140" s="37"/>
      <c r="K140" s="37"/>
      <c r="L140" s="37"/>
      <c r="M140" s="37"/>
      <c r="N140" s="21">
        <v>95.2</v>
      </c>
      <c r="P140" s="21">
        <v>133.9</v>
      </c>
      <c r="Q140" s="37"/>
      <c r="R140" s="1"/>
    </row>
    <row r="141" spans="2:18" ht="15">
      <c r="B141" s="1"/>
      <c r="R141" s="1"/>
    </row>
    <row r="142" spans="2:18" ht="15">
      <c r="B142" s="1"/>
      <c r="C142" s="1"/>
      <c r="D142" s="1"/>
      <c r="E142" s="1"/>
      <c r="F142" s="1"/>
      <c r="G142" s="1"/>
      <c r="H142" s="1"/>
      <c r="I142" s="1"/>
      <c r="J142" s="1"/>
      <c r="K142" s="1"/>
      <c r="L142" s="1"/>
      <c r="M142" s="1"/>
      <c r="N142" s="1"/>
      <c r="O142" s="1"/>
      <c r="P142" s="1"/>
      <c r="Q142" s="1"/>
      <c r="R142" s="1"/>
    </row>
  </sheetData>
  <printOptions horizontalCentered="1"/>
  <pageMargins left="0.786" right="0.786" top="0.5" bottom="0.5" header="0" footer="0"/>
  <pageSetup fitToHeight="1" fitToWidth="1"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sheetPr>
    <pageSetUpPr fitToPage="1"/>
  </sheetPr>
  <dimension ref="B9:S168"/>
  <sheetViews>
    <sheetView tabSelected="1" zoomScale="75" zoomScaleNormal="75" workbookViewId="0" topLeftCell="A157">
      <selection activeCell="E160" sqref="E160:Q160"/>
    </sheetView>
  </sheetViews>
  <sheetFormatPr defaultColWidth="9.77734375" defaultRowHeight="15"/>
  <cols>
    <col min="3" max="3" width="1.77734375" style="0" customWidth="1"/>
    <col min="4" max="4" width="3.77734375" style="0" customWidth="1"/>
    <col min="5" max="5" width="3.3359375" style="0" customWidth="1"/>
    <col min="7" max="7" width="7.5546875" style="0" customWidth="1"/>
    <col min="8" max="8" width="1.77734375" style="0" customWidth="1"/>
    <col min="10" max="10" width="1.77734375" style="0" customWidth="1"/>
    <col min="12" max="12" width="1.77734375" style="0" customWidth="1"/>
    <col min="13" max="13" width="9.77734375" style="0" customWidth="1"/>
    <col min="14" max="14" width="1.77734375" style="0" customWidth="1"/>
    <col min="15" max="15" width="13.5546875" style="0" customWidth="1"/>
    <col min="16" max="16" width="1.77734375" style="0" customWidth="1"/>
    <col min="18" max="18" width="1.77734375" style="0" customWidth="1"/>
  </cols>
  <sheetData>
    <row r="9" spans="2:19" ht="15">
      <c r="B9" s="1"/>
      <c r="C9" s="1"/>
      <c r="D9" s="1"/>
      <c r="E9" s="1"/>
      <c r="F9" s="1"/>
      <c r="G9" s="1"/>
      <c r="H9" s="1"/>
      <c r="I9" s="1"/>
      <c r="J9" s="1"/>
      <c r="K9" s="1"/>
      <c r="L9" s="1"/>
      <c r="M9" s="1"/>
      <c r="N9" s="1"/>
      <c r="O9" s="1"/>
      <c r="P9" s="1"/>
      <c r="Q9" s="1"/>
      <c r="R9" s="1"/>
      <c r="S9" s="1"/>
    </row>
    <row r="10" spans="2:19" ht="15">
      <c r="B10" s="1"/>
      <c r="S10" s="1"/>
    </row>
    <row r="11" spans="2:19" ht="18">
      <c r="B11" s="1"/>
      <c r="D11" s="2" t="s">
        <v>3</v>
      </c>
      <c r="E11" s="3"/>
      <c r="F11" s="3"/>
      <c r="G11" s="3"/>
      <c r="H11" s="3"/>
      <c r="I11" s="3"/>
      <c r="J11" s="3"/>
      <c r="K11" s="3"/>
      <c r="L11" s="3"/>
      <c r="M11" s="3"/>
      <c r="N11" s="3"/>
      <c r="O11" s="3"/>
      <c r="P11" s="3"/>
      <c r="Q11" s="3"/>
      <c r="S11" s="1"/>
    </row>
    <row r="12" spans="2:19" ht="15.75">
      <c r="B12" s="1"/>
      <c r="D12" s="4" t="s">
        <v>88</v>
      </c>
      <c r="E12" s="4"/>
      <c r="F12" s="4"/>
      <c r="G12" s="3"/>
      <c r="H12" s="3"/>
      <c r="I12" s="3"/>
      <c r="J12" s="3"/>
      <c r="K12" s="3"/>
      <c r="L12" s="3"/>
      <c r="M12" s="3"/>
      <c r="N12" s="3"/>
      <c r="O12" s="3"/>
      <c r="P12" s="3"/>
      <c r="Q12" s="3"/>
      <c r="S12" s="1"/>
    </row>
    <row r="13" spans="2:19" ht="15.75">
      <c r="B13" s="1"/>
      <c r="D13" s="4" t="s">
        <v>181</v>
      </c>
      <c r="E13" s="4"/>
      <c r="F13" s="4"/>
      <c r="G13" s="3"/>
      <c r="H13" s="3"/>
      <c r="I13" s="3"/>
      <c r="J13" s="3"/>
      <c r="K13" s="3"/>
      <c r="L13" s="3"/>
      <c r="M13" s="3"/>
      <c r="N13" s="3"/>
      <c r="O13" s="3"/>
      <c r="P13" s="3"/>
      <c r="Q13" s="3"/>
      <c r="S13" s="1"/>
    </row>
    <row r="14" spans="2:19" ht="15">
      <c r="B14" s="1"/>
      <c r="S14" s="1"/>
    </row>
    <row r="15" spans="2:19" ht="15.75">
      <c r="B15" s="1"/>
      <c r="D15" s="39" t="s">
        <v>10</v>
      </c>
      <c r="E15" s="5" t="s">
        <v>89</v>
      </c>
      <c r="S15" s="1"/>
    </row>
    <row r="16" spans="2:19" ht="45" customHeight="1">
      <c r="B16" s="1"/>
      <c r="E16" s="86" t="s">
        <v>161</v>
      </c>
      <c r="F16" s="86"/>
      <c r="G16" s="86"/>
      <c r="H16" s="86"/>
      <c r="I16" s="86"/>
      <c r="J16" s="86"/>
      <c r="K16" s="86"/>
      <c r="L16" s="86"/>
      <c r="M16" s="86"/>
      <c r="N16" s="86"/>
      <c r="O16" s="86"/>
      <c r="P16" s="86"/>
      <c r="Q16" s="86"/>
      <c r="S16" s="1"/>
    </row>
    <row r="17" spans="2:19" ht="15" customHeight="1">
      <c r="B17" s="1"/>
      <c r="E17" s="31"/>
      <c r="F17" s="31"/>
      <c r="G17" s="31"/>
      <c r="H17" s="31"/>
      <c r="I17" s="31"/>
      <c r="J17" s="31"/>
      <c r="K17" s="31"/>
      <c r="L17" s="31"/>
      <c r="M17" s="31"/>
      <c r="N17" s="31"/>
      <c r="O17" s="31"/>
      <c r="P17" s="31"/>
      <c r="Q17" s="31"/>
      <c r="S17" s="1"/>
    </row>
    <row r="18" spans="2:19" ht="15.75">
      <c r="B18" s="1"/>
      <c r="D18" s="39" t="s">
        <v>17</v>
      </c>
      <c r="E18" s="5" t="s">
        <v>165</v>
      </c>
      <c r="S18" s="1"/>
    </row>
    <row r="19" spans="2:19" ht="46.5" customHeight="1">
      <c r="B19" s="1"/>
      <c r="D19" s="5"/>
      <c r="E19" s="86" t="s">
        <v>175</v>
      </c>
      <c r="F19" s="86"/>
      <c r="G19" s="86"/>
      <c r="H19" s="86"/>
      <c r="I19" s="86"/>
      <c r="J19" s="86"/>
      <c r="K19" s="86"/>
      <c r="L19" s="86"/>
      <c r="M19" s="86"/>
      <c r="N19" s="86"/>
      <c r="O19" s="86"/>
      <c r="P19" s="86"/>
      <c r="Q19" s="86"/>
      <c r="S19" s="1"/>
    </row>
    <row r="20" spans="2:19" ht="15" customHeight="1">
      <c r="B20" s="1"/>
      <c r="E20" s="31"/>
      <c r="F20" s="31"/>
      <c r="G20" s="31"/>
      <c r="H20" s="31"/>
      <c r="I20" s="31"/>
      <c r="J20" s="31"/>
      <c r="K20" s="31"/>
      <c r="L20" s="31"/>
      <c r="M20" s="31"/>
      <c r="N20" s="31"/>
      <c r="O20" s="31"/>
      <c r="P20" s="31"/>
      <c r="Q20" s="31"/>
      <c r="S20" s="1"/>
    </row>
    <row r="21" spans="2:19" ht="15.75">
      <c r="B21" s="1"/>
      <c r="D21" s="39" t="s">
        <v>51</v>
      </c>
      <c r="E21" s="5" t="s">
        <v>90</v>
      </c>
      <c r="F21" s="5"/>
      <c r="S21" s="1"/>
    </row>
    <row r="22" spans="2:19" ht="15.75">
      <c r="B22" s="1"/>
      <c r="D22" s="5"/>
      <c r="E22" s="47" t="s">
        <v>91</v>
      </c>
      <c r="S22" s="1"/>
    </row>
    <row r="23" spans="2:19" ht="15">
      <c r="B23" s="1"/>
      <c r="S23" s="1"/>
    </row>
    <row r="24" spans="2:19" ht="15.75">
      <c r="B24" s="1"/>
      <c r="D24" s="39" t="s">
        <v>92</v>
      </c>
      <c r="E24" s="5" t="s">
        <v>35</v>
      </c>
      <c r="K24" s="48"/>
      <c r="L24" s="49"/>
      <c r="M24" s="49"/>
      <c r="N24" s="35"/>
      <c r="O24" s="48"/>
      <c r="P24" s="49"/>
      <c r="Q24" s="49"/>
      <c r="S24" s="1"/>
    </row>
    <row r="25" spans="2:19" ht="15.75">
      <c r="B25" s="1"/>
      <c r="K25" s="50" t="s">
        <v>6</v>
      </c>
      <c r="L25" s="50"/>
      <c r="M25" s="50"/>
      <c r="N25" s="47"/>
      <c r="O25" s="50" t="s">
        <v>7</v>
      </c>
      <c r="P25" s="50"/>
      <c r="Q25" s="50"/>
      <c r="S25" s="1"/>
    </row>
    <row r="26" spans="2:19" ht="15">
      <c r="B26" s="1"/>
      <c r="K26" s="10"/>
      <c r="M26" s="10"/>
      <c r="O26" s="10"/>
      <c r="Q26" s="10"/>
      <c r="S26" s="1"/>
    </row>
    <row r="27" spans="2:19" ht="15.75">
      <c r="B27" s="1"/>
      <c r="K27" s="34" t="s">
        <v>183</v>
      </c>
      <c r="L27" s="51"/>
      <c r="M27" s="34" t="s">
        <v>8</v>
      </c>
      <c r="N27" s="51"/>
      <c r="O27" s="34" t="s">
        <v>183</v>
      </c>
      <c r="P27" s="51"/>
      <c r="Q27" s="34" t="s">
        <v>8</v>
      </c>
      <c r="S27" s="1"/>
    </row>
    <row r="28" spans="2:19" ht="15">
      <c r="B28" s="1"/>
      <c r="K28" s="10" t="s">
        <v>9</v>
      </c>
      <c r="L28" s="10"/>
      <c r="M28" s="10" t="s">
        <v>9</v>
      </c>
      <c r="N28" s="10"/>
      <c r="O28" s="10" t="s">
        <v>9</v>
      </c>
      <c r="P28" s="10"/>
      <c r="Q28" s="10" t="s">
        <v>9</v>
      </c>
      <c r="S28" s="1"/>
    </row>
    <row r="29" spans="2:19" ht="15">
      <c r="B29" s="1"/>
      <c r="E29" t="s">
        <v>93</v>
      </c>
      <c r="S29" s="1"/>
    </row>
    <row r="30" spans="2:19" ht="15">
      <c r="B30" s="1"/>
      <c r="F30" t="s">
        <v>168</v>
      </c>
      <c r="K30">
        <v>-4008</v>
      </c>
      <c r="M30" s="25" t="s">
        <v>116</v>
      </c>
      <c r="O30">
        <v>-9718</v>
      </c>
      <c r="Q30">
        <v>-1055</v>
      </c>
      <c r="S30" s="1"/>
    </row>
    <row r="31" spans="2:19" ht="15">
      <c r="B31" s="1"/>
      <c r="F31" t="s">
        <v>169</v>
      </c>
      <c r="K31">
        <v>-54</v>
      </c>
      <c r="M31">
        <v>-133</v>
      </c>
      <c r="O31">
        <v>-507</v>
      </c>
      <c r="Q31">
        <v>-933</v>
      </c>
      <c r="S31" s="1"/>
    </row>
    <row r="32" spans="2:19" ht="15">
      <c r="B32" s="1"/>
      <c r="F32" t="s">
        <v>170</v>
      </c>
      <c r="K32">
        <v>-45</v>
      </c>
      <c r="M32">
        <v>683</v>
      </c>
      <c r="O32">
        <v>-60</v>
      </c>
      <c r="Q32">
        <v>982</v>
      </c>
      <c r="S32" s="1"/>
    </row>
    <row r="33" spans="2:19" ht="15">
      <c r="B33" s="1"/>
      <c r="E33" t="s">
        <v>86</v>
      </c>
      <c r="S33" s="1"/>
    </row>
    <row r="34" spans="2:19" ht="15">
      <c r="B34" s="1"/>
      <c r="F34" t="s">
        <v>171</v>
      </c>
      <c r="K34">
        <v>-513</v>
      </c>
      <c r="M34">
        <v>289</v>
      </c>
      <c r="O34">
        <v>-650</v>
      </c>
      <c r="Q34">
        <v>2878</v>
      </c>
      <c r="S34" s="1"/>
    </row>
    <row r="35" spans="2:19" ht="15">
      <c r="B35" s="1"/>
      <c r="F35" t="s">
        <v>170</v>
      </c>
      <c r="K35">
        <v>4</v>
      </c>
      <c r="M35">
        <v>181</v>
      </c>
      <c r="O35">
        <v>116</v>
      </c>
      <c r="Q35">
        <v>-163</v>
      </c>
      <c r="S35" s="1"/>
    </row>
    <row r="36" spans="2:19" ht="15">
      <c r="B36" s="1"/>
      <c r="E36" t="s">
        <v>157</v>
      </c>
      <c r="S36" s="1"/>
    </row>
    <row r="37" spans="2:19" ht="15">
      <c r="B37" s="1"/>
      <c r="F37" t="s">
        <v>171</v>
      </c>
      <c r="K37">
        <v>-684</v>
      </c>
      <c r="M37">
        <v>787</v>
      </c>
      <c r="O37">
        <v>2170</v>
      </c>
      <c r="Q37">
        <v>5130</v>
      </c>
      <c r="S37" s="1"/>
    </row>
    <row r="38" spans="2:19" ht="15">
      <c r="B38" s="1"/>
      <c r="F38" t="s">
        <v>170</v>
      </c>
      <c r="K38" s="25" t="s">
        <v>116</v>
      </c>
      <c r="M38">
        <v>118</v>
      </c>
      <c r="O38">
        <v>27</v>
      </c>
      <c r="Q38">
        <v>119</v>
      </c>
      <c r="S38" s="1"/>
    </row>
    <row r="39" spans="2:19" ht="15.75">
      <c r="B39" s="1"/>
      <c r="D39" s="5"/>
      <c r="E39" s="5"/>
      <c r="K39" s="36"/>
      <c r="M39" s="36"/>
      <c r="O39" s="36"/>
      <c r="Q39" s="36"/>
      <c r="S39" s="1"/>
    </row>
    <row r="40" spans="2:19" ht="15" customHeight="1" thickBot="1">
      <c r="B40" s="1"/>
      <c r="E40" s="31"/>
      <c r="F40" s="31"/>
      <c r="G40" s="31"/>
      <c r="H40" s="31"/>
      <c r="I40" s="31"/>
      <c r="J40" s="31"/>
      <c r="K40" s="38">
        <f>SUM(K30:K39)</f>
        <v>-5300</v>
      </c>
      <c r="M40" s="38">
        <f>SUM(M30:M39)</f>
        <v>1925</v>
      </c>
      <c r="O40" s="38">
        <f>SUM(O30:O39)</f>
        <v>-8622</v>
      </c>
      <c r="Q40" s="38">
        <f>SUM(Q30:Q39)</f>
        <v>6958</v>
      </c>
      <c r="S40" s="1"/>
    </row>
    <row r="41" spans="2:19" ht="15.75" thickTop="1">
      <c r="B41" s="1"/>
      <c r="S41" s="1"/>
    </row>
    <row r="42" spans="2:19" ht="15.75">
      <c r="B42" s="1"/>
      <c r="D42" s="39" t="s">
        <v>94</v>
      </c>
      <c r="E42" s="5" t="s">
        <v>95</v>
      </c>
      <c r="S42" s="1"/>
    </row>
    <row r="43" spans="2:19" ht="15" customHeight="1">
      <c r="B43" s="1"/>
      <c r="E43" s="86" t="s">
        <v>96</v>
      </c>
      <c r="F43" s="86"/>
      <c r="G43" s="86"/>
      <c r="H43" s="86"/>
      <c r="I43" s="86"/>
      <c r="J43" s="86"/>
      <c r="K43" s="86"/>
      <c r="L43" s="86"/>
      <c r="M43" s="86"/>
      <c r="N43" s="86"/>
      <c r="O43" s="86"/>
      <c r="P43" s="86"/>
      <c r="Q43" s="86"/>
      <c r="S43" s="1"/>
    </row>
    <row r="44" spans="2:19" ht="15">
      <c r="B44" s="1"/>
      <c r="S44" s="1"/>
    </row>
    <row r="45" spans="2:19" ht="15.75">
      <c r="B45" s="1"/>
      <c r="D45" s="39" t="s">
        <v>97</v>
      </c>
      <c r="E45" s="5" t="s">
        <v>98</v>
      </c>
      <c r="S45" s="1"/>
    </row>
    <row r="46" spans="2:19" ht="15">
      <c r="B46" s="1"/>
      <c r="E46" t="s">
        <v>99</v>
      </c>
      <c r="S46" s="1"/>
    </row>
    <row r="47" spans="2:19" ht="15">
      <c r="B47" s="1"/>
      <c r="S47" s="1"/>
    </row>
    <row r="48" spans="2:19" ht="15.75">
      <c r="B48" s="1"/>
      <c r="D48" s="39" t="s">
        <v>100</v>
      </c>
      <c r="E48" s="5" t="s">
        <v>101</v>
      </c>
      <c r="F48" s="26"/>
      <c r="G48" s="26"/>
      <c r="H48" s="26"/>
      <c r="I48" s="26"/>
      <c r="J48" s="26"/>
      <c r="K48" s="26"/>
      <c r="L48" s="26"/>
      <c r="M48" s="26"/>
      <c r="N48" s="26"/>
      <c r="O48" s="26"/>
      <c r="P48" s="26"/>
      <c r="Q48" s="26"/>
      <c r="S48" s="1"/>
    </row>
    <row r="49" spans="2:19" ht="15">
      <c r="B49" s="1"/>
      <c r="S49" s="1"/>
    </row>
    <row r="50" spans="2:19" ht="15">
      <c r="B50" s="1"/>
      <c r="E50" s="26" t="s">
        <v>11</v>
      </c>
      <c r="F50" t="s">
        <v>0</v>
      </c>
      <c r="S50" s="1"/>
    </row>
    <row r="51" spans="2:19" ht="15">
      <c r="B51" s="1"/>
      <c r="S51" s="1"/>
    </row>
    <row r="52" spans="2:19" ht="15.75">
      <c r="B52" s="1"/>
      <c r="D52" s="5"/>
      <c r="E52" s="47" t="s">
        <v>13</v>
      </c>
      <c r="F52" t="s">
        <v>102</v>
      </c>
      <c r="S52" s="1"/>
    </row>
    <row r="53" spans="2:19" ht="15.75">
      <c r="B53" s="1"/>
      <c r="D53" s="5"/>
      <c r="E53" s="5"/>
      <c r="S53" s="1"/>
    </row>
    <row r="54" spans="2:19" ht="15.75" customHeight="1">
      <c r="B54" s="1"/>
      <c r="D54" s="55" t="s">
        <v>103</v>
      </c>
      <c r="E54" s="56" t="s">
        <v>104</v>
      </c>
      <c r="F54" s="57"/>
      <c r="G54" s="31"/>
      <c r="H54" s="31"/>
      <c r="I54" s="31"/>
      <c r="J54" s="31"/>
      <c r="K54" s="31"/>
      <c r="L54" s="31"/>
      <c r="M54" s="31"/>
      <c r="N54" s="31"/>
      <c r="O54" s="31"/>
      <c r="P54" s="31"/>
      <c r="Q54" s="31"/>
      <c r="S54" s="1"/>
    </row>
    <row r="55" spans="2:19" ht="75.75" customHeight="1">
      <c r="B55" s="1"/>
      <c r="E55" s="81" t="s">
        <v>36</v>
      </c>
      <c r="F55" s="85" t="s">
        <v>173</v>
      </c>
      <c r="G55" s="85"/>
      <c r="H55" s="85"/>
      <c r="I55" s="85"/>
      <c r="J55" s="85"/>
      <c r="K55" s="85"/>
      <c r="L55" s="85"/>
      <c r="M55" s="85"/>
      <c r="N55" s="85"/>
      <c r="O55" s="85"/>
      <c r="P55" s="85"/>
      <c r="Q55" s="85"/>
      <c r="S55" s="1"/>
    </row>
    <row r="56" spans="2:19" ht="15">
      <c r="B56" s="1"/>
      <c r="F56" s="26"/>
      <c r="G56" s="3"/>
      <c r="H56" s="3"/>
      <c r="I56" s="3"/>
      <c r="J56" s="3"/>
      <c r="K56" s="3"/>
      <c r="L56" s="3"/>
      <c r="M56" s="3"/>
      <c r="N56" s="3"/>
      <c r="O56" s="3"/>
      <c r="P56" s="3"/>
      <c r="Q56" s="3"/>
      <c r="S56" s="1"/>
    </row>
    <row r="57" spans="2:19" ht="60.75" customHeight="1">
      <c r="B57" s="1"/>
      <c r="E57" s="81" t="s">
        <v>38</v>
      </c>
      <c r="F57" s="85" t="s">
        <v>198</v>
      </c>
      <c r="G57" s="85"/>
      <c r="H57" s="85"/>
      <c r="I57" s="85"/>
      <c r="J57" s="85"/>
      <c r="K57" s="85"/>
      <c r="L57" s="85"/>
      <c r="M57" s="85"/>
      <c r="N57" s="85"/>
      <c r="O57" s="85"/>
      <c r="P57" s="85"/>
      <c r="Q57" s="85"/>
      <c r="S57" s="1"/>
    </row>
    <row r="58" spans="2:19" ht="15">
      <c r="B58" s="1"/>
      <c r="F58" s="26"/>
      <c r="G58" s="3"/>
      <c r="H58" s="3"/>
      <c r="I58" s="3"/>
      <c r="J58" s="3"/>
      <c r="K58" s="3"/>
      <c r="L58" s="3"/>
      <c r="M58" s="3"/>
      <c r="N58" s="3"/>
      <c r="O58" s="3"/>
      <c r="P58" s="3"/>
      <c r="Q58" s="3"/>
      <c r="S58" s="1"/>
    </row>
    <row r="59" spans="2:19" ht="15.75">
      <c r="B59" s="1"/>
      <c r="D59" s="39" t="s">
        <v>105</v>
      </c>
      <c r="E59" s="5" t="s">
        <v>106</v>
      </c>
      <c r="S59" s="1"/>
    </row>
    <row r="60" spans="2:19" ht="15.75" customHeight="1">
      <c r="B60" s="1"/>
      <c r="E60" s="85" t="s">
        <v>162</v>
      </c>
      <c r="F60" s="85"/>
      <c r="G60" s="85"/>
      <c r="H60" s="85"/>
      <c r="I60" s="85"/>
      <c r="J60" s="85"/>
      <c r="K60" s="85"/>
      <c r="L60" s="85"/>
      <c r="M60" s="85"/>
      <c r="N60" s="85"/>
      <c r="O60" s="85"/>
      <c r="P60" s="85"/>
      <c r="Q60" s="85"/>
      <c r="S60" s="1"/>
    </row>
    <row r="61" spans="2:19" ht="15">
      <c r="B61" s="1"/>
      <c r="E61" s="26"/>
      <c r="F61" s="3"/>
      <c r="G61" s="3"/>
      <c r="H61" s="3"/>
      <c r="I61" s="3"/>
      <c r="J61" s="3"/>
      <c r="K61" s="3"/>
      <c r="L61" s="3"/>
      <c r="M61" s="3"/>
      <c r="N61" s="3"/>
      <c r="O61" s="3"/>
      <c r="P61" s="3"/>
      <c r="Q61" s="3"/>
      <c r="S61" s="1"/>
    </row>
    <row r="62" spans="2:19" ht="15.75">
      <c r="B62" s="1"/>
      <c r="D62" s="39" t="s">
        <v>107</v>
      </c>
      <c r="E62" s="58" t="s">
        <v>108</v>
      </c>
      <c r="F62" s="3"/>
      <c r="G62" s="3"/>
      <c r="H62" s="3"/>
      <c r="I62" s="3"/>
      <c r="J62" s="3"/>
      <c r="K62" s="3"/>
      <c r="L62" s="3"/>
      <c r="M62" s="3"/>
      <c r="N62" s="3"/>
      <c r="O62" s="3"/>
      <c r="P62" s="3"/>
      <c r="Q62" s="3"/>
      <c r="S62" s="1"/>
    </row>
    <row r="63" spans="2:19" ht="15.75">
      <c r="B63" s="1"/>
      <c r="D63" s="5"/>
      <c r="E63" s="47" t="s">
        <v>109</v>
      </c>
      <c r="S63" s="1"/>
    </row>
    <row r="64" spans="2:19" ht="15">
      <c r="B64" s="1"/>
      <c r="S64" s="1"/>
    </row>
    <row r="65" spans="2:19" ht="45.75" customHeight="1">
      <c r="B65" s="1"/>
      <c r="D65" s="59" t="s">
        <v>110</v>
      </c>
      <c r="E65" s="85" t="s">
        <v>1</v>
      </c>
      <c r="F65" s="85"/>
      <c r="G65" s="85"/>
      <c r="H65" s="85"/>
      <c r="I65" s="85"/>
      <c r="J65" s="85"/>
      <c r="K65" s="85"/>
      <c r="L65" s="85"/>
      <c r="M65" s="85"/>
      <c r="N65" s="85"/>
      <c r="O65" s="85"/>
      <c r="P65" s="85"/>
      <c r="Q65" s="85"/>
      <c r="S65" s="1"/>
    </row>
    <row r="66" spans="2:19" ht="15.75">
      <c r="B66" s="1"/>
      <c r="D66" s="5"/>
      <c r="E66" s="5"/>
      <c r="S66" s="1"/>
    </row>
    <row r="67" spans="2:19" ht="15.75">
      <c r="B67" s="1"/>
      <c r="D67" s="39" t="s">
        <v>111</v>
      </c>
      <c r="E67" s="5" t="s">
        <v>112</v>
      </c>
      <c r="O67" s="6"/>
      <c r="Q67" s="6"/>
      <c r="S67" s="1"/>
    </row>
    <row r="68" spans="2:19" ht="15.75">
      <c r="B68" s="1"/>
      <c r="O68" s="6" t="s">
        <v>113</v>
      </c>
      <c r="P68" s="47"/>
      <c r="Q68" s="6" t="s">
        <v>113</v>
      </c>
      <c r="S68" s="1"/>
    </row>
    <row r="69" spans="2:19" ht="15.75">
      <c r="B69" s="1"/>
      <c r="O69" s="34" t="s">
        <v>183</v>
      </c>
      <c r="P69" s="51"/>
      <c r="Q69" s="34" t="s">
        <v>8</v>
      </c>
      <c r="S69" s="1"/>
    </row>
    <row r="70" spans="2:19" ht="15">
      <c r="B70" s="1"/>
      <c r="O70" s="23" t="s">
        <v>114</v>
      </c>
      <c r="P70" s="25"/>
      <c r="Q70" s="23" t="s">
        <v>114</v>
      </c>
      <c r="S70" s="1"/>
    </row>
    <row r="71" spans="2:19" ht="15.75">
      <c r="B71" s="1"/>
      <c r="E71" s="5"/>
      <c r="O71" s="10" t="s">
        <v>115</v>
      </c>
      <c r="P71" s="60"/>
      <c r="Q71" s="10" t="s">
        <v>115</v>
      </c>
      <c r="S71" s="1"/>
    </row>
    <row r="72" spans="2:19" ht="15.75">
      <c r="B72" s="1"/>
      <c r="E72" s="5" t="s">
        <v>73</v>
      </c>
      <c r="S72" s="1"/>
    </row>
    <row r="73" spans="2:19" ht="15.75">
      <c r="B73" s="1"/>
      <c r="E73" s="6"/>
      <c r="F73" s="5"/>
      <c r="S73" s="1"/>
    </row>
    <row r="74" spans="2:19" ht="15">
      <c r="B74" s="1"/>
      <c r="E74" s="25" t="s">
        <v>116</v>
      </c>
      <c r="F74" t="s">
        <v>117</v>
      </c>
      <c r="S74" s="1"/>
    </row>
    <row r="75" spans="2:19" ht="15">
      <c r="B75" s="1"/>
      <c r="F75" t="s">
        <v>118</v>
      </c>
      <c r="O75">
        <v>80036</v>
      </c>
      <c r="Q75">
        <v>60608</v>
      </c>
      <c r="S75" s="1"/>
    </row>
    <row r="76" spans="2:19" ht="15">
      <c r="B76" s="1"/>
      <c r="F76" t="s">
        <v>119</v>
      </c>
      <c r="O76">
        <v>16390</v>
      </c>
      <c r="Q76">
        <v>25160</v>
      </c>
      <c r="S76" s="1"/>
    </row>
    <row r="77" spans="2:19" ht="15">
      <c r="B77" s="1"/>
      <c r="F77" t="s">
        <v>120</v>
      </c>
      <c r="O77">
        <v>10943</v>
      </c>
      <c r="Q77">
        <v>13765</v>
      </c>
      <c r="S77" s="1"/>
    </row>
    <row r="78" spans="2:19" ht="15">
      <c r="B78" s="1"/>
      <c r="F78" t="s">
        <v>121</v>
      </c>
      <c r="O78">
        <v>5994</v>
      </c>
      <c r="Q78">
        <v>11207</v>
      </c>
      <c r="S78" s="1"/>
    </row>
    <row r="79" spans="2:19" ht="15">
      <c r="B79" s="1"/>
      <c r="F79" t="s">
        <v>174</v>
      </c>
      <c r="O79">
        <v>2095</v>
      </c>
      <c r="Q79" s="25" t="s">
        <v>116</v>
      </c>
      <c r="S79" s="1"/>
    </row>
    <row r="80" spans="2:19" ht="15">
      <c r="B80" s="1"/>
      <c r="F80" t="s">
        <v>122</v>
      </c>
      <c r="O80" s="25" t="s">
        <v>116</v>
      </c>
      <c r="Q80">
        <v>3179</v>
      </c>
      <c r="S80" s="1"/>
    </row>
    <row r="81" spans="2:19" ht="15">
      <c r="B81" s="1"/>
      <c r="S81" s="1"/>
    </row>
    <row r="82" spans="2:19" ht="15">
      <c r="B82" s="1"/>
      <c r="E82" s="25" t="s">
        <v>116</v>
      </c>
      <c r="F82" t="s">
        <v>123</v>
      </c>
      <c r="S82" s="1"/>
    </row>
    <row r="83" spans="2:19" ht="15">
      <c r="B83" s="1"/>
      <c r="F83" t="s">
        <v>121</v>
      </c>
      <c r="O83">
        <v>6972</v>
      </c>
      <c r="Q83">
        <v>4592</v>
      </c>
      <c r="S83" s="1"/>
    </row>
    <row r="84" spans="2:19" ht="15">
      <c r="B84" s="1"/>
      <c r="S84" s="1"/>
    </row>
    <row r="85" spans="2:19" ht="15">
      <c r="B85" s="1"/>
      <c r="O85" s="52"/>
      <c r="P85" s="54"/>
      <c r="Q85" s="52"/>
      <c r="S85" s="1"/>
    </row>
    <row r="86" spans="2:19" ht="15.75" thickBot="1">
      <c r="B86" s="1"/>
      <c r="O86" s="61">
        <f>SUM(O75:O85)</f>
        <v>122430</v>
      </c>
      <c r="P86" s="54"/>
      <c r="Q86" s="61">
        <f>SUM(Q75:Q85)</f>
        <v>118511</v>
      </c>
      <c r="S86" s="1"/>
    </row>
    <row r="87" spans="2:19" ht="16.5" thickTop="1">
      <c r="B87" s="1"/>
      <c r="D87" s="5"/>
      <c r="E87" s="5"/>
      <c r="S87" s="1"/>
    </row>
    <row r="88" spans="2:19" ht="15.75">
      <c r="B88" s="1"/>
      <c r="D88" s="39" t="s">
        <v>124</v>
      </c>
      <c r="E88" s="5" t="s">
        <v>125</v>
      </c>
      <c r="S88" s="1"/>
    </row>
    <row r="89" spans="2:19" ht="15.75">
      <c r="B89" s="1"/>
      <c r="D89" s="5"/>
      <c r="E89" s="47" t="s">
        <v>159</v>
      </c>
      <c r="S89" s="1"/>
    </row>
    <row r="90" spans="2:19" ht="15.75">
      <c r="B90" s="1"/>
      <c r="D90" s="5"/>
      <c r="S90" s="1"/>
    </row>
    <row r="91" spans="2:19" ht="15.75">
      <c r="B91" s="1"/>
      <c r="D91" s="39" t="s">
        <v>126</v>
      </c>
      <c r="E91" s="5" t="s">
        <v>127</v>
      </c>
      <c r="S91" s="1"/>
    </row>
    <row r="92" spans="2:19" ht="15.75">
      <c r="B92" s="1"/>
      <c r="D92" s="5"/>
      <c r="E92" s="47" t="s">
        <v>128</v>
      </c>
      <c r="S92" s="1"/>
    </row>
    <row r="93" spans="2:19" ht="15">
      <c r="B93" s="1"/>
      <c r="S93" s="1"/>
    </row>
    <row r="94" spans="2:19" ht="15.75">
      <c r="B94" s="1"/>
      <c r="D94" s="39" t="s">
        <v>129</v>
      </c>
      <c r="E94" s="5" t="s">
        <v>130</v>
      </c>
      <c r="S94" s="1"/>
    </row>
    <row r="95" spans="2:19" ht="15.75">
      <c r="B95" s="1"/>
      <c r="D95" s="5"/>
      <c r="E95" s="47" t="s">
        <v>131</v>
      </c>
      <c r="S95" s="1"/>
    </row>
    <row r="96" spans="2:19" ht="15">
      <c r="B96" s="1"/>
      <c r="S96" s="1"/>
    </row>
    <row r="97" spans="2:19" ht="15.75">
      <c r="B97" s="1"/>
      <c r="D97" s="39" t="s">
        <v>132</v>
      </c>
      <c r="E97" s="5" t="s">
        <v>133</v>
      </c>
      <c r="S97" s="1"/>
    </row>
    <row r="98" spans="2:19" ht="15">
      <c r="B98" s="1"/>
      <c r="S98" s="1"/>
    </row>
    <row r="99" spans="2:19" ht="15">
      <c r="B99" s="1"/>
      <c r="E99" t="s">
        <v>134</v>
      </c>
      <c r="K99" s="62"/>
      <c r="L99" s="49"/>
      <c r="M99" s="49"/>
      <c r="N99" s="49"/>
      <c r="O99" s="49"/>
      <c r="P99" s="49"/>
      <c r="Q99" s="49"/>
      <c r="S99" s="1"/>
    </row>
    <row r="100" spans="2:19" ht="15.75">
      <c r="B100" s="1"/>
      <c r="K100" s="48"/>
      <c r="L100" s="49"/>
      <c r="M100" s="49"/>
      <c r="N100" s="35"/>
      <c r="O100" s="62"/>
      <c r="P100" s="49"/>
      <c r="Q100" s="49"/>
      <c r="S100" s="1"/>
    </row>
    <row r="101" spans="2:19" ht="15.75">
      <c r="B101" s="1"/>
      <c r="K101" s="62"/>
      <c r="L101" s="48"/>
      <c r="M101" s="66" t="s">
        <v>7</v>
      </c>
      <c r="N101" s="63"/>
      <c r="O101" s="64"/>
      <c r="P101" s="63"/>
      <c r="Q101" s="65"/>
      <c r="S101" s="1"/>
    </row>
    <row r="102" spans="2:19" ht="15">
      <c r="B102" s="1"/>
      <c r="K102" s="62"/>
      <c r="L102" s="49"/>
      <c r="M102" s="69"/>
      <c r="N102" s="35"/>
      <c r="O102" s="76" t="s">
        <v>160</v>
      </c>
      <c r="P102" s="49"/>
      <c r="Q102" s="69"/>
      <c r="S102" s="1"/>
    </row>
    <row r="103" spans="2:19" ht="15.75">
      <c r="B103" s="1"/>
      <c r="K103" s="9"/>
      <c r="L103" s="9"/>
      <c r="M103" s="70"/>
      <c r="N103" s="9"/>
      <c r="O103" s="77" t="s">
        <v>163</v>
      </c>
      <c r="P103" s="9"/>
      <c r="Q103" s="71" t="s">
        <v>166</v>
      </c>
      <c r="S103" s="1"/>
    </row>
    <row r="104" spans="2:19" ht="15">
      <c r="B104" s="1"/>
      <c r="K104" s="10"/>
      <c r="M104" s="71" t="s">
        <v>135</v>
      </c>
      <c r="O104" s="77" t="s">
        <v>164</v>
      </c>
      <c r="Q104" s="71" t="s">
        <v>167</v>
      </c>
      <c r="S104" s="1"/>
    </row>
    <row r="105" spans="2:19" ht="15">
      <c r="B105" s="1"/>
      <c r="M105" s="72"/>
      <c r="N105" s="67"/>
      <c r="O105" s="78" t="s">
        <v>165</v>
      </c>
      <c r="P105" s="67"/>
      <c r="Q105" s="73"/>
      <c r="S105" s="1"/>
    </row>
    <row r="106" spans="2:19" ht="15.75">
      <c r="B106" s="1"/>
      <c r="E106" s="5"/>
      <c r="F106" s="5"/>
      <c r="S106" s="1"/>
    </row>
    <row r="107" spans="2:19" ht="15.75">
      <c r="B107" s="1"/>
      <c r="M107" s="34" t="s">
        <v>183</v>
      </c>
      <c r="N107" s="9"/>
      <c r="O107" s="34" t="s">
        <v>183</v>
      </c>
      <c r="P107" s="9"/>
      <c r="Q107" s="34" t="s">
        <v>183</v>
      </c>
      <c r="S107" s="1"/>
    </row>
    <row r="108" spans="2:19" ht="15">
      <c r="B108" s="1"/>
      <c r="M108" s="10" t="s">
        <v>9</v>
      </c>
      <c r="N108" s="10"/>
      <c r="O108" s="10" t="s">
        <v>9</v>
      </c>
      <c r="P108" s="10"/>
      <c r="Q108" s="10" t="s">
        <v>9</v>
      </c>
      <c r="S108" s="24"/>
    </row>
    <row r="109" spans="2:19" ht="15">
      <c r="B109" s="1"/>
      <c r="S109" s="24"/>
    </row>
    <row r="110" spans="2:19" ht="15.75">
      <c r="B110" s="1"/>
      <c r="E110" s="5" t="s">
        <v>11</v>
      </c>
      <c r="F110" s="5" t="s">
        <v>136</v>
      </c>
      <c r="S110" s="24"/>
    </row>
    <row r="111" spans="2:19" ht="15">
      <c r="B111" s="1"/>
      <c r="S111" s="1"/>
    </row>
    <row r="112" spans="2:19" ht="15">
      <c r="B112" s="1"/>
      <c r="F112" t="s">
        <v>137</v>
      </c>
      <c r="M112">
        <v>113961</v>
      </c>
      <c r="O112">
        <v>15404</v>
      </c>
      <c r="Q112">
        <v>147760</v>
      </c>
      <c r="S112" s="1"/>
    </row>
    <row r="113" spans="2:19" ht="15">
      <c r="B113" s="1"/>
      <c r="F113" t="s">
        <v>138</v>
      </c>
      <c r="M113">
        <v>258163</v>
      </c>
      <c r="O113">
        <v>22179</v>
      </c>
      <c r="Q113">
        <v>295660</v>
      </c>
      <c r="S113" s="1"/>
    </row>
    <row r="114" spans="2:19" ht="15">
      <c r="B114" s="1"/>
      <c r="F114" t="s">
        <v>140</v>
      </c>
      <c r="M114">
        <v>45589</v>
      </c>
      <c r="O114">
        <v>-1768</v>
      </c>
      <c r="Q114">
        <v>70841</v>
      </c>
      <c r="S114" s="1"/>
    </row>
    <row r="115" spans="2:19" ht="15">
      <c r="B115" s="1"/>
      <c r="F115" t="s">
        <v>139</v>
      </c>
      <c r="M115">
        <v>29482</v>
      </c>
      <c r="O115">
        <v>780</v>
      </c>
      <c r="Q115" s="25" t="s">
        <v>116</v>
      </c>
      <c r="S115" s="1"/>
    </row>
    <row r="116" spans="2:19" ht="15">
      <c r="B116" s="1"/>
      <c r="S116" s="1"/>
    </row>
    <row r="117" spans="2:19" ht="15.75">
      <c r="B117" s="1"/>
      <c r="E117" s="5"/>
      <c r="F117" s="5"/>
      <c r="M117" s="36"/>
      <c r="O117" s="36"/>
      <c r="Q117" s="36"/>
      <c r="S117" s="1"/>
    </row>
    <row r="118" spans="2:19" ht="15.75" thickBot="1">
      <c r="B118" s="1"/>
      <c r="M118" s="38">
        <f>SUM(M112:M117)</f>
        <v>447195</v>
      </c>
      <c r="O118" s="38">
        <f>SUM(O112:O117)</f>
        <v>36595</v>
      </c>
      <c r="Q118" s="38">
        <f>SUM(Q112:Q117)</f>
        <v>514261</v>
      </c>
      <c r="S118" s="1"/>
    </row>
    <row r="119" spans="2:19" ht="15.75" thickTop="1">
      <c r="B119" s="1"/>
      <c r="S119" s="1"/>
    </row>
    <row r="120" spans="2:19" ht="15.75">
      <c r="B120" s="1"/>
      <c r="E120" s="5" t="s">
        <v>13</v>
      </c>
      <c r="F120" s="5" t="s">
        <v>141</v>
      </c>
      <c r="S120" s="1"/>
    </row>
    <row r="121" spans="2:19" ht="15">
      <c r="B121" s="1"/>
      <c r="S121" s="1"/>
    </row>
    <row r="122" spans="2:19" ht="15">
      <c r="B122" s="1"/>
      <c r="F122" t="s">
        <v>142</v>
      </c>
      <c r="M122">
        <v>291488</v>
      </c>
      <c r="O122">
        <v>43041</v>
      </c>
      <c r="Q122">
        <v>322890</v>
      </c>
      <c r="S122" s="1"/>
    </row>
    <row r="123" spans="2:19" ht="15">
      <c r="B123" s="1"/>
      <c r="F123" t="s">
        <v>143</v>
      </c>
      <c r="K123" s="35"/>
      <c r="L123" s="35"/>
      <c r="M123">
        <v>26230</v>
      </c>
      <c r="O123">
        <v>649</v>
      </c>
      <c r="Q123">
        <v>24504</v>
      </c>
      <c r="S123" s="1"/>
    </row>
    <row r="124" spans="2:19" ht="15">
      <c r="B124" s="1"/>
      <c r="F124" t="s">
        <v>144</v>
      </c>
      <c r="K124" s="35"/>
      <c r="L124" s="35"/>
      <c r="M124">
        <v>29015</v>
      </c>
      <c r="O124">
        <v>-3463</v>
      </c>
      <c r="Q124">
        <v>50493</v>
      </c>
      <c r="S124" s="1"/>
    </row>
    <row r="125" spans="2:19" ht="15">
      <c r="B125" s="1"/>
      <c r="F125" t="s">
        <v>172</v>
      </c>
      <c r="K125" s="35"/>
      <c r="L125" s="35"/>
      <c r="M125">
        <v>55256</v>
      </c>
      <c r="O125">
        <v>-5409</v>
      </c>
      <c r="Q125">
        <v>78524</v>
      </c>
      <c r="S125" s="1"/>
    </row>
    <row r="126" spans="2:19" ht="15">
      <c r="B126" s="1"/>
      <c r="F126" t="s">
        <v>145</v>
      </c>
      <c r="M126">
        <v>45206</v>
      </c>
      <c r="O126">
        <v>1777</v>
      </c>
      <c r="Q126">
        <v>37850</v>
      </c>
      <c r="S126" s="1"/>
    </row>
    <row r="127" spans="2:19" ht="15">
      <c r="B127" s="1"/>
      <c r="M127" s="54"/>
      <c r="N127" s="54"/>
      <c r="O127" s="54"/>
      <c r="P127" s="54"/>
      <c r="Q127" s="54"/>
      <c r="S127" s="1"/>
    </row>
    <row r="128" spans="2:19" ht="15">
      <c r="B128" s="1"/>
      <c r="M128" s="52"/>
      <c r="N128" s="54"/>
      <c r="O128" s="52"/>
      <c r="P128" s="54"/>
      <c r="Q128" s="52"/>
      <c r="S128" s="1"/>
    </row>
    <row r="129" spans="2:19" ht="16.5" thickBot="1">
      <c r="B129" s="1"/>
      <c r="D129" s="5"/>
      <c r="E129" s="5"/>
      <c r="M129" s="53">
        <f>SUM(M122:M128)</f>
        <v>447195</v>
      </c>
      <c r="N129" s="68"/>
      <c r="O129" s="53">
        <f>SUM(O122:O128)</f>
        <v>36595</v>
      </c>
      <c r="P129" s="68"/>
      <c r="Q129" s="53">
        <f>SUM(Q122:Q128)</f>
        <v>514261</v>
      </c>
      <c r="S129" s="1"/>
    </row>
    <row r="130" spans="2:19" ht="16.5" thickTop="1">
      <c r="B130" s="1"/>
      <c r="D130" s="5"/>
      <c r="E130" s="26"/>
      <c r="F130" s="3"/>
      <c r="G130" s="3"/>
      <c r="H130" s="3"/>
      <c r="I130" s="3"/>
      <c r="J130" s="3"/>
      <c r="K130" s="3"/>
      <c r="L130" s="3"/>
      <c r="M130" s="3"/>
      <c r="N130" s="3"/>
      <c r="O130" s="3"/>
      <c r="P130" s="3"/>
      <c r="Q130" s="3"/>
      <c r="S130" s="1"/>
    </row>
    <row r="131" spans="2:19" ht="15.75">
      <c r="B131" s="1"/>
      <c r="D131" s="59" t="s">
        <v>146</v>
      </c>
      <c r="E131" s="27" t="s">
        <v>147</v>
      </c>
      <c r="F131" s="29"/>
      <c r="G131" s="29"/>
      <c r="H131" s="29"/>
      <c r="I131" s="29"/>
      <c r="J131" s="29"/>
      <c r="K131" s="29"/>
      <c r="L131" s="29"/>
      <c r="M131" s="29"/>
      <c r="N131" s="29"/>
      <c r="O131" s="29"/>
      <c r="P131" s="29"/>
      <c r="Q131" s="29"/>
      <c r="S131" s="1"/>
    </row>
    <row r="132" spans="2:19" ht="120.75" customHeight="1">
      <c r="B132" s="1"/>
      <c r="D132" s="26"/>
      <c r="E132" s="85" t="s">
        <v>184</v>
      </c>
      <c r="F132" s="85"/>
      <c r="G132" s="85"/>
      <c r="H132" s="85"/>
      <c r="I132" s="85"/>
      <c r="J132" s="85"/>
      <c r="K132" s="85"/>
      <c r="L132" s="85"/>
      <c r="M132" s="85"/>
      <c r="N132" s="85"/>
      <c r="O132" s="85"/>
      <c r="P132" s="85"/>
      <c r="Q132" s="85"/>
      <c r="S132" s="1"/>
    </row>
    <row r="133" spans="2:19" ht="15.75" customHeight="1">
      <c r="B133" s="1"/>
      <c r="D133" s="26"/>
      <c r="E133" s="31"/>
      <c r="F133" s="31"/>
      <c r="G133" s="31"/>
      <c r="H133" s="31"/>
      <c r="I133" s="31"/>
      <c r="J133" s="31"/>
      <c r="K133" s="31"/>
      <c r="L133" s="31"/>
      <c r="M133" s="31"/>
      <c r="N133" s="31"/>
      <c r="O133" s="31"/>
      <c r="P133" s="31"/>
      <c r="Q133" s="31"/>
      <c r="S133" s="1"/>
    </row>
    <row r="134" spans="2:19" ht="15.75" customHeight="1">
      <c r="B134" s="1"/>
      <c r="D134" s="39" t="s">
        <v>148</v>
      </c>
      <c r="E134" s="58" t="s">
        <v>182</v>
      </c>
      <c r="F134" s="3"/>
      <c r="G134" s="3"/>
      <c r="H134" s="3"/>
      <c r="I134" s="3"/>
      <c r="J134" s="3"/>
      <c r="K134" s="3"/>
      <c r="L134" s="3"/>
      <c r="M134" s="3"/>
      <c r="N134" s="3"/>
      <c r="O134" s="3"/>
      <c r="P134" s="3"/>
      <c r="Q134" s="3"/>
      <c r="S134" s="1"/>
    </row>
    <row r="135" spans="2:19" ht="46.5" customHeight="1">
      <c r="B135" s="1"/>
      <c r="E135" s="86" t="s">
        <v>185</v>
      </c>
      <c r="F135" s="86"/>
      <c r="G135" s="86"/>
      <c r="H135" s="86"/>
      <c r="I135" s="86"/>
      <c r="J135" s="86"/>
      <c r="K135" s="86"/>
      <c r="L135" s="86"/>
      <c r="M135" s="86"/>
      <c r="N135" s="86"/>
      <c r="O135" s="86"/>
      <c r="P135" s="86"/>
      <c r="Q135" s="86"/>
      <c r="S135" s="1"/>
    </row>
    <row r="136" spans="2:19" ht="15">
      <c r="B136" s="1"/>
      <c r="S136" s="1"/>
    </row>
    <row r="137" spans="2:19" ht="90" customHeight="1">
      <c r="B137" s="1"/>
      <c r="E137" s="86" t="s">
        <v>191</v>
      </c>
      <c r="F137" s="86"/>
      <c r="G137" s="86"/>
      <c r="H137" s="86"/>
      <c r="I137" s="86"/>
      <c r="J137" s="86"/>
      <c r="K137" s="86"/>
      <c r="L137" s="86"/>
      <c r="M137" s="86"/>
      <c r="N137" s="86"/>
      <c r="O137" s="86"/>
      <c r="P137" s="86"/>
      <c r="Q137" s="86"/>
      <c r="S137" s="1"/>
    </row>
    <row r="138" spans="2:19" ht="15">
      <c r="B138" s="1"/>
      <c r="S138" s="1"/>
    </row>
    <row r="139" spans="2:19" ht="123" customHeight="1">
      <c r="B139" s="1"/>
      <c r="E139" s="85" t="s">
        <v>186</v>
      </c>
      <c r="F139" s="85"/>
      <c r="G139" s="85"/>
      <c r="H139" s="85"/>
      <c r="I139" s="85"/>
      <c r="J139" s="85"/>
      <c r="K139" s="85"/>
      <c r="L139" s="85"/>
      <c r="M139" s="85"/>
      <c r="N139" s="85"/>
      <c r="O139" s="85"/>
      <c r="P139" s="85"/>
      <c r="Q139" s="85"/>
      <c r="S139" s="1"/>
    </row>
    <row r="140" spans="2:19" ht="15">
      <c r="B140" s="1"/>
      <c r="S140" s="1"/>
    </row>
    <row r="141" spans="2:19" ht="108.75" customHeight="1">
      <c r="B141" s="1"/>
      <c r="E141" s="85" t="s">
        <v>187</v>
      </c>
      <c r="F141" s="85"/>
      <c r="G141" s="85"/>
      <c r="H141" s="85"/>
      <c r="I141" s="85"/>
      <c r="J141" s="85"/>
      <c r="K141" s="85"/>
      <c r="L141" s="85"/>
      <c r="M141" s="85"/>
      <c r="N141" s="85"/>
      <c r="O141" s="85"/>
      <c r="P141" s="85"/>
      <c r="Q141" s="85"/>
      <c r="S141" s="1"/>
    </row>
    <row r="142" spans="2:19" ht="15">
      <c r="B142" s="1"/>
      <c r="S142" s="1"/>
    </row>
    <row r="143" spans="2:19" ht="63.75" customHeight="1">
      <c r="B143" s="1"/>
      <c r="E143" s="85" t="s">
        <v>176</v>
      </c>
      <c r="F143" s="85"/>
      <c r="G143" s="85"/>
      <c r="H143" s="85"/>
      <c r="I143" s="85"/>
      <c r="J143" s="85"/>
      <c r="K143" s="85"/>
      <c r="L143" s="85"/>
      <c r="M143" s="85"/>
      <c r="N143" s="85"/>
      <c r="O143" s="85"/>
      <c r="P143" s="85"/>
      <c r="Q143" s="85"/>
      <c r="S143" s="1"/>
    </row>
    <row r="144" spans="2:19" ht="15">
      <c r="B144" s="1"/>
      <c r="S144" s="1"/>
    </row>
    <row r="145" spans="2:19" ht="30" customHeight="1">
      <c r="B145" s="1"/>
      <c r="E145" s="86" t="s">
        <v>188</v>
      </c>
      <c r="F145" s="86"/>
      <c r="G145" s="86"/>
      <c r="H145" s="86"/>
      <c r="I145" s="86"/>
      <c r="J145" s="86"/>
      <c r="K145" s="86"/>
      <c r="L145" s="86"/>
      <c r="M145" s="86"/>
      <c r="N145" s="86"/>
      <c r="O145" s="86"/>
      <c r="P145" s="86"/>
      <c r="Q145" s="86"/>
      <c r="S145" s="1"/>
    </row>
    <row r="146" spans="2:19" ht="15">
      <c r="B146" s="1"/>
      <c r="S146" s="1"/>
    </row>
    <row r="147" spans="2:19" ht="63" customHeight="1">
      <c r="B147" s="1"/>
      <c r="E147" s="85" t="s">
        <v>177</v>
      </c>
      <c r="F147" s="85"/>
      <c r="G147" s="85"/>
      <c r="H147" s="85"/>
      <c r="I147" s="85"/>
      <c r="J147" s="85"/>
      <c r="K147" s="85"/>
      <c r="L147" s="85"/>
      <c r="M147" s="85"/>
      <c r="N147" s="85"/>
      <c r="O147" s="85"/>
      <c r="P147" s="85"/>
      <c r="Q147" s="85"/>
      <c r="S147" s="1"/>
    </row>
    <row r="148" spans="2:19" ht="15">
      <c r="B148" s="1"/>
      <c r="S148" s="1"/>
    </row>
    <row r="149" spans="2:19" ht="15.75">
      <c r="B149" s="1"/>
      <c r="D149" s="39" t="s">
        <v>149</v>
      </c>
      <c r="E149" s="5" t="s">
        <v>150</v>
      </c>
      <c r="S149" s="1"/>
    </row>
    <row r="150" spans="2:19" ht="46.5" customHeight="1">
      <c r="B150" s="1"/>
      <c r="E150" s="85" t="s">
        <v>189</v>
      </c>
      <c r="F150" s="85"/>
      <c r="G150" s="85"/>
      <c r="H150" s="85"/>
      <c r="I150" s="85"/>
      <c r="J150" s="85"/>
      <c r="K150" s="85"/>
      <c r="L150" s="85"/>
      <c r="M150" s="85"/>
      <c r="N150" s="85"/>
      <c r="O150" s="85"/>
      <c r="P150" s="85"/>
      <c r="Q150" s="85"/>
      <c r="S150" s="1"/>
    </row>
    <row r="151" spans="2:19" ht="15" customHeight="1">
      <c r="B151" s="1"/>
      <c r="S151" s="1"/>
    </row>
    <row r="152" spans="2:19" ht="30.75" customHeight="1">
      <c r="B152" s="1"/>
      <c r="E152" s="86" t="s">
        <v>190</v>
      </c>
      <c r="F152" s="86"/>
      <c r="G152" s="86"/>
      <c r="H152" s="86"/>
      <c r="I152" s="86"/>
      <c r="J152" s="86"/>
      <c r="K152" s="86"/>
      <c r="L152" s="86"/>
      <c r="M152" s="86"/>
      <c r="N152" s="86"/>
      <c r="O152" s="86"/>
      <c r="P152" s="86"/>
      <c r="Q152" s="86"/>
      <c r="S152" s="1"/>
    </row>
    <row r="153" spans="2:19" ht="15" customHeight="1">
      <c r="B153" s="1"/>
      <c r="S153" s="1"/>
    </row>
    <row r="154" spans="2:19" ht="78" customHeight="1">
      <c r="B154" s="1"/>
      <c r="E154" s="85" t="s">
        <v>192</v>
      </c>
      <c r="F154" s="85"/>
      <c r="G154" s="85"/>
      <c r="H154" s="85"/>
      <c r="I154" s="85"/>
      <c r="J154" s="85"/>
      <c r="K154" s="85"/>
      <c r="L154" s="85"/>
      <c r="M154" s="85"/>
      <c r="N154" s="85"/>
      <c r="O154" s="85"/>
      <c r="P154" s="85"/>
      <c r="Q154" s="85"/>
      <c r="S154" s="1"/>
    </row>
    <row r="155" spans="2:19" ht="19.5" customHeight="1">
      <c r="B155" s="1"/>
      <c r="S155" s="1"/>
    </row>
    <row r="156" spans="2:19" ht="15.75">
      <c r="B156" s="1"/>
      <c r="D156" s="39" t="s">
        <v>151</v>
      </c>
      <c r="E156" s="5" t="s">
        <v>152</v>
      </c>
      <c r="S156" s="1"/>
    </row>
    <row r="157" spans="2:19" ht="19.5" customHeight="1">
      <c r="B157" s="1"/>
      <c r="E157" s="85" t="s">
        <v>2</v>
      </c>
      <c r="F157" s="85"/>
      <c r="G157" s="85"/>
      <c r="H157" s="85"/>
      <c r="I157" s="85"/>
      <c r="J157" s="85"/>
      <c r="K157" s="85"/>
      <c r="L157" s="85"/>
      <c r="M157" s="85"/>
      <c r="N157" s="85"/>
      <c r="O157" s="85"/>
      <c r="P157" s="85"/>
      <c r="Q157" s="85"/>
      <c r="S157" s="1"/>
    </row>
    <row r="158" spans="2:19" ht="15" customHeight="1">
      <c r="B158" s="1"/>
      <c r="S158" s="1"/>
    </row>
    <row r="159" spans="2:19" ht="15.75">
      <c r="B159" s="1"/>
      <c r="D159" s="39" t="s">
        <v>153</v>
      </c>
      <c r="E159" s="5" t="s">
        <v>154</v>
      </c>
      <c r="S159" s="1"/>
    </row>
    <row r="160" spans="2:19" ht="78.75" customHeight="1">
      <c r="B160" s="1"/>
      <c r="E160" s="85" t="s">
        <v>199</v>
      </c>
      <c r="F160" s="85"/>
      <c r="G160" s="85"/>
      <c r="H160" s="85"/>
      <c r="I160" s="85"/>
      <c r="J160" s="85"/>
      <c r="K160" s="85"/>
      <c r="L160" s="85"/>
      <c r="M160" s="85"/>
      <c r="N160" s="85"/>
      <c r="O160" s="85"/>
      <c r="P160" s="85"/>
      <c r="Q160" s="85"/>
      <c r="S160" s="1"/>
    </row>
    <row r="161" spans="2:19" ht="2.25" customHeight="1">
      <c r="B161" s="1"/>
      <c r="E161" s="31"/>
      <c r="F161" s="31"/>
      <c r="G161" s="31"/>
      <c r="H161" s="31"/>
      <c r="I161" s="31"/>
      <c r="J161" s="31"/>
      <c r="K161" s="31"/>
      <c r="L161" s="31"/>
      <c r="M161" s="31"/>
      <c r="N161" s="31"/>
      <c r="O161" s="31"/>
      <c r="P161" s="31"/>
      <c r="Q161" s="31"/>
      <c r="S161" s="1"/>
    </row>
    <row r="162" spans="2:19" ht="21" customHeight="1">
      <c r="B162" s="1"/>
      <c r="E162" s="85" t="s">
        <v>193</v>
      </c>
      <c r="F162" s="85"/>
      <c r="G162" s="85"/>
      <c r="H162" s="85"/>
      <c r="I162" s="85"/>
      <c r="J162" s="85"/>
      <c r="K162" s="85"/>
      <c r="L162" s="85"/>
      <c r="M162" s="85"/>
      <c r="N162" s="85"/>
      <c r="O162" s="85"/>
      <c r="P162" s="85"/>
      <c r="Q162" s="85"/>
      <c r="S162" s="1"/>
    </row>
    <row r="163" spans="2:19" ht="12" customHeight="1">
      <c r="B163" s="1"/>
      <c r="E163" s="31"/>
      <c r="F163" s="31"/>
      <c r="G163" s="31"/>
      <c r="H163" s="31"/>
      <c r="I163" s="31"/>
      <c r="J163" s="31"/>
      <c r="K163" s="31"/>
      <c r="L163" s="31"/>
      <c r="M163" s="31"/>
      <c r="N163" s="31"/>
      <c r="O163" s="31"/>
      <c r="P163" s="31"/>
      <c r="Q163" s="31"/>
      <c r="S163" s="1"/>
    </row>
    <row r="164" spans="2:19" ht="33" customHeight="1">
      <c r="B164" s="1"/>
      <c r="E164" s="31" t="s">
        <v>194</v>
      </c>
      <c r="F164" s="85" t="s">
        <v>196</v>
      </c>
      <c r="G164" s="85"/>
      <c r="H164" s="85"/>
      <c r="I164" s="85"/>
      <c r="J164" s="85"/>
      <c r="K164" s="85"/>
      <c r="L164" s="85"/>
      <c r="M164" s="85"/>
      <c r="N164" s="85"/>
      <c r="O164" s="85"/>
      <c r="P164" s="85"/>
      <c r="Q164" s="85"/>
      <c r="S164" s="1"/>
    </row>
    <row r="165" spans="2:19" ht="12" customHeight="1">
      <c r="B165" s="1"/>
      <c r="E165" s="31"/>
      <c r="F165" s="31"/>
      <c r="G165" s="31"/>
      <c r="H165" s="31"/>
      <c r="I165" s="31"/>
      <c r="J165" s="31"/>
      <c r="K165" s="31"/>
      <c r="L165" s="31"/>
      <c r="M165" s="31"/>
      <c r="N165" s="31"/>
      <c r="O165" s="31"/>
      <c r="P165" s="31"/>
      <c r="Q165" s="31"/>
      <c r="S165" s="1"/>
    </row>
    <row r="166" spans="2:19" ht="42" customHeight="1">
      <c r="B166" s="1"/>
      <c r="E166" s="82" t="s">
        <v>195</v>
      </c>
      <c r="F166" s="85" t="s">
        <v>197</v>
      </c>
      <c r="G166" s="85"/>
      <c r="H166" s="85"/>
      <c r="I166" s="85"/>
      <c r="J166" s="85"/>
      <c r="K166" s="85"/>
      <c r="L166" s="85"/>
      <c r="M166" s="85"/>
      <c r="N166" s="85"/>
      <c r="O166" s="85"/>
      <c r="P166" s="85"/>
      <c r="Q166" s="85"/>
      <c r="S166" s="1"/>
    </row>
    <row r="167" spans="2:19" ht="18" customHeight="1">
      <c r="B167" s="1"/>
      <c r="S167" s="1"/>
    </row>
    <row r="168" spans="2:19" ht="15">
      <c r="B168" s="1"/>
      <c r="C168" s="1"/>
      <c r="D168" s="1"/>
      <c r="E168" s="1"/>
      <c r="F168" s="1"/>
      <c r="G168" s="1"/>
      <c r="H168" s="1"/>
      <c r="I168" s="1"/>
      <c r="J168" s="1"/>
      <c r="K168" s="1"/>
      <c r="L168" s="1"/>
      <c r="M168" s="1"/>
      <c r="N168" s="1"/>
      <c r="O168" s="1"/>
      <c r="P168" s="1"/>
      <c r="Q168" s="1"/>
      <c r="R168" s="1"/>
      <c r="S168" s="1"/>
    </row>
    <row r="169" ht="30" customHeight="1"/>
  </sheetData>
  <mergeCells count="23">
    <mergeCell ref="F164:Q164"/>
    <mergeCell ref="F166:Q166"/>
    <mergeCell ref="E162:Q162"/>
    <mergeCell ref="E60:Q60"/>
    <mergeCell ref="E147:Q147"/>
    <mergeCell ref="E143:Q143"/>
    <mergeCell ref="E141:Q141"/>
    <mergeCell ref="E135:Q135"/>
    <mergeCell ref="E137:Q137"/>
    <mergeCell ref="E160:Q160"/>
    <mergeCell ref="E16:Q16"/>
    <mergeCell ref="E43:Q43"/>
    <mergeCell ref="E150:Q150"/>
    <mergeCell ref="E154:Q154"/>
    <mergeCell ref="E139:Q139"/>
    <mergeCell ref="E132:Q132"/>
    <mergeCell ref="E19:Q19"/>
    <mergeCell ref="F55:Q55"/>
    <mergeCell ref="F57:Q57"/>
    <mergeCell ref="E145:Q145"/>
    <mergeCell ref="E157:Q157"/>
    <mergeCell ref="E65:Q65"/>
    <mergeCell ref="E152:Q152"/>
  </mergeCells>
  <printOptions horizontalCentered="1"/>
  <pageMargins left="0.75" right="0.75" top="1" bottom="0.5" header="0" footer="0"/>
  <pageSetup fitToHeight="1" fitToWidth="1" horizontalDpi="300" verticalDpi="3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Nylex (Malaysia)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Nylex (Malaysia) Berhad</dc:creator>
  <cp:keywords/>
  <dc:description/>
  <cp:lastModifiedBy>Khoo Kim See</cp:lastModifiedBy>
  <cp:lastPrinted>2001-02-21T07:18:21Z</cp:lastPrinted>
  <dcterms:created xsi:type="dcterms:W3CDTF">2000-02-18T03:16:46Z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