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firstSheet="1" activeTab="1"/>
  </bookViews>
  <sheets>
    <sheet name="0000" sheetId="1" state="veryHidden" r:id="rId1"/>
    <sheet name="Sheet1" sheetId="2" r:id="rId2"/>
    <sheet name="Sheet2" sheetId="3" r:id="rId3"/>
  </sheets>
  <definedNames>
    <definedName name="ANN">'Sheet1'!$C$10:$R$134</definedName>
    <definedName name="ANN1">'Sheet1'!$C$10:$Q$78</definedName>
    <definedName name="ANN2">'Sheet1'!$C$80:$Q$135</definedName>
    <definedName name="ANN3">'Sheet2'!$C$10:$Q$130</definedName>
    <definedName name="ann3a">'Sheet2'!$C$10:$Q$52</definedName>
    <definedName name="ann3b">'Sheet2'!$C$53:$Q$91</definedName>
    <definedName name="ann3c">'Sheet2'!$C$92:$Q$130</definedName>
    <definedName name="ann3d">'Sheet2'!$C$131:$Q$157</definedName>
    <definedName name="_xlnm.Print_Area" localSheetId="1">'Sheet1'!$C$80:$Q$135</definedName>
    <definedName name="_xlnm.Print_Area" localSheetId="2">'Sheet2'!$C$131:$Q$157</definedName>
  </definedNames>
  <calcPr fullCalcOnLoad="1"/>
</workbook>
</file>

<file path=xl/sharedStrings.xml><?xml version="1.0" encoding="utf-8"?>
<sst xmlns="http://schemas.openxmlformats.org/spreadsheetml/2006/main" count="281" uniqueCount="195">
  <si>
    <t>There were no purchases or sales of quoted securities for the current financial year- to-date.</t>
  </si>
  <si>
    <t>There were no issuances and repayment of debt and equity securities, share buy-backs, share cancellations, shares held as treasury shares and resale of treasury shares for the current financial year-to-date.</t>
  </si>
  <si>
    <t>This is not applicable as no forecast profit or profit guarantee was made or issued during the year.</t>
  </si>
  <si>
    <t>NYLEX (MALAYSIA) BERHAD</t>
  </si>
  <si>
    <t>QUARTERLY REPORT ON CONSOLIDATED RESULTS</t>
  </si>
  <si>
    <t>CONSOLIDATED INCOME STATEMENT</t>
  </si>
  <si>
    <t>Individual Quarter</t>
  </si>
  <si>
    <t>Cumulative Quarter</t>
  </si>
  <si>
    <t>31/12/99</t>
  </si>
  <si>
    <t>RM'000</t>
  </si>
  <si>
    <t>1.</t>
  </si>
  <si>
    <t>(a)</t>
  </si>
  <si>
    <t>Turnover</t>
  </si>
  <si>
    <t>(b)</t>
  </si>
  <si>
    <t>Investment income</t>
  </si>
  <si>
    <t>(c)</t>
  </si>
  <si>
    <t>Other income including interest income</t>
  </si>
  <si>
    <t>2.</t>
  </si>
  <si>
    <t>Operating profit before interest on borrowings,</t>
  </si>
  <si>
    <t>depreciation and amortisation, exceptional items,</t>
  </si>
  <si>
    <t>income tax, minority interests and extraordinary items</t>
  </si>
  <si>
    <t>Interest on borrowings</t>
  </si>
  <si>
    <t>Depreciation and amortisation</t>
  </si>
  <si>
    <t>(d)</t>
  </si>
  <si>
    <t>Exceptional item</t>
  </si>
  <si>
    <t>(e)</t>
  </si>
  <si>
    <t>Operating profit after interest on borrowings,</t>
  </si>
  <si>
    <t>depreciation and amortisation and exceptional</t>
  </si>
  <si>
    <t>items but before income tax, minority interests and</t>
  </si>
  <si>
    <t>extraordinary items</t>
  </si>
  <si>
    <t>(f)</t>
  </si>
  <si>
    <t>Share in results of associated companies</t>
  </si>
  <si>
    <t>(g)</t>
  </si>
  <si>
    <t>Profit before taxation, minority interests and</t>
  </si>
  <si>
    <t>(h)</t>
  </si>
  <si>
    <t>Taxation</t>
  </si>
  <si>
    <t>(i)</t>
  </si>
  <si>
    <t>Profit after taxation before minority interests</t>
  </si>
  <si>
    <t>(ii)</t>
  </si>
  <si>
    <t>Minority interests</t>
  </si>
  <si>
    <t>(j)</t>
  </si>
  <si>
    <t>Profit after taxation attributable to members of</t>
  </si>
  <si>
    <t>the Company</t>
  </si>
  <si>
    <t>(k)</t>
  </si>
  <si>
    <t>Extraordinary items</t>
  </si>
  <si>
    <t>Less minority interests</t>
  </si>
  <si>
    <t>(iii)</t>
  </si>
  <si>
    <t>Extraordinary items attributable to members of</t>
  </si>
  <si>
    <t>(l)</t>
  </si>
  <si>
    <t>Profit after taxation and extraordinary items</t>
  </si>
  <si>
    <t>attributable to members of the Company</t>
  </si>
  <si>
    <t>3.</t>
  </si>
  <si>
    <t>Earnings per share based on 2(j) above (there</t>
  </si>
  <si>
    <t>are no preference dividends) :-</t>
  </si>
  <si>
    <t>Basic (based on 224,487,720 ordinary shares)</t>
  </si>
  <si>
    <t>(sen)</t>
  </si>
  <si>
    <t>Fully diluted (there were no dilution of shares)</t>
  </si>
  <si>
    <t>N/A</t>
  </si>
  <si>
    <t>CONSOLIDATED BALANCE SHEET</t>
  </si>
  <si>
    <t>As at</t>
  </si>
  <si>
    <t>Assets Employed</t>
  </si>
  <si>
    <t>Fixed assets</t>
  </si>
  <si>
    <t>Investments</t>
  </si>
  <si>
    <t>Intangible assets</t>
  </si>
  <si>
    <t>Goodwill arising on consolidation</t>
  </si>
  <si>
    <t>Current assets</t>
  </si>
  <si>
    <t>Stocks</t>
  </si>
  <si>
    <t>Trade debtors</t>
  </si>
  <si>
    <t>Other debtors, deposits and prepayments</t>
  </si>
  <si>
    <t>Amount owing by related companies</t>
  </si>
  <si>
    <t>Short-term deposits</t>
  </si>
  <si>
    <t>Cash and bank balances</t>
  </si>
  <si>
    <t>Current liabilities</t>
  </si>
  <si>
    <t>Short-term borrowings</t>
  </si>
  <si>
    <t>Trade creditors</t>
  </si>
  <si>
    <t>Other creditors and accrued expenses</t>
  </si>
  <si>
    <t>Provision for taxation</t>
  </si>
  <si>
    <t>Proposed dividend</t>
  </si>
  <si>
    <t>Amount owing to related companies</t>
  </si>
  <si>
    <t>Net current assets</t>
  </si>
  <si>
    <t>Financed By</t>
  </si>
  <si>
    <t>Share capital</t>
  </si>
  <si>
    <t>Share premium</t>
  </si>
  <si>
    <t>Translation adjustment account</t>
  </si>
  <si>
    <t>Retained profits</t>
  </si>
  <si>
    <t>Shareholders' funds</t>
  </si>
  <si>
    <t>Deferred taxation</t>
  </si>
  <si>
    <t>Net tangible assets per share (sen)</t>
  </si>
  <si>
    <t>NOTES TO THE QUARTERLY REPORT ON CONSOLIDATED RESULTS</t>
  </si>
  <si>
    <t>Accounting Policies</t>
  </si>
  <si>
    <t>Exceptional Items</t>
  </si>
  <si>
    <t>Extraordinary Items</t>
  </si>
  <si>
    <t>There were no extraordinary items for the current financial year-to-date.</t>
  </si>
  <si>
    <t>4.</t>
  </si>
  <si>
    <t>Current taxation</t>
  </si>
  <si>
    <t>5.</t>
  </si>
  <si>
    <t>Pre-Acquisition Profits</t>
  </si>
  <si>
    <t>There were no pre-acquisition profits in the current financial quarter.</t>
  </si>
  <si>
    <t>6.</t>
  </si>
  <si>
    <t>Profits on Sale of Investments/Properties</t>
  </si>
  <si>
    <t>There were no disposals of investments/properties for the current financial year-to-date.</t>
  </si>
  <si>
    <t>7.</t>
  </si>
  <si>
    <t>Quoted Investments</t>
  </si>
  <si>
    <t>There were no investments in quoted shares as at the end of the reporting period.</t>
  </si>
  <si>
    <t>8.</t>
  </si>
  <si>
    <t>Corporate Development</t>
  </si>
  <si>
    <t>9.</t>
  </si>
  <si>
    <t>Corporate Proposals</t>
  </si>
  <si>
    <t>10.</t>
  </si>
  <si>
    <t>Seasonal and Cyclical</t>
  </si>
  <si>
    <t>The Group's operations are not materially affected by seasonal or cyclical factors.</t>
  </si>
  <si>
    <t>11.</t>
  </si>
  <si>
    <t>12.</t>
  </si>
  <si>
    <t>Group Borrowings</t>
  </si>
  <si>
    <t>As At</t>
  </si>
  <si>
    <t>(RM'000</t>
  </si>
  <si>
    <t>equivalent)</t>
  </si>
  <si>
    <t>-</t>
  </si>
  <si>
    <t>Unsecured</t>
  </si>
  <si>
    <t>Ringgit Malaysia</t>
  </si>
  <si>
    <t>US Dollar</t>
  </si>
  <si>
    <t>Australian Dollar</t>
  </si>
  <si>
    <t>Philippines Peso</t>
  </si>
  <si>
    <t>Chinese Renminbi</t>
  </si>
  <si>
    <t>Hong Kong Dollar</t>
  </si>
  <si>
    <t>Secured</t>
  </si>
  <si>
    <t>13.</t>
  </si>
  <si>
    <t>Contingent Liabilities</t>
  </si>
  <si>
    <t>14.</t>
  </si>
  <si>
    <t>Financial Instruments with Off Balance Sheet Risk</t>
  </si>
  <si>
    <t>There were no financial instruments with off balance sheet risk at the date of this report.</t>
  </si>
  <si>
    <t>15.</t>
  </si>
  <si>
    <t>Material litigations</t>
  </si>
  <si>
    <t>There were no material litigations pending at the date of this report.</t>
  </si>
  <si>
    <t>16.</t>
  </si>
  <si>
    <t>Segment Information</t>
  </si>
  <si>
    <t>Financial Information by industry and geographical segments are as follows :</t>
  </si>
  <si>
    <t>Sales</t>
  </si>
  <si>
    <t>Industry segment</t>
  </si>
  <si>
    <t>Polymer</t>
  </si>
  <si>
    <t>Engineering</t>
  </si>
  <si>
    <t>Packaging</t>
  </si>
  <si>
    <t>Building products</t>
  </si>
  <si>
    <t>Geographical segment</t>
  </si>
  <si>
    <t>Malaysia</t>
  </si>
  <si>
    <t>Singapore</t>
  </si>
  <si>
    <t>Philippines</t>
  </si>
  <si>
    <t>Other countries</t>
  </si>
  <si>
    <t>17.</t>
  </si>
  <si>
    <t>Material Change in Results for the Current Financial Quarter</t>
  </si>
  <si>
    <t>18.</t>
  </si>
  <si>
    <t>19.</t>
  </si>
  <si>
    <t>Current Year Prospects</t>
  </si>
  <si>
    <t>20.</t>
  </si>
  <si>
    <t>Variance of Actual Profit from Forecast Profit/Profit Guarantee</t>
  </si>
  <si>
    <t>21.</t>
  </si>
  <si>
    <t>Dividend</t>
  </si>
  <si>
    <t>FOR THE FINANCIAL QUARTER ENDED 31 MARCH 2000</t>
  </si>
  <si>
    <t>THE FIGURES HAVE NOT BEEN AUDITED</t>
  </si>
  <si>
    <t>ann2</t>
  </si>
  <si>
    <t>Future income tax benefits</t>
  </si>
  <si>
    <t>Provision for retirement benefits</t>
  </si>
  <si>
    <t>31/03/00</t>
  </si>
  <si>
    <t>31/03/99</t>
  </si>
  <si>
    <t>Over/(under) provision</t>
  </si>
  <si>
    <t>in prior years</t>
  </si>
  <si>
    <t>Singapore Dollar</t>
  </si>
  <si>
    <t>There were no material contingent liabilities at the date of this report.</t>
  </si>
  <si>
    <t>Profit/(Loss)</t>
  </si>
  <si>
    <t>Review of Group's Performance</t>
  </si>
  <si>
    <t>The quarterly financial statements have been prepared based on accounting policies and methods of computation which are consistent with those adopted in the preparation of the Group's Annual Report for the financial year ended 31 December 1999.</t>
  </si>
  <si>
    <t>At the Building Products Division, the building and construction industry did not see any significant recovery in the first quarter of the year. However, marginal improvement in sales from RM10.1million in the same period last year to RM10.3 million, together with continuing profit improvement measures taken throughout 1999 and the current quarter, has seen losses reduced to RM1.1 million against RM2.5 million for the same period in 1999.</t>
  </si>
  <si>
    <t>At the Packaging Division, production efficiency, while still inconsistent, saw an overall improvement in the current quarter, resulting in reduced unit production costs for its products. The Division also managed to increase selling prices for some of its products, which, coupled with the improved efficiency, enabled the Division to turnaround from a loss position of RM2.1 million in the 1999 corresponding quarter, to a profit of RM0.3 million.</t>
  </si>
  <si>
    <t>With the continuing positive outlook in the economy throughout the region, the Directors remain confident that the Group is in a position to capitalise on this uptrend and, barring unforeseen circumstances, the Group should register an improved performance in the current financial year compared to 1999.</t>
  </si>
  <si>
    <t>There were no corporate proposals announced but not completed as at the date of this report.</t>
  </si>
  <si>
    <t>Before Interest,</t>
  </si>
  <si>
    <t>Taxation and</t>
  </si>
  <si>
    <t>Exceptional Item</t>
  </si>
  <si>
    <t xml:space="preserve">A Depositor shall qualify for entitlement only in respect of :- </t>
  </si>
  <si>
    <t>a)</t>
  </si>
  <si>
    <t>b)</t>
  </si>
  <si>
    <t>c)</t>
  </si>
  <si>
    <t>A provision for diminution in the carrying value of certain subsidiary companies amounting to RM96.1 million was made in the accounts for the current financial quarter based on Directors' valuation as at 31 March 2000.</t>
  </si>
  <si>
    <t>On 27 December 1999, the Company entered into a conditional sale and purchase agreement for the disposal of a wholly-owned subsidiary company, Kuala Lumpur Glass Manufacturers Company Sdn Bhd for a proposed cash consideration of RM60.0 million which is subject to adjustment upon conclusion of a completion audit. The disposal was completed, in accordance with the sale and purchase agreement dated 27 December 1999, on 19 May 2000.</t>
  </si>
  <si>
    <t>Total</t>
  </si>
  <si>
    <t>Assets</t>
  </si>
  <si>
    <t>For the current financial quarter, the Group registered a loss before taxation of RM94.8 million, after accounting for an exceptional loss of RM96.1 million as mentioned in Note 2 above. At the operations level, a strong performance was achieved in the month of March 2000, but the overall results for the quarter were affected by the generally slower sales experienced in the months of January and February 2000. Losses suffered by its overseas switchgear operations in Melbourne, Jakarta and Shanghai and its glasswool business in Philippines, as a result of relatively low demand volumes, further contributed to the lower profitability of the Group compared to the preceding quarter.</t>
  </si>
  <si>
    <t>The Group's operations displayed strong performance for the month of March 2000. However, due to the generally slower sales in January and February 2000, it resulted in an overall lower sales and profitability for the quarter under review, compared to 1999. Inspite of this, the Polymer Division, in particular, continued to lead the market and showed improvements in both sales and profitability with increased deliveries to both the domestic and export markets.</t>
  </si>
  <si>
    <t>The Engineering Division, however, experienced a relatively slow first quarter, with sales of RM55.2 million. The order bank of its  overseas operations in Melbourne was strengthened with large orders received from Hong Kong but a large part of these orders is due for delivery only in the second half of the year. The other overseas switchgear operations in Shanghai and Jakarta have yet to see any significant improvements.</t>
  </si>
  <si>
    <t>Included in the results of the current financial quarter was an exceptional loss of RM96.1 million, representing a provision for diminution in the carrying cost of certain subsidiary companies as mentioned in Note 2 above.</t>
  </si>
  <si>
    <t>Other than the corporate proposal for the disposal of a wholly-owned subsidiary as mentioned in Note 8, the Directors are not aware of any factors that are likely to influence the Company's prospects.</t>
  </si>
  <si>
    <t xml:space="preserve">Shares deposited into the Depositor's Securities Account before 12.30 p.m. on 27 June 2000 (in respect of shares which are exempted from mandatory deposit) ; </t>
  </si>
  <si>
    <t xml:space="preserve">Shares transferred into the Depositor's Securities Account before 12.30 p.m. on 29 June 2000 in respect of ordinary transfers ; and </t>
  </si>
  <si>
    <t>Shares bought on the Kuala Lumpur Stock Exchange on a cum entitlement basis according to the Rules of the Kuala Lumpur Stock Exchange.</t>
  </si>
  <si>
    <t>The Directors have declared a special interim dividend of 35.0% or 35.0 sen per share, tax exempt, in respect of the financial year ending 31 December 2000. The dividend will be paid on 28 July 2000 to depositors whose names appear in the Record of Depositors as at 5.00 pm on 29 June 2000.</t>
  </si>
</sst>
</file>

<file path=xl/styles.xml><?xml version="1.0" encoding="utf-8"?>
<styleSheet xmlns="http://schemas.openxmlformats.org/spreadsheetml/2006/main">
  <numFmts count="20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mm/dd/yy_)"/>
    <numFmt numFmtId="171" formatCode="0.0%"/>
    <numFmt numFmtId="172" formatCode="#,##0.0_);\(#,##0.0\)"/>
    <numFmt numFmtId="173" formatCode="0_)"/>
    <numFmt numFmtId="174" formatCode="#,##0.0000_);\(#,##0.0000\)"/>
    <numFmt numFmtId="175" formatCode="&quot;P&quot;#,##0_);\(&quot;P&quot;#,##0\)"/>
    <numFmt numFmtId="176" formatCode="&quot;P&quot;#,##0_);[Red]\(&quot;P&quot;#,##0\)"/>
    <numFmt numFmtId="177" formatCode="&quot;P&quot;#,##0.00_);\(&quot;P&quot;#,##0.00\)"/>
    <numFmt numFmtId="178" formatCode="&quot;P&quot;#,##0.00_);[Red]\(&quot;P&quot;#,##0.00\)"/>
    <numFmt numFmtId="179" formatCode="_(&quot;P&quot;* #,##0_);_(&quot;P&quot;* \(#,##0\);_(&quot;P&quot;* &quot;-&quot;_);_(@_)"/>
    <numFmt numFmtId="180" formatCode="_(&quot;P&quot;* #,##0.00_);_(&quot;P&quot;* \(#,##0.00\);_(&quot;P&quot;* &quot;-&quot;??_);_(@_)"/>
    <numFmt numFmtId="181" formatCode="dd/mmm_)"/>
    <numFmt numFmtId="182" formatCode="mmmm\ d\,\ yyyy"/>
    <numFmt numFmtId="183" formatCode="_(* #,##0.000_);_(* \(#,##0.000\);_(* &quot;-&quot;??_);_(@_)"/>
    <numFmt numFmtId="184" formatCode="_(* #,##0.0_);_(* \(#,##0.0\);_(* &quot;-&quot;??_);_(@_)"/>
    <numFmt numFmtId="185" formatCode="_(* #,##0_);_(* \(#,##0\);_(* &quot;-&quot;??_);_(@_)"/>
    <numFmt numFmtId="186" formatCode="0.00_)"/>
    <numFmt numFmtId="187" formatCode="[&lt;=9999999]###\-####;\(###\)\ ###\-####"/>
    <numFmt numFmtId="188" formatCode="&quot;P&quot;\ #,##0;&quot;P&quot;\ \-#,##0"/>
    <numFmt numFmtId="189" formatCode="&quot;P&quot;\ #,##0;[Red]&quot;P&quot;\ \-#,##0"/>
    <numFmt numFmtId="190" formatCode="&quot;P&quot;\ #,##0.00;&quot;P&quot;\ \-#,##0.00"/>
    <numFmt numFmtId="191" formatCode="&quot;P&quot;\ #,##0.00;[Red]&quot;P&quot;\ \-#,##0.00"/>
    <numFmt numFmtId="192" formatCode="_ &quot;P&quot;\ * #,##0_ ;_ &quot;P&quot;\ * \-#,##0_ ;_ &quot;P&quot;\ * &quot;-&quot;_ ;_ @_ "/>
    <numFmt numFmtId="193" formatCode="_ * #,##0_ ;_ * \-#,##0_ ;_ * &quot;-&quot;_ ;_ @_ "/>
    <numFmt numFmtId="194" formatCode="_ &quot;P&quot;\ * #,##0.00_ ;_ &quot;P&quot;\ * \-#,##0.00_ ;_ &quot;P&quot;\ * &quot;-&quot;??_ ;_ @_ "/>
    <numFmt numFmtId="195" formatCode="_ * #,##0.00_ ;_ * \-#,##0.00_ ;_ * &quot;-&quot;??_ ;_ @_ "/>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P&quot;\ #,##0_);\(&quot;P&quot;\ #,##0\)"/>
    <numFmt numFmtId="205" formatCode="&quot;P&quot;\ #,##0_);[Red]\(&quot;P&quot;\ #,##0\)"/>
    <numFmt numFmtId="206" formatCode="&quot;P&quot;\ #,##0.00_);\(&quot;P&quot;\ #,##0.00\)"/>
    <numFmt numFmtId="207" formatCode="&quot;P&quot;\ #,##0.00_);[Red]\(&quot;P&quot;\ #,##0.00\)"/>
    <numFmt numFmtId="208" formatCode="_(&quot;P&quot;\ * #,##0_);_(&quot;P&quot;\ * \(#,##0\);_(&quot;P&quot;\ * &quot;-&quot;_);_(@_)"/>
    <numFmt numFmtId="209" formatCode="_(&quot;P&quot;\ * #,##0.00_);_(&quot;P&quot;\ * \(#,##0.00\);_(&quot;P&quot;\ * &quot;-&quot;??_);_(@_)"/>
    <numFmt numFmtId="210" formatCode="0.0"/>
    <numFmt numFmtId="211" formatCode="General_)"/>
    <numFmt numFmtId="212" formatCode="#."/>
    <numFmt numFmtId="213" formatCode="#,##0.000"/>
    <numFmt numFmtId="214" formatCode="yy/m"/>
    <numFmt numFmtId="215" formatCode="&quot;£&quot;#,##0;\-&quot;£&quot;#,##0"/>
    <numFmt numFmtId="216" formatCode="&quot;£&quot;#,##0;[Red]\-&quot;£&quot;#,##0"/>
    <numFmt numFmtId="217" formatCode="&quot;£&quot;#,##0.00;\-&quot;£&quot;#,##0.00"/>
    <numFmt numFmtId="218" formatCode="&quot;£&quot;#,##0.00;[Red]\-&quot;£&quot;#,##0.00"/>
    <numFmt numFmtId="219" formatCode="_-&quot;£&quot;* #,##0_-;\-&quot;£&quot;* #,##0_-;_-&quot;£&quot;* &quot;-&quot;_-;_-@_-"/>
    <numFmt numFmtId="220" formatCode="_-&quot;£&quot;* #,##0.00_-;\-&quot;£&quot;* #,##0.00_-;_-&quot;£&quot;* &quot;-&quot;??_-;_-@_-"/>
    <numFmt numFmtId="221" formatCode="#,##0.0_);[Red]\(#,##0.0\)"/>
    <numFmt numFmtId="222" formatCode="#,##0.0;[Red]\-#,##0.0"/>
    <numFmt numFmtId="223" formatCode="#,##0.000;[Red]\-#,##0.000"/>
    <numFmt numFmtId="224" formatCode="#,##0.000_);[Red]\(#,##0.000\)"/>
    <numFmt numFmtId="225" formatCode="0.000"/>
    <numFmt numFmtId="226" formatCode="#,##0.0000;[Red]\-#,##0.0000"/>
    <numFmt numFmtId="227" formatCode="0.000%"/>
    <numFmt numFmtId="228" formatCode="###0_);[Red]\(###0\)"/>
    <numFmt numFmtId="229" formatCode="###0.0_);[Red]\(###0.0\)"/>
    <numFmt numFmtId="230" formatCode="###0.00_);[Red]\(###0.00\)"/>
    <numFmt numFmtId="231" formatCode="###0.000_);[Red]\(###0.000\)"/>
    <numFmt numFmtId="232" formatCode="###0.0000_);[Red]\(###0.0000\)"/>
    <numFmt numFmtId="233" formatCode="###0;[Red]\-###0"/>
    <numFmt numFmtId="234" formatCode="#,##0.00000;[Red]\-#,##0.00000"/>
    <numFmt numFmtId="235" formatCode="#,##0.000000;[Red]\-#,##0.000000"/>
    <numFmt numFmtId="236" formatCode="#,##0.0000000;[Red]\-#,##0.0000000"/>
    <numFmt numFmtId="237" formatCode="#,##0.00000000;[Red]\-#,##0.00000000"/>
    <numFmt numFmtId="238" formatCode="#,##0.000000000;[Red]\-#,##0.000000000"/>
    <numFmt numFmtId="239" formatCode="#,##0.0000000000;[Red]\-#,##0.0000000000"/>
    <numFmt numFmtId="240" formatCode="#,##0.00000000000;[Red]\-#,##0.00000000000"/>
    <numFmt numFmtId="241" formatCode="###0.0;[Red]\-###0.0"/>
    <numFmt numFmtId="242" formatCode="###0.00;[Red]\-###0.00"/>
    <numFmt numFmtId="243" formatCode="#,##0.0000_);[Red]\(#,##0.0000\)"/>
    <numFmt numFmtId="244" formatCode="#,##0.0"/>
    <numFmt numFmtId="245" formatCode="0.0000%"/>
    <numFmt numFmtId="246" formatCode="0.00000%"/>
    <numFmt numFmtId="247" formatCode="0.000000%"/>
    <numFmt numFmtId="248" formatCode="#,##0.0000"/>
    <numFmt numFmtId="249" formatCode="#,##0.00000"/>
    <numFmt numFmtId="250" formatCode="#,##0.000000"/>
    <numFmt numFmtId="251" formatCode="0.0000"/>
    <numFmt numFmtId="252" formatCode="0.00000"/>
    <numFmt numFmtId="253" formatCode="0.000000"/>
    <numFmt numFmtId="254" formatCode="###0.000;[Red]\-###0.000"/>
    <numFmt numFmtId="255" formatCode="###0.0000;[Red]\-###0.0000"/>
    <numFmt numFmtId="256" formatCode="#,##0.00000_);[Red]\(#,##0.00000\)"/>
    <numFmt numFmtId="257" formatCode="#,##0.0000000"/>
    <numFmt numFmtId="258" formatCode="0.0000000"/>
    <numFmt numFmtId="259" formatCode="0.00000000"/>
    <numFmt numFmtId="260" formatCode="0.000000000"/>
    <numFmt numFmtId="261" formatCode="0.0000000000"/>
    <numFmt numFmtId="262" formatCode="#,##0.000000_);[Red]\(#,##0.000000\)"/>
    <numFmt numFmtId="263" formatCode="#,##0.000_);\(#,##0.000\)"/>
    <numFmt numFmtId="264" formatCode="###0.00000_);[Red]\(###0.00000\)"/>
    <numFmt numFmtId="265" formatCode="###0.000000_);[Red]\(###0.000000\)"/>
    <numFmt numFmtId="266" formatCode="###0.0000000_);[Red]\(###0.0000000\)"/>
    <numFmt numFmtId="267" formatCode="###0.00000000_);[Red]\(###0.00000000\)"/>
    <numFmt numFmtId="268" formatCode="0.0_)"/>
    <numFmt numFmtId="269" formatCode="_(&quot;$&quot;* #,##0.0_);_(&quot;$&quot;* \(#,##0.0\);_(&quot;$&quot;* &quot;-&quot;??_);_(@_)"/>
    <numFmt numFmtId="270" formatCode="_(&quot;$&quot;* #,##0_);_(&quot;$&quot;* \(#,##0\);_(&quot;$&quot;* &quot;-&quot;??_);_(@_)"/>
    <numFmt numFmtId="271" formatCode="#,##0.00000000"/>
    <numFmt numFmtId="272" formatCode="0%;\(0%\)"/>
    <numFmt numFmtId="273" formatCode="#,###.0_);\(#,##0.0\)"/>
    <numFmt numFmtId="274" formatCode="##,##0.0_);\(#,##0.0\)"/>
    <numFmt numFmtId="275" formatCode="#,##0\)"/>
    <numFmt numFmtId="276" formatCode="0.0%;\(0.0%\)"/>
    <numFmt numFmtId="277" formatCode="#,##0.0000_)"/>
    <numFmt numFmtId="278" formatCode="0\);"/>
    <numFmt numFmtId="279" formatCode="##,##0.000_);\(#,##0.000\)"/>
    <numFmt numFmtId="280" formatCode="#,##0;[Red]\(#,##0\)"/>
    <numFmt numFmtId="281" formatCode="#,##0.00;[Red]\(#,##0.00\)"/>
    <numFmt numFmtId="282" formatCode="##,##0.00_);\(#,##0.00\)"/>
    <numFmt numFmtId="283" formatCode=";;;"/>
    <numFmt numFmtId="284" formatCode="#,##0.0_);\(#,##0.00\)"/>
    <numFmt numFmtId="285" formatCode="#,##0.00000_);\(#,##0.00000\)"/>
    <numFmt numFmtId="286" formatCode="#,##0.000000_);\(#,##0.000000\)"/>
    <numFmt numFmtId="287" formatCode="#,###.00_);\(#,##0.00\)"/>
    <numFmt numFmtId="288" formatCode="#,###.000_);\(#,##0.000\)"/>
    <numFmt numFmtId="289" formatCode="_(* #,##0.0000_);_(* \(#,##0.0000\);_(* &quot;-&quot;??_);_(@_)"/>
    <numFmt numFmtId="290" formatCode="_(* #,##0.00000_);_(* \(#,##0.00000\);_(* &quot;-&quot;??_);_(@_)"/>
    <numFmt numFmtId="291" formatCode="_(* #,##0.000000_);_(* \(#,##0.000000\);_(* &quot;-&quot;??_);_(@_)"/>
    <numFmt numFmtId="292" formatCode="_(* #,##0.0000000_);_(* \(#,##0.0000000\);_(* &quot;-&quot;??_);_(@_)"/>
    <numFmt numFmtId="293" formatCode="_(* #,##0.00000000_);_(* \(#,##0.00000000\);_(* &quot;-&quot;??_);_(@_)"/>
    <numFmt numFmtId="294" formatCode="_(* #,##0.000000000_);_(* \(#,##0.000000000\);_(* &quot;-&quot;??_);_(@_)"/>
    <numFmt numFmtId="295" formatCode="_(* #,##0.0000000000_);_(* \(#,##0.0000000000\);_(* &quot;-&quot;??_);_(@_)"/>
    <numFmt numFmtId="296" formatCode="_(* #,##0.00000000000_);_(* \(#,##0.00000000000\);_(* &quot;-&quot;??_);_(@_)"/>
    <numFmt numFmtId="297" formatCode="_(* #,##0.000000000000_);_(* \(#,##0.000000000000\);_(* &quot;-&quot;??_);_(@_)"/>
    <numFmt numFmtId="298" formatCode="_(* #,##0.0000000000000_);_(* \(#,##0.0000000000000\);_(* &quot;-&quot;??_);_(@_)"/>
    <numFmt numFmtId="299" formatCode="0%\);[Red]\(0%\)"/>
    <numFmt numFmtId="300" formatCode="0%\);[Red]\(0%"/>
    <numFmt numFmtId="301" formatCode="0%_);[Red]\(0%\)"/>
    <numFmt numFmtId="302" formatCode="mmm\.\ d\ \'yy\ \a\t\ h:mm"/>
    <numFmt numFmtId="303" formatCode="&quot;$&quot;#,##0.0_);[Red]\(&quot;$&quot;#,##0.0\)"/>
    <numFmt numFmtId="304" formatCode="000000"/>
    <numFmt numFmtId="305" formatCode="mm/dd/yy"/>
    <numFmt numFmtId="306" formatCode="000\-000000"/>
    <numFmt numFmtId="307" formatCode="dd\-mmm\-yy_)"/>
    <numFmt numFmtId="308" formatCode="&quot;$&quot;#,##0.0_);\(&quot;$&quot;#,##0.0\)"/>
    <numFmt numFmtId="309" formatCode="&quot;$&quot;#,##0.0"/>
    <numFmt numFmtId="310" formatCode="#,##0&quot;£&quot;_);\(#,##0&quot;£&quot;\)"/>
    <numFmt numFmtId="311" formatCode="#,##0&quot;£&quot;_);[Red]\(#,##0&quot;£&quot;\)"/>
    <numFmt numFmtId="312" formatCode="#,##0.00&quot;£&quot;_);\(#,##0.00&quot;£&quot;\)"/>
    <numFmt numFmtId="313" formatCode="#,##0.00&quot;£&quot;_);[Red]\(#,##0.00&quot;£&quot;\)"/>
    <numFmt numFmtId="314" formatCode="_ * #,##0_)&quot;£&quot;_ ;_ * \(#,##0\)&quot;£&quot;_ ;_ * &quot;-&quot;_)&quot;£&quot;_ ;_ @_ "/>
    <numFmt numFmtId="315" formatCode="_ * #,##0_)_£_ ;_ * \(#,##0\)_£_ ;_ * &quot;-&quot;_)_£_ ;_ @_ "/>
    <numFmt numFmtId="316" formatCode="_ * #,##0.00_)&quot;£&quot;_ ;_ * \(#,##0.00\)&quot;£&quot;_ ;_ * &quot;-&quot;??_)&quot;£&quot;_ ;_ @_ "/>
    <numFmt numFmtId="317" formatCode="_ * #,##0.00_)_£_ ;_ * \(#,##0.00\)_£_ ;_ * &quot;-&quot;??_)_£_ ;_ @_ "/>
    <numFmt numFmtId="318" formatCode="#,##0\ &quot;F&quot;;\-#,##0\ &quot;F&quot;"/>
    <numFmt numFmtId="319" formatCode="#,##0\ &quot;F&quot;;[Red]\-#,##0\ &quot;F&quot;"/>
    <numFmt numFmtId="320" formatCode="#,##0.00\ &quot;F&quot;;\-#,##0.00\ &quot;F&quot;"/>
    <numFmt numFmtId="321" formatCode="#,##0.00\ &quot;F&quot;;[Red]\-#,##0.00\ &quot;F&quot;"/>
    <numFmt numFmtId="322" formatCode="_-* #,##0\ &quot;F&quot;_-;\-* #,##0\ &quot;F&quot;_-;_-* &quot;-&quot;\ &quot;F&quot;_-;_-@_-"/>
    <numFmt numFmtId="323" formatCode="_-* #,##0\ _F_-;\-* #,##0\ _F_-;_-* &quot;-&quot;\ _F_-;_-@_-"/>
    <numFmt numFmtId="324" formatCode="_-* #,##0.00\ &quot;F&quot;_-;\-* #,##0.00\ &quot;F&quot;_-;_-* &quot;-&quot;??\ &quot;F&quot;_-;_-@_-"/>
    <numFmt numFmtId="325" formatCode="_-* #,##0.00\ _F_-;\-* #,##0.00\ _F_-;_-* &quot;-&quot;??\ _F_-;_-@_-"/>
    <numFmt numFmtId="326" formatCode="d/m/yy"/>
    <numFmt numFmtId="327" formatCode="d/m/yy\ h:mm"/>
    <numFmt numFmtId="328" formatCode="#,##0&quot; F&quot;_);\(#,##0&quot; F&quot;\)"/>
    <numFmt numFmtId="329" formatCode="#,##0&quot; F&quot;_);[Red]\(#,##0&quot; F&quot;\)"/>
    <numFmt numFmtId="330" formatCode="#,##0.00&quot; F&quot;_);\(#,##0.00&quot; F&quot;\)"/>
    <numFmt numFmtId="331" formatCode="#,##0.00&quot; F&quot;_);[Red]\(#,##0.00&quot; F&quot;\)"/>
    <numFmt numFmtId="332" formatCode="#,##0&quot; $&quot;;\-#,##0&quot; $&quot;"/>
    <numFmt numFmtId="333" formatCode="#,##0&quot; $&quot;;[Red]\-#,##0&quot; $&quot;"/>
    <numFmt numFmtId="334" formatCode="#,##0.00&quot; $&quot;;\-#,##0.00&quot; $&quot;"/>
    <numFmt numFmtId="335" formatCode="#,##0.00&quot; $&quot;;[Red]\-#,##0.00&quot; $&quot;"/>
    <numFmt numFmtId="336" formatCode="d\.m\.yy"/>
    <numFmt numFmtId="337" formatCode="d\.mmm\.yy"/>
    <numFmt numFmtId="338" formatCode="d\.mmm"/>
    <numFmt numFmtId="339" formatCode="mmm\.yy"/>
    <numFmt numFmtId="340" formatCode="d\.m\.yy\ h:mm"/>
    <numFmt numFmtId="341" formatCode="0&quot;  &quot;"/>
    <numFmt numFmtId="342" formatCode="0.00&quot;  &quot;"/>
    <numFmt numFmtId="343" formatCode="0.0&quot;  &quot;"/>
    <numFmt numFmtId="344" formatCode="0.000&quot;  &quot;"/>
    <numFmt numFmtId="345" formatCode="0.0000&quot;  &quot;"/>
    <numFmt numFmtId="346" formatCode="0.00000&quot;  &quot;"/>
    <numFmt numFmtId="347" formatCode="#,##0.0;\-#,##0.0"/>
    <numFmt numFmtId="348" formatCode="#,##0.000;\-#,##0.000"/>
    <numFmt numFmtId="349" formatCode="#,##0.0;\(#,##0.0\)"/>
    <numFmt numFmtId="350" formatCode="0.0\p;\(0.0\)\p"/>
    <numFmt numFmtId="351" formatCode="0.0%;\(0.0\)%"/>
    <numFmt numFmtId="352" formatCode="_-* #,##0_-;\-* #,##0_-;_-* &quot;-&quot;??_-;_-@_-"/>
    <numFmt numFmtId="353" formatCode="#,##0;\(#,##0\)"/>
    <numFmt numFmtId="354" formatCode="\ ?/1000"/>
    <numFmt numFmtId="355" formatCode="0.000_)"/>
    <numFmt numFmtId="356" formatCode="0.0000_)"/>
    <numFmt numFmtId="357" formatCode="0.0000000%"/>
    <numFmt numFmtId="358" formatCode="0.00000000%"/>
    <numFmt numFmtId="359" formatCode="0.000000000%"/>
    <numFmt numFmtId="360" formatCode="_-* #,##0.0_-;\-* #,##0.0_-;_-* &quot;-&quot;??_-;_-@_-"/>
  </numFmts>
  <fonts count="18">
    <font>
      <sz val="12"/>
      <name val="Arial"/>
      <family val="0"/>
    </font>
    <font>
      <sz val="10"/>
      <name val="Arial"/>
      <family val="0"/>
    </font>
    <font>
      <b/>
      <sz val="12"/>
      <name val="Arial"/>
      <family val="2"/>
    </font>
    <font>
      <b/>
      <sz val="14"/>
      <name val="Arial"/>
      <family val="2"/>
    </font>
    <font>
      <b/>
      <u val="single"/>
      <sz val="12"/>
      <name val="Arial"/>
      <family val="2"/>
    </font>
    <font>
      <b/>
      <sz val="10"/>
      <name val="Arial"/>
      <family val="2"/>
    </font>
    <font>
      <sz val="10"/>
      <name val="MS Sans Serif"/>
      <family val="0"/>
    </font>
    <font>
      <sz val="10"/>
      <name val="Times New Roman"/>
      <family val="0"/>
    </font>
    <font>
      <sz val="10"/>
      <name val="Helv"/>
      <family val="0"/>
    </font>
    <font>
      <sz val="8"/>
      <name val="Arial"/>
      <family val="2"/>
    </font>
    <font>
      <b/>
      <i/>
      <sz val="16"/>
      <name val="Helv"/>
      <family val="0"/>
    </font>
    <font>
      <sz val="10"/>
      <name val="Univers (W1)"/>
      <family val="0"/>
    </font>
    <font>
      <sz val="12"/>
      <name val="Times New Roman"/>
      <family val="0"/>
    </font>
    <font>
      <sz val="10"/>
      <name val="Geneva"/>
      <family val="0"/>
    </font>
    <font>
      <sz val="12"/>
      <name val="Helv"/>
      <family val="0"/>
    </font>
    <font>
      <sz val="12"/>
      <name val="SWISS"/>
      <family val="0"/>
    </font>
    <font>
      <sz val="12"/>
      <name val="Courier"/>
      <family val="0"/>
    </font>
    <font>
      <u val="single"/>
      <sz val="12"/>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125">
        <fgColor indexed="8"/>
      </patternFill>
    </fill>
  </fills>
  <borders count="27">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bottom>
        <color indexed="63"/>
      </bottom>
    </border>
    <border>
      <left>
        <color indexed="63"/>
      </left>
      <right>
        <color indexed="63"/>
      </right>
      <top>
        <color indexed="63"/>
      </top>
      <bottom style="double"/>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8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23" fontId="1" fillId="0" borderId="0" applyFont="0" applyFill="0" applyBorder="0" applyAlignment="0" applyProtection="0"/>
    <xf numFmtId="41" fontId="1" fillId="0" borderId="0" applyFont="0" applyFill="0" applyBorder="0" applyAlignment="0" applyProtection="0"/>
    <xf numFmtId="201" fontId="1" fillId="0" borderId="0" applyFont="0" applyFill="0" applyBorder="0" applyAlignment="0" applyProtection="0"/>
    <xf numFmtId="41" fontId="1" fillId="0" borderId="0" applyFont="0" applyFill="0" applyBorder="0" applyAlignment="0" applyProtection="0"/>
    <xf numFmtId="201" fontId="1" fillId="0" borderId="0" applyFont="0" applyFill="0" applyBorder="0" applyAlignment="0" applyProtection="0"/>
    <xf numFmtId="323" fontId="1" fillId="0" borderId="0" applyFont="0" applyFill="0" applyBorder="0" applyAlignment="0" applyProtection="0"/>
    <xf numFmtId="323" fontId="7" fillId="0" borderId="0" applyFont="0" applyFill="0" applyBorder="0" applyAlignment="0" applyProtection="0"/>
    <xf numFmtId="41" fontId="1" fillId="0" borderId="0" applyFont="0" applyFill="0" applyBorder="0" applyAlignment="0" applyProtection="0"/>
    <xf numFmtId="201" fontId="1" fillId="0" borderId="0" applyFont="0" applyFill="0" applyBorder="0" applyAlignment="0" applyProtection="0"/>
    <xf numFmtId="193" fontId="7" fillId="0" borderId="0" applyFont="0" applyFill="0" applyBorder="0" applyAlignment="0" applyProtection="0"/>
    <xf numFmtId="201"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6" fillId="0" borderId="0" applyFont="0" applyFill="0" applyBorder="0" applyAlignment="0" applyProtection="0"/>
    <xf numFmtId="325" fontId="1" fillId="0" borderId="0" applyFont="0" applyFill="0" applyBorder="0" applyAlignment="0" applyProtection="0"/>
    <xf numFmtId="325" fontId="1" fillId="0" borderId="0" applyFont="0" applyFill="0" applyBorder="0" applyAlignment="0" applyProtection="0"/>
    <xf numFmtId="203" fontId="1" fillId="0" borderId="0" applyFont="0" applyFill="0" applyBorder="0" applyAlignment="0" applyProtection="0"/>
    <xf numFmtId="40" fontId="6" fillId="0" borderId="0" applyFont="0" applyFill="0" applyBorder="0" applyAlignment="0" applyProtection="0"/>
    <xf numFmtId="43" fontId="1" fillId="0" borderId="0" applyFont="0" applyFill="0" applyBorder="0" applyAlignment="0" applyProtection="0"/>
    <xf numFmtId="325" fontId="7" fillId="0" borderId="0" applyFont="0" applyFill="0" applyBorder="0" applyAlignment="0" applyProtection="0"/>
    <xf numFmtId="43" fontId="1" fillId="0" borderId="0" applyFont="0" applyFill="0" applyBorder="0" applyAlignment="0" applyProtection="0"/>
    <xf numFmtId="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5" fontId="7" fillId="0" borderId="0" applyFont="0" applyFill="0" applyBorder="0" applyAlignment="0" applyProtection="0"/>
    <xf numFmtId="203" fontId="7" fillId="0" borderId="0" applyFont="0" applyFill="0" applyBorder="0" applyAlignment="0" applyProtection="0"/>
    <xf numFmtId="38" fontId="6"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16" fontId="6" fillId="0" borderId="0" applyFont="0" applyFill="0" applyBorder="0" applyAlignment="0" applyProtection="0"/>
    <xf numFmtId="6" fontId="6" fillId="0" borderId="0" applyFont="0" applyFill="0" applyBorder="0" applyAlignment="0" applyProtection="0"/>
    <xf numFmtId="32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322" fontId="1" fillId="0" borderId="0" applyFont="0" applyFill="0" applyBorder="0" applyAlignment="0" applyProtection="0"/>
    <xf numFmtId="322" fontId="7" fillId="0" borderId="0" applyFont="0" applyFill="0" applyBorder="0" applyAlignment="0" applyProtection="0"/>
    <xf numFmtId="42" fontId="1" fillId="0" borderId="0" applyFont="0" applyFill="0" applyBorder="0" applyAlignment="0" applyProtection="0"/>
    <xf numFmtId="168" fontId="0" fillId="0" borderId="0" applyFont="0" applyFill="0" applyBorder="0" applyAlignment="0" applyProtection="0"/>
    <xf numFmtId="179" fontId="1" fillId="0" borderId="0" applyFont="0" applyFill="0" applyBorder="0" applyAlignment="0" applyProtection="0"/>
    <xf numFmtId="192" fontId="7" fillId="0" borderId="0" applyFont="0" applyFill="0" applyBorder="0" applyAlignment="0" applyProtection="0"/>
    <xf numFmtId="200" fontId="7" fillId="0" borderId="0" applyFont="0" applyFill="0" applyBorder="0" applyAlignment="0" applyProtection="0"/>
    <xf numFmtId="219" fontId="1" fillId="0" borderId="0" applyFont="0" applyFill="0" applyBorder="0" applyAlignment="0" applyProtection="0"/>
    <xf numFmtId="218" fontId="6" fillId="0" borderId="0" applyFont="0" applyFill="0" applyBorder="0" applyAlignment="0" applyProtection="0"/>
    <xf numFmtId="8" fontId="6" fillId="0" borderId="0" applyFont="0" applyFill="0" applyBorder="0" applyAlignment="0" applyProtection="0"/>
    <xf numFmtId="324" fontId="1" fillId="0" borderId="0" applyFont="0" applyFill="0" applyBorder="0" applyAlignment="0" applyProtection="0"/>
    <xf numFmtId="44" fontId="1" fillId="0" borderId="0" applyFont="0" applyFill="0" applyBorder="0" applyAlignment="0" applyProtection="0"/>
    <xf numFmtId="324" fontId="7" fillId="0" borderId="0" applyFont="0" applyFill="0" applyBorder="0" applyAlignment="0" applyProtection="0"/>
    <xf numFmtId="335" fontId="8" fillId="0" borderId="0" applyFont="0" applyFill="0" applyBorder="0" applyAlignment="0" applyProtection="0"/>
    <xf numFmtId="169" fontId="0" fillId="0" borderId="0" applyFont="0" applyFill="0" applyBorder="0" applyAlignment="0" applyProtection="0"/>
    <xf numFmtId="180" fontId="1" fillId="0" borderId="0" applyFont="0" applyFill="0" applyBorder="0" applyAlignment="0" applyProtection="0"/>
    <xf numFmtId="194" fontId="7" fillId="0" borderId="0" applyFont="0" applyFill="0" applyBorder="0" applyAlignment="0" applyProtection="0"/>
    <xf numFmtId="202" fontId="7" fillId="0" borderId="0" applyFont="0" applyFill="0" applyBorder="0" applyAlignment="0" applyProtection="0"/>
    <xf numFmtId="220" fontId="1" fillId="0" borderId="0" applyFont="0" applyFill="0" applyBorder="0" applyAlignment="0" applyProtection="0"/>
    <xf numFmtId="38" fontId="9" fillId="2" borderId="0" applyNumberFormat="0" applyBorder="0" applyAlignment="0" applyProtection="0"/>
    <xf numFmtId="10" fontId="9" fillId="3" borderId="1" applyNumberFormat="0" applyBorder="0" applyAlignment="0" applyProtection="0"/>
    <xf numFmtId="186" fontId="10" fillId="0" borderId="0">
      <alignment/>
      <protection/>
    </xf>
    <xf numFmtId="0" fontId="1" fillId="0" borderId="0">
      <alignment/>
      <protection/>
    </xf>
    <xf numFmtId="0" fontId="1" fillId="0" borderId="0">
      <alignment/>
      <protection/>
    </xf>
    <xf numFmtId="0" fontId="1"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0" fontId="1" fillId="0" borderId="0">
      <alignment/>
      <protection/>
    </xf>
    <xf numFmtId="3" fontId="6" fillId="0" borderId="0">
      <alignment/>
      <protection/>
    </xf>
    <xf numFmtId="3"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 fontId="6" fillId="0" borderId="0">
      <alignment/>
      <protection/>
    </xf>
    <xf numFmtId="0" fontId="1" fillId="0" borderId="0">
      <alignment/>
      <protection/>
    </xf>
    <xf numFmtId="0" fontId="1" fillId="0" borderId="0">
      <alignment/>
      <protection/>
    </xf>
    <xf numFmtId="0" fontId="11" fillId="0" borderId="2">
      <alignment/>
      <protection/>
    </xf>
    <xf numFmtId="0" fontId="12" fillId="0" borderId="0">
      <alignment/>
      <protection/>
    </xf>
    <xf numFmtId="0" fontId="1" fillId="0" borderId="0">
      <alignment wrapText="1"/>
      <protection/>
    </xf>
    <xf numFmtId="0" fontId="1" fillId="0" borderId="0">
      <alignment/>
      <protection/>
    </xf>
    <xf numFmtId="0" fontId="7" fillId="0" borderId="0">
      <alignment/>
      <protection/>
    </xf>
    <xf numFmtId="0" fontId="11" fillId="0" borderId="2">
      <alignment/>
      <protection/>
    </xf>
    <xf numFmtId="0" fontId="13" fillId="0" borderId="0">
      <alignment/>
      <protection/>
    </xf>
    <xf numFmtId="0" fontId="1" fillId="0" borderId="0">
      <alignment wrapText="1"/>
      <protection/>
    </xf>
    <xf numFmtId="0" fontId="1" fillId="0" borderId="0" applyBorder="0">
      <alignment/>
      <protection/>
    </xf>
    <xf numFmtId="0" fontId="7" fillId="0" borderId="0">
      <alignment/>
      <protection/>
    </xf>
    <xf numFmtId="0" fontId="6" fillId="0" borderId="0">
      <alignment/>
      <protection/>
    </xf>
    <xf numFmtId="0" fontId="13" fillId="0" borderId="0">
      <alignment/>
      <protection/>
    </xf>
    <xf numFmtId="0" fontId="1" fillId="0" borderId="0" applyBorder="0">
      <alignment/>
      <protection/>
    </xf>
    <xf numFmtId="0" fontId="6" fillId="0" borderId="0">
      <alignment/>
      <protection/>
    </xf>
    <xf numFmtId="186" fontId="14" fillId="0" borderId="0">
      <alignment/>
      <protection/>
    </xf>
    <xf numFmtId="0" fontId="1" fillId="0" borderId="0">
      <alignment/>
      <protection/>
    </xf>
    <xf numFmtId="0" fontId="7" fillId="0" borderId="0">
      <alignment/>
      <protection/>
    </xf>
    <xf numFmtId="0" fontId="1"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xf numFmtId="0" fontId="1" fillId="0" borderId="0">
      <alignment/>
      <protection/>
    </xf>
    <xf numFmtId="0" fontId="7" fillId="0" borderId="0">
      <alignment/>
      <protection/>
    </xf>
    <xf numFmtId="211" fontId="16" fillId="0" borderId="0">
      <alignment/>
      <protection/>
    </xf>
    <xf numFmtId="3" fontId="6" fillId="0" borderId="0">
      <alignment/>
      <protection/>
    </xf>
    <xf numFmtId="211"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0" fontId="1" fillId="0" borderId="0" applyFont="0" applyFill="0" applyBorder="0" applyAlignment="0" applyProtection="0"/>
  </cellStyleXfs>
  <cellXfs count="84">
    <xf numFmtId="37" fontId="0" fillId="0" borderId="0" xfId="0" applyAlignment="1">
      <alignment/>
    </xf>
    <xf numFmtId="37" fontId="0" fillId="4" borderId="0" xfId="0" applyFill="1" applyAlignment="1">
      <alignment/>
    </xf>
    <xf numFmtId="37" fontId="3" fillId="0" borderId="0" xfId="0" applyFont="1" applyAlignment="1">
      <alignment horizontal="centerContinuous"/>
    </xf>
    <xf numFmtId="37" fontId="0" fillId="0" borderId="0" xfId="0" applyAlignment="1">
      <alignment horizontal="centerContinuous"/>
    </xf>
    <xf numFmtId="37" fontId="2" fillId="0" borderId="0" xfId="0" applyFont="1" applyAlignment="1">
      <alignment horizontal="centerContinuous"/>
    </xf>
    <xf numFmtId="37" fontId="2" fillId="0" borderId="0" xfId="0" applyFont="1" applyAlignment="1">
      <alignment/>
    </xf>
    <xf numFmtId="37" fontId="2" fillId="0" borderId="0" xfId="0" applyFont="1" applyAlignment="1">
      <alignment horizontal="center"/>
    </xf>
    <xf numFmtId="37" fontId="2" fillId="0" borderId="3" xfId="0" applyFont="1" applyBorder="1" applyAlignment="1">
      <alignment horizontal="centerContinuous"/>
    </xf>
    <xf numFmtId="37" fontId="0" fillId="0" borderId="3" xfId="0" applyBorder="1" applyAlignment="1">
      <alignment horizontal="centerContinuous"/>
    </xf>
    <xf numFmtId="37" fontId="4" fillId="0" borderId="0" xfId="0" applyFont="1" applyAlignment="1">
      <alignment horizontal="center"/>
    </xf>
    <xf numFmtId="37" fontId="5" fillId="0" borderId="0" xfId="0" applyFont="1" applyAlignment="1">
      <alignment horizontal="center" vertical="top"/>
    </xf>
    <xf numFmtId="37" fontId="0" fillId="0" borderId="4" xfId="0" applyBorder="1" applyAlignment="1">
      <alignment/>
    </xf>
    <xf numFmtId="37" fontId="0" fillId="0" borderId="5" xfId="0" applyBorder="1" applyAlignment="1">
      <alignment/>
    </xf>
    <xf numFmtId="37" fontId="0" fillId="0" borderId="6" xfId="0" applyBorder="1" applyAlignment="1">
      <alignment/>
    </xf>
    <xf numFmtId="37" fontId="0" fillId="0" borderId="7" xfId="0" applyBorder="1" applyAlignment="1">
      <alignment/>
    </xf>
    <xf numFmtId="37" fontId="0" fillId="0" borderId="8" xfId="0" applyBorder="1" applyAlignment="1">
      <alignment/>
    </xf>
    <xf numFmtId="37" fontId="0" fillId="0" borderId="9" xfId="0" applyBorder="1" applyAlignment="1">
      <alignment/>
    </xf>
    <xf numFmtId="37" fontId="0" fillId="0" borderId="10" xfId="0" applyBorder="1" applyAlignment="1">
      <alignment/>
    </xf>
    <xf numFmtId="37" fontId="0" fillId="0" borderId="3" xfId="0" applyBorder="1" applyAlignment="1">
      <alignment/>
    </xf>
    <xf numFmtId="37" fontId="0" fillId="0" borderId="11" xfId="0" applyBorder="1" applyAlignment="1">
      <alignment/>
    </xf>
    <xf numFmtId="37" fontId="0" fillId="0" borderId="12" xfId="0" applyBorder="1" applyAlignment="1">
      <alignment/>
    </xf>
    <xf numFmtId="172" fontId="0" fillId="0" borderId="4" xfId="0" applyNumberFormat="1" applyBorder="1" applyAlignment="1" applyProtection="1">
      <alignment/>
      <protection/>
    </xf>
    <xf numFmtId="172" fontId="0" fillId="0" borderId="4" xfId="0" applyNumberFormat="1" applyBorder="1" applyAlignment="1" applyProtection="1">
      <alignment horizontal="center"/>
      <protection/>
    </xf>
    <xf numFmtId="37" fontId="5" fillId="0" borderId="0" xfId="0" applyFont="1" applyAlignment="1">
      <alignment horizontal="center"/>
    </xf>
    <xf numFmtId="171" fontId="0" fillId="4" borderId="0" xfId="0" applyNumberFormat="1" applyFill="1" applyAlignment="1" applyProtection="1">
      <alignment/>
      <protection/>
    </xf>
    <xf numFmtId="37" fontId="0" fillId="0" borderId="0" xfId="0" applyAlignment="1">
      <alignment horizontal="center"/>
    </xf>
    <xf numFmtId="37" fontId="0" fillId="0" borderId="0" xfId="0" applyAlignment="1">
      <alignment horizontal="left"/>
    </xf>
    <xf numFmtId="37" fontId="2" fillId="0" borderId="0" xfId="0" applyFont="1" applyAlignment="1">
      <alignment vertical="top"/>
    </xf>
    <xf numFmtId="37" fontId="2" fillId="0" borderId="0" xfId="0" applyFont="1" applyBorder="1" applyAlignment="1">
      <alignment horizontal="center"/>
    </xf>
    <xf numFmtId="170" fontId="1" fillId="0" borderId="0" xfId="0" applyNumberFormat="1" applyFont="1" applyBorder="1" applyAlignment="1" applyProtection="1">
      <alignment horizontal="center" vertical="top"/>
      <protection/>
    </xf>
    <xf numFmtId="37" fontId="0" fillId="0" borderId="0" xfId="0" applyAlignment="1">
      <alignment vertical="top"/>
    </xf>
    <xf numFmtId="37" fontId="0" fillId="0" borderId="4" xfId="0" applyBorder="1" applyAlignment="1">
      <alignment horizontal="center"/>
    </xf>
    <xf numFmtId="37" fontId="0" fillId="0" borderId="0" xfId="0" applyAlignment="1" quotePrefix="1">
      <alignment horizontal="center"/>
    </xf>
    <xf numFmtId="37" fontId="0" fillId="0" borderId="0" xfId="0" applyAlignment="1">
      <alignment horizontal="justify" vertical="top"/>
    </xf>
    <xf numFmtId="37" fontId="0" fillId="0" borderId="0" xfId="0" applyAlignment="1" quotePrefix="1">
      <alignment/>
    </xf>
    <xf numFmtId="37" fontId="0" fillId="0" borderId="4" xfId="0" applyBorder="1" applyAlignment="1">
      <alignment horizontal="right"/>
    </xf>
    <xf numFmtId="37" fontId="4" fillId="0" borderId="0" xfId="0" applyFont="1" applyAlignment="1" quotePrefix="1">
      <alignment horizontal="center"/>
    </xf>
    <xf numFmtId="37" fontId="0" fillId="0" borderId="0" xfId="0" applyBorder="1" applyAlignment="1">
      <alignment/>
    </xf>
    <xf numFmtId="37" fontId="0" fillId="0" borderId="13" xfId="0" applyBorder="1" applyAlignment="1">
      <alignment/>
    </xf>
    <xf numFmtId="37" fontId="0" fillId="0" borderId="0" xfId="0" applyFill="1" applyAlignment="1">
      <alignment/>
    </xf>
    <xf numFmtId="37" fontId="0" fillId="0" borderId="14" xfId="0" applyBorder="1" applyAlignment="1">
      <alignment/>
    </xf>
    <xf numFmtId="37" fontId="2" fillId="0" borderId="0" xfId="0" applyFont="1" applyAlignment="1" quotePrefix="1">
      <alignment/>
    </xf>
    <xf numFmtId="37" fontId="0" fillId="0" borderId="2" xfId="0" applyBorder="1" applyAlignment="1">
      <alignment/>
    </xf>
    <xf numFmtId="37" fontId="0" fillId="0" borderId="15" xfId="0" applyBorder="1" applyAlignment="1">
      <alignment/>
    </xf>
    <xf numFmtId="37" fontId="0" fillId="0" borderId="16" xfId="0" applyBorder="1" applyAlignment="1">
      <alignment/>
    </xf>
    <xf numFmtId="37" fontId="0" fillId="0" borderId="17" xfId="0" applyBorder="1" applyAlignment="1">
      <alignment/>
    </xf>
    <xf numFmtId="37" fontId="0" fillId="0" borderId="18" xfId="0" applyBorder="1" applyAlignment="1">
      <alignment/>
    </xf>
    <xf numFmtId="37" fontId="0" fillId="0" borderId="19" xfId="0" applyBorder="1" applyAlignment="1">
      <alignment/>
    </xf>
    <xf numFmtId="37" fontId="0" fillId="0" borderId="20" xfId="0" applyBorder="1" applyAlignment="1">
      <alignment/>
    </xf>
    <xf numFmtId="37" fontId="0" fillId="0" borderId="0" xfId="0" applyFont="1" applyAlignment="1">
      <alignment/>
    </xf>
    <xf numFmtId="37" fontId="2" fillId="0" borderId="0" xfId="0" applyFont="1" applyBorder="1" applyAlignment="1">
      <alignment horizontal="centerContinuous"/>
    </xf>
    <xf numFmtId="37" fontId="0" fillId="0" borderId="0" xfId="0" applyBorder="1" applyAlignment="1">
      <alignment horizontal="centerContinuous"/>
    </xf>
    <xf numFmtId="37" fontId="2" fillId="0" borderId="2" xfId="0" applyFont="1" applyBorder="1" applyAlignment="1">
      <alignment horizontal="centerContinuous"/>
    </xf>
    <xf numFmtId="37" fontId="17" fillId="0" borderId="0" xfId="0" applyFont="1" applyAlignment="1">
      <alignment/>
    </xf>
    <xf numFmtId="37" fontId="0" fillId="0" borderId="13" xfId="0" applyBorder="1" applyAlignment="1">
      <alignment horizontal="right"/>
    </xf>
    <xf numFmtId="37" fontId="0" fillId="0" borderId="14" xfId="0" applyBorder="1" applyAlignment="1">
      <alignment horizontal="right" vertical="top"/>
    </xf>
    <xf numFmtId="37" fontId="0" fillId="0" borderId="0" xfId="0" applyAlignment="1">
      <alignment horizontal="right"/>
    </xf>
    <xf numFmtId="37" fontId="0" fillId="0" borderId="0" xfId="0" applyBorder="1" applyAlignment="1">
      <alignment horizontal="right"/>
    </xf>
    <xf numFmtId="37" fontId="2" fillId="0" borderId="0" xfId="0" applyFont="1" applyAlignment="1" quotePrefix="1">
      <alignment/>
    </xf>
    <xf numFmtId="37" fontId="2" fillId="0" borderId="0" xfId="0" applyFont="1" applyAlignment="1">
      <alignment/>
    </xf>
    <xf numFmtId="37" fontId="2" fillId="0" borderId="0" xfId="0" applyFont="1" applyAlignment="1">
      <alignment horizontal="justify"/>
    </xf>
    <xf numFmtId="37" fontId="2" fillId="0" borderId="0" xfId="0" applyFont="1" applyAlignment="1">
      <alignment horizontal="left"/>
    </xf>
    <xf numFmtId="37" fontId="2" fillId="0" borderId="0" xfId="0" applyFont="1" applyAlignment="1" quotePrefix="1">
      <alignment vertical="top"/>
    </xf>
    <xf numFmtId="37" fontId="5" fillId="0" borderId="0" xfId="0" applyFont="1" applyAlignment="1">
      <alignment vertical="top"/>
    </xf>
    <xf numFmtId="37" fontId="0" fillId="0" borderId="0" xfId="0" applyAlignment="1" quotePrefix="1">
      <alignment horizontal="right"/>
    </xf>
    <xf numFmtId="37" fontId="0" fillId="0" borderId="14" xfId="0" applyBorder="1" applyAlignment="1">
      <alignment horizontal="right"/>
    </xf>
    <xf numFmtId="37" fontId="5" fillId="0" borderId="0" xfId="0" applyFont="1" applyBorder="1" applyAlignment="1">
      <alignment horizontal="centerContinuous"/>
    </xf>
    <xf numFmtId="37" fontId="2" fillId="0" borderId="21" xfId="0" applyFont="1" applyBorder="1" applyAlignment="1">
      <alignment horizontal="centerContinuous"/>
    </xf>
    <xf numFmtId="37" fontId="5" fillId="0" borderId="21" xfId="0" applyFont="1" applyBorder="1" applyAlignment="1">
      <alignment horizontal="centerContinuous"/>
    </xf>
    <xf numFmtId="37" fontId="2" fillId="0" borderId="22" xfId="0" applyFont="1" applyBorder="1" applyAlignment="1">
      <alignment horizontal="centerContinuous"/>
    </xf>
    <xf numFmtId="37" fontId="2" fillId="0" borderId="23" xfId="0" applyFont="1" applyBorder="1" applyAlignment="1">
      <alignment horizontal="centerContinuous"/>
    </xf>
    <xf numFmtId="37" fontId="17" fillId="0" borderId="0" xfId="0" applyFont="1" applyAlignment="1">
      <alignment horizontal="center"/>
    </xf>
    <xf numFmtId="37" fontId="0" fillId="0" borderId="0" xfId="0" applyAlignment="1">
      <alignment horizontal="right" vertical="top"/>
    </xf>
    <xf numFmtId="37" fontId="0" fillId="0" borderId="24" xfId="0" applyBorder="1" applyAlignment="1">
      <alignment horizontal="centerContinuous"/>
    </xf>
    <xf numFmtId="37" fontId="4" fillId="0" borderId="25" xfId="0" applyFont="1" applyBorder="1" applyAlignment="1">
      <alignment horizontal="center"/>
    </xf>
    <xf numFmtId="37" fontId="5" fillId="0" borderId="25" xfId="0" applyFont="1" applyBorder="1" applyAlignment="1">
      <alignment horizontal="center"/>
    </xf>
    <xf numFmtId="37" fontId="5" fillId="0" borderId="26" xfId="0" applyFont="1" applyBorder="1" applyAlignment="1">
      <alignment horizontal="center"/>
    </xf>
    <xf numFmtId="37" fontId="5" fillId="0" borderId="24" xfId="0" applyFont="1" applyBorder="1" applyAlignment="1">
      <alignment horizontal="center"/>
    </xf>
    <xf numFmtId="37" fontId="5" fillId="0" borderId="25" xfId="0" applyFont="1" applyBorder="1" applyAlignment="1">
      <alignment horizontal="center" vertical="top"/>
    </xf>
    <xf numFmtId="37" fontId="0" fillId="0" borderId="26" xfId="0" applyBorder="1" applyAlignment="1">
      <alignment/>
    </xf>
    <xf numFmtId="37" fontId="0" fillId="0" borderId="0" xfId="0" applyAlignment="1">
      <alignment/>
    </xf>
    <xf numFmtId="37" fontId="2" fillId="0" borderId="0" xfId="0" applyFont="1" applyFill="1" applyAlignment="1">
      <alignment/>
    </xf>
    <xf numFmtId="37" fontId="0" fillId="0" borderId="0" xfId="0" applyAlignment="1">
      <alignment horizontal="justify" vertical="top"/>
    </xf>
    <xf numFmtId="37" fontId="0" fillId="0" borderId="0" xfId="0" applyAlignment="1">
      <alignment horizontal="justify"/>
    </xf>
  </cellXfs>
  <cellStyles count="168">
    <cellStyle name="Normal" xfId="0"/>
    <cellStyle name="Comma" xfId="15"/>
    <cellStyle name="Comma [0]" xfId="16"/>
    <cellStyle name="Comma [0]_Inputs" xfId="17"/>
    <cellStyle name="Comma [0]_laroux" xfId="18"/>
    <cellStyle name="Comma [0]_laroux_1" xfId="19"/>
    <cellStyle name="Comma [0]_laroux_2" xfId="20"/>
    <cellStyle name="Comma [0]_laroux_2_pldt" xfId="21"/>
    <cellStyle name="Comma [0]_laroux_MATERAL2" xfId="22"/>
    <cellStyle name="Comma [0]_laroux_MATERAL2_pldt" xfId="23"/>
    <cellStyle name="Comma [0]_laroux_mud plant bolted" xfId="24"/>
    <cellStyle name="Comma [0]_MATERAL2" xfId="25"/>
    <cellStyle name="Comma [0]_mud plant bolted" xfId="26"/>
    <cellStyle name="Comma [0]_mud plant bolted_pldt" xfId="27"/>
    <cellStyle name="Comma [0]_pldt" xfId="28"/>
    <cellStyle name="Comma [0]_pldt_1" xfId="29"/>
    <cellStyle name="Comma_Capex" xfId="30"/>
    <cellStyle name="Comma_Capex per line" xfId="31"/>
    <cellStyle name="Comma_Capex%rev" xfId="32"/>
    <cellStyle name="Comma_C-Cap intensity" xfId="33"/>
    <cellStyle name="Comma_C-Capex%rev" xfId="34"/>
    <cellStyle name="Comma_Cht-Capex per line" xfId="35"/>
    <cellStyle name="Comma_Cht-Cum Real Opr Cf" xfId="36"/>
    <cellStyle name="Comma_Cht-Dep%Rev" xfId="37"/>
    <cellStyle name="Comma_Cht-Real Opr Cf" xfId="38"/>
    <cellStyle name="Comma_Cht-Rev dist" xfId="39"/>
    <cellStyle name="Comma_Cht-Rev p line" xfId="40"/>
    <cellStyle name="Comma_Cht-Rev per Staff" xfId="41"/>
    <cellStyle name="Comma_Cht-Staff cost%revenue" xfId="42"/>
    <cellStyle name="Comma_C-Line per Staff" xfId="43"/>
    <cellStyle name="Comma_C-lines distribution" xfId="44"/>
    <cellStyle name="Comma_C-Orig PLDT lines" xfId="45"/>
    <cellStyle name="Comma_C-Ret on Rev" xfId="46"/>
    <cellStyle name="Comma_C-ROACE" xfId="47"/>
    <cellStyle name="Comma_CROCF" xfId="48"/>
    <cellStyle name="Comma_Cum Real Opr Cf" xfId="49"/>
    <cellStyle name="Comma_Demand Fcst." xfId="50"/>
    <cellStyle name="Comma_Dep%Rev" xfId="51"/>
    <cellStyle name="Comma_EPS" xfId="52"/>
    <cellStyle name="Comma_Inputs" xfId="53"/>
    <cellStyle name="Comma_IRR" xfId="54"/>
    <cellStyle name="Comma_laroux" xfId="55"/>
    <cellStyle name="Comma_laroux_1" xfId="56"/>
    <cellStyle name="Comma_laroux_1_pldt" xfId="57"/>
    <cellStyle name="Comma_laroux_2" xfId="58"/>
    <cellStyle name="Comma_laroux_2_pldt" xfId="59"/>
    <cellStyle name="Comma_laroux_pldt" xfId="60"/>
    <cellStyle name="Comma_Line Inst." xfId="61"/>
    <cellStyle name="Comma_MATERAL2" xfId="62"/>
    <cellStyle name="Comma_Mkt Shr" xfId="63"/>
    <cellStyle name="Comma_mud plant bolted" xfId="64"/>
    <cellStyle name="Comma_NCR-C&amp;W Val" xfId="65"/>
    <cellStyle name="Comma_NCR-Cap intensity" xfId="66"/>
    <cellStyle name="Comma_NCR-Line per Staff" xfId="67"/>
    <cellStyle name="Comma_NCR-Rev dist" xfId="68"/>
    <cellStyle name="Comma_Op Cost Break" xfId="69"/>
    <cellStyle name="Comma_pldt" xfId="70"/>
    <cellStyle name="Comma_pldt_1" xfId="71"/>
    <cellStyle name="Comma_pldt_2" xfId="72"/>
    <cellStyle name="Comma_Real Opr Cf" xfId="73"/>
    <cellStyle name="Comma_Real Rev per Staff (1)" xfId="74"/>
    <cellStyle name="Comma_Real Rev per Staff (2)" xfId="75"/>
    <cellStyle name="Comma_Region 2-C&amp;W" xfId="76"/>
    <cellStyle name="Comma_Return on Rev" xfId="77"/>
    <cellStyle name="Comma_Rev p line" xfId="78"/>
    <cellStyle name="Comma_ROACE" xfId="79"/>
    <cellStyle name="Comma_ROCF (Tot)" xfId="80"/>
    <cellStyle name="Comma_Staff cost%rev" xfId="81"/>
    <cellStyle name="Comma_Total-Rev dist." xfId="82"/>
    <cellStyle name="Currency" xfId="83"/>
    <cellStyle name="Currency [0]" xfId="84"/>
    <cellStyle name="Currency [0]_Inputs" xfId="85"/>
    <cellStyle name="Currency [0]_laroux" xfId="86"/>
    <cellStyle name="Currency [0]_laroux_1" xfId="87"/>
    <cellStyle name="Currency [0]_laroux_2" xfId="88"/>
    <cellStyle name="Currency [0]_laroux_MATERAL2" xfId="89"/>
    <cellStyle name="Currency [0]_laroux_mud plant bolted" xfId="90"/>
    <cellStyle name="Currency [0]_MATERAL2" xfId="91"/>
    <cellStyle name="Currency [0]_mud plant bolted" xfId="92"/>
    <cellStyle name="Currency [0]_PLDT" xfId="93"/>
    <cellStyle name="Currency [0]_pldt_1" xfId="94"/>
    <cellStyle name="Currency [0]_pldt_2" xfId="95"/>
    <cellStyle name="Currency [0]_pldt_3" xfId="96"/>
    <cellStyle name="Currency [0]_pldt_4" xfId="97"/>
    <cellStyle name="Currency_Inputs" xfId="98"/>
    <cellStyle name="Currency_laroux" xfId="99"/>
    <cellStyle name="Currency_laroux_1" xfId="100"/>
    <cellStyle name="Currency_laroux_2" xfId="101"/>
    <cellStyle name="Currency_MATERAL2" xfId="102"/>
    <cellStyle name="Currency_mud plant bolted" xfId="103"/>
    <cellStyle name="Currency_PLDT" xfId="104"/>
    <cellStyle name="Currency_pldt_1" xfId="105"/>
    <cellStyle name="Currency_pldt_2" xfId="106"/>
    <cellStyle name="Currency_pldt_3" xfId="107"/>
    <cellStyle name="Currency_pldt_4" xfId="108"/>
    <cellStyle name="Grey" xfId="109"/>
    <cellStyle name="Input [yellow]" xfId="110"/>
    <cellStyle name="Normal - Style1" xfId="111"/>
    <cellStyle name="Normal_Capex" xfId="112"/>
    <cellStyle name="Normal_Capex per line" xfId="113"/>
    <cellStyle name="Normal_Capex%rev" xfId="114"/>
    <cellStyle name="Normal_C-Cap intensity" xfId="115"/>
    <cellStyle name="Normal_C-Capex%rev" xfId="116"/>
    <cellStyle name="Normal_Cht-Capex per line" xfId="117"/>
    <cellStyle name="Normal_Cht-Cum Real Opr Cf" xfId="118"/>
    <cellStyle name="Normal_Cht-Dep%Rev" xfId="119"/>
    <cellStyle name="Normal_Cht-Real Opr Cf" xfId="120"/>
    <cellStyle name="Normal_Cht-Rev dist" xfId="121"/>
    <cellStyle name="Normal_Cht-Rev p line" xfId="122"/>
    <cellStyle name="Normal_Cht-Rev per Staff" xfId="123"/>
    <cellStyle name="Normal_Cht-Staff cost%revenue" xfId="124"/>
    <cellStyle name="Normal_C-Line per Staff" xfId="125"/>
    <cellStyle name="Normal_C-lines distribution" xfId="126"/>
    <cellStyle name="Normal_C-Orig PLDT lines" xfId="127"/>
    <cellStyle name="Normal_Co-wide Monthly" xfId="128"/>
    <cellStyle name="Normal_C-Ret on Rev" xfId="129"/>
    <cellStyle name="Normal_C-ROACE" xfId="130"/>
    <cellStyle name="Normal_CROCF" xfId="131"/>
    <cellStyle name="Normal_Cum Real Opr Cf" xfId="132"/>
    <cellStyle name="Normal_Demand Fcst." xfId="133"/>
    <cellStyle name="Normal_Dep%Rev" xfId="134"/>
    <cellStyle name="Normal_EPS" xfId="135"/>
    <cellStyle name="Normal_Inputs" xfId="136"/>
    <cellStyle name="Normal_IRR" xfId="137"/>
    <cellStyle name="Normal_laroux" xfId="138"/>
    <cellStyle name="Normal_laroux_1" xfId="139"/>
    <cellStyle name="Normal_laroux_1_pldt" xfId="140"/>
    <cellStyle name="Normal_laroux_2" xfId="141"/>
    <cellStyle name="Normal_laroux_2_pldt" xfId="142"/>
    <cellStyle name="Normal_laroux_3" xfId="143"/>
    <cellStyle name="Normal_laroux_3_pldt" xfId="144"/>
    <cellStyle name="Normal_laroux_4" xfId="145"/>
    <cellStyle name="Normal_laroux_4_pldt" xfId="146"/>
    <cellStyle name="Normal_laroux_5" xfId="147"/>
    <cellStyle name="Normal_laroux_5_pldt" xfId="148"/>
    <cellStyle name="Normal_laroux_6" xfId="149"/>
    <cellStyle name="Normal_laroux_6_pldt" xfId="150"/>
    <cellStyle name="Normal_laroux_7" xfId="151"/>
    <cellStyle name="Normal_laroux_8" xfId="152"/>
    <cellStyle name="Normal_laroux_pldt" xfId="153"/>
    <cellStyle name="Normal_Line Inst." xfId="154"/>
    <cellStyle name="Normal_MATERAL2" xfId="155"/>
    <cellStyle name="Normal_Mkt Shr" xfId="156"/>
    <cellStyle name="Normal_mud plant bolted" xfId="157"/>
    <cellStyle name="Normal_NCR-C&amp;W Val" xfId="158"/>
    <cellStyle name="Normal_NCR-Cap intensity" xfId="159"/>
    <cellStyle name="Normal_NCR-Line per Staff" xfId="160"/>
    <cellStyle name="Normal_NCR-Rev dist" xfId="161"/>
    <cellStyle name="Normal_Op Cost Break" xfId="162"/>
    <cellStyle name="Normal_PLDT" xfId="163"/>
    <cellStyle name="Normal_PLDT_1" xfId="164"/>
    <cellStyle name="Normal_PLDT_2" xfId="165"/>
    <cellStyle name="Normal_pldt_3" xfId="166"/>
    <cellStyle name="Normal_pldt_4" xfId="167"/>
    <cellStyle name="Normal_pldt_5" xfId="168"/>
    <cellStyle name="Normal_pldt_6" xfId="169"/>
    <cellStyle name="Normal_Real Opr Cf" xfId="170"/>
    <cellStyle name="Normal_Real Rev per Staff (1)" xfId="171"/>
    <cellStyle name="Normal_Real Rev per Staff (2)" xfId="172"/>
    <cellStyle name="Normal_Region 2-C&amp;W" xfId="173"/>
    <cellStyle name="Normal_Return on Rev" xfId="174"/>
    <cellStyle name="Normal_Rev p line" xfId="175"/>
    <cellStyle name="Normal_ROACE" xfId="176"/>
    <cellStyle name="Normal_ROCF (Tot)" xfId="177"/>
    <cellStyle name="Normal_Staff cost%rev" xfId="178"/>
    <cellStyle name="Normal_Total-Rev dist." xfId="179"/>
    <cellStyle name="Percent" xfId="180"/>
    <cellStyle name="Percent [2]" xfId="1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8" colorId="1" workbookViewId="0" topLeftCell="B25711">
      <selection activeCell="A1" sqref="A1"/>
    </sheetView>
  </sheetViews>
  <sheetFormatPr defaultColWidth="8.88671875" defaultRowHeight="1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B9:R136"/>
  <sheetViews>
    <sheetView tabSelected="1" zoomScale="88" zoomScaleNormal="88" workbookViewId="0" topLeftCell="C10">
      <selection activeCell="C10" sqref="C10:R134"/>
    </sheetView>
  </sheetViews>
  <sheetFormatPr defaultColWidth="8.77734375" defaultRowHeight="15"/>
  <cols>
    <col min="3" max="3" width="1.77734375" style="0" customWidth="1"/>
    <col min="4" max="4" width="4.77734375" style="0" customWidth="1"/>
    <col min="5" max="7" width="3.77734375" style="0" customWidth="1"/>
    <col min="8" max="8" width="34.77734375" style="0" customWidth="1"/>
    <col min="9" max="9" width="2.77734375" style="0" customWidth="1"/>
    <col min="11" max="11" width="2.77734375" style="0" customWidth="1"/>
    <col min="13" max="13" width="2.77734375" style="0" customWidth="1"/>
    <col min="15" max="15" width="2.77734375" style="0" customWidth="1"/>
    <col min="17" max="17" width="1.77734375" style="0" customWidth="1"/>
  </cols>
  <sheetData>
    <row r="9" spans="2:18" ht="15">
      <c r="B9" s="1"/>
      <c r="C9" s="1"/>
      <c r="D9" s="1"/>
      <c r="E9" s="1"/>
      <c r="F9" s="1"/>
      <c r="G9" s="1"/>
      <c r="H9" s="1"/>
      <c r="I9" s="1"/>
      <c r="J9" s="1"/>
      <c r="K9" s="1"/>
      <c r="L9" s="1"/>
      <c r="M9" s="1"/>
      <c r="N9" s="1"/>
      <c r="O9" s="1"/>
      <c r="P9" s="1"/>
      <c r="Q9" s="1"/>
      <c r="R9" s="1"/>
    </row>
    <row r="10" spans="2:18" ht="15.75">
      <c r="B10" s="1"/>
      <c r="P10" s="28"/>
      <c r="R10" s="1"/>
    </row>
    <row r="11" spans="2:18" ht="15">
      <c r="B11" s="1"/>
      <c r="P11" s="29"/>
      <c r="R11" s="1"/>
    </row>
    <row r="12" spans="2:18" ht="18">
      <c r="B12" s="1"/>
      <c r="D12" s="2" t="s">
        <v>3</v>
      </c>
      <c r="E12" s="3"/>
      <c r="F12" s="3"/>
      <c r="G12" s="3"/>
      <c r="H12" s="3"/>
      <c r="I12" s="3"/>
      <c r="J12" s="3"/>
      <c r="K12" s="3"/>
      <c r="L12" s="3"/>
      <c r="M12" s="3"/>
      <c r="N12" s="3"/>
      <c r="O12" s="3"/>
      <c r="P12" s="3"/>
      <c r="Q12" s="3"/>
      <c r="R12" s="1"/>
    </row>
    <row r="13" spans="2:18" ht="15.75">
      <c r="B13" s="1"/>
      <c r="D13" s="4" t="s">
        <v>4</v>
      </c>
      <c r="E13" s="4"/>
      <c r="F13" s="4"/>
      <c r="G13" s="3"/>
      <c r="H13" s="3"/>
      <c r="I13" s="3"/>
      <c r="J13" s="3"/>
      <c r="K13" s="3"/>
      <c r="L13" s="3"/>
      <c r="M13" s="3"/>
      <c r="N13" s="3"/>
      <c r="O13" s="3"/>
      <c r="P13" s="3"/>
      <c r="R13" s="1"/>
    </row>
    <row r="14" spans="2:18" ht="15.75">
      <c r="B14" s="1"/>
      <c r="D14" s="4" t="s">
        <v>157</v>
      </c>
      <c r="E14" s="4"/>
      <c r="F14" s="4"/>
      <c r="G14" s="3"/>
      <c r="H14" s="3"/>
      <c r="I14" s="3"/>
      <c r="J14" s="3"/>
      <c r="K14" s="3"/>
      <c r="L14" s="3"/>
      <c r="M14" s="3"/>
      <c r="N14" s="3"/>
      <c r="O14" s="3"/>
      <c r="P14" s="3"/>
      <c r="R14" s="1"/>
    </row>
    <row r="15" spans="2:18" ht="15.75">
      <c r="B15" s="1"/>
      <c r="D15" s="4" t="s">
        <v>158</v>
      </c>
      <c r="E15" s="4"/>
      <c r="F15" s="4"/>
      <c r="G15" s="3"/>
      <c r="H15" s="3"/>
      <c r="I15" s="3"/>
      <c r="J15" s="3"/>
      <c r="K15" s="3"/>
      <c r="L15" s="3"/>
      <c r="M15" s="3"/>
      <c r="N15" s="3"/>
      <c r="O15" s="3"/>
      <c r="P15" s="3"/>
      <c r="R15" s="1"/>
    </row>
    <row r="16" spans="2:18" ht="15">
      <c r="B16" s="1"/>
      <c r="R16" s="1"/>
    </row>
    <row r="17" spans="2:18" ht="15">
      <c r="B17" s="1"/>
      <c r="G17" s="3"/>
      <c r="H17" s="3"/>
      <c r="I17" s="3"/>
      <c r="J17" s="3"/>
      <c r="K17" s="3"/>
      <c r="L17" s="3"/>
      <c r="M17" s="3"/>
      <c r="N17" s="3"/>
      <c r="O17" s="3"/>
      <c r="P17" s="3"/>
      <c r="R17" s="1"/>
    </row>
    <row r="18" spans="2:18" ht="15.75">
      <c r="B18" s="1"/>
      <c r="E18" s="5"/>
      <c r="F18" s="5"/>
      <c r="G18" s="3"/>
      <c r="H18" s="3"/>
      <c r="I18" s="3"/>
      <c r="J18" s="3"/>
      <c r="K18" s="3"/>
      <c r="L18" s="3"/>
      <c r="M18" s="3"/>
      <c r="N18" s="3"/>
      <c r="O18" s="3"/>
      <c r="P18" s="3"/>
      <c r="R18" s="1"/>
    </row>
    <row r="19" spans="2:18" ht="15.75">
      <c r="B19" s="1"/>
      <c r="D19" s="5" t="s">
        <v>5</v>
      </c>
      <c r="J19" s="6"/>
      <c r="K19" s="6"/>
      <c r="L19" s="6"/>
      <c r="N19" s="6"/>
      <c r="O19" s="6"/>
      <c r="P19" s="6"/>
      <c r="R19" s="1"/>
    </row>
    <row r="20" spans="2:18" ht="15.75">
      <c r="B20" s="1"/>
      <c r="J20" s="7" t="s">
        <v>6</v>
      </c>
      <c r="K20" s="8"/>
      <c r="L20" s="8"/>
      <c r="N20" s="7" t="s">
        <v>7</v>
      </c>
      <c r="O20" s="8"/>
      <c r="P20" s="8"/>
      <c r="R20" s="1"/>
    </row>
    <row r="21" spans="2:18" ht="15.75">
      <c r="B21" s="1"/>
      <c r="J21" s="6"/>
      <c r="K21" s="6"/>
      <c r="L21" s="6"/>
      <c r="N21" s="6"/>
      <c r="O21" s="6"/>
      <c r="P21" s="6"/>
      <c r="R21" s="1"/>
    </row>
    <row r="22" spans="2:18" ht="15.75">
      <c r="B22" s="1"/>
      <c r="J22" s="36" t="s">
        <v>162</v>
      </c>
      <c r="K22" s="9"/>
      <c r="L22" s="36" t="s">
        <v>163</v>
      </c>
      <c r="N22" s="36" t="s">
        <v>162</v>
      </c>
      <c r="O22" s="9"/>
      <c r="P22" s="36" t="s">
        <v>163</v>
      </c>
      <c r="R22" s="1"/>
    </row>
    <row r="23" spans="2:18" ht="15">
      <c r="B23" s="1"/>
      <c r="J23" s="10" t="s">
        <v>9</v>
      </c>
      <c r="L23" s="10" t="s">
        <v>9</v>
      </c>
      <c r="N23" s="10" t="s">
        <v>9</v>
      </c>
      <c r="P23" s="10" t="s">
        <v>9</v>
      </c>
      <c r="R23" s="1"/>
    </row>
    <row r="24" spans="2:18" ht="15">
      <c r="B24" s="1"/>
      <c r="R24" s="1"/>
    </row>
    <row r="25" spans="2:18" ht="15">
      <c r="B25" s="1"/>
      <c r="R25" s="1"/>
    </row>
    <row r="26" spans="2:18" ht="15.75" thickBot="1">
      <c r="B26" s="1"/>
      <c r="D26" s="32" t="s">
        <v>10</v>
      </c>
      <c r="E26" s="34" t="s">
        <v>11</v>
      </c>
      <c r="F26" t="s">
        <v>12</v>
      </c>
      <c r="J26" s="11">
        <v>108120</v>
      </c>
      <c r="L26" s="11">
        <v>125551</v>
      </c>
      <c r="N26" s="11">
        <v>108120</v>
      </c>
      <c r="P26" s="11">
        <v>125551</v>
      </c>
      <c r="R26" s="1"/>
    </row>
    <row r="27" spans="2:18" ht="15">
      <c r="B27" s="1"/>
      <c r="R27" s="1"/>
    </row>
    <row r="28" spans="2:18" ht="15.75" thickBot="1">
      <c r="B28" s="1"/>
      <c r="E28" s="34" t="s">
        <v>13</v>
      </c>
      <c r="F28" t="s">
        <v>14</v>
      </c>
      <c r="J28" s="35">
        <v>1107</v>
      </c>
      <c r="L28" s="31" t="s">
        <v>117</v>
      </c>
      <c r="N28" s="35">
        <v>1107</v>
      </c>
      <c r="P28" s="31" t="s">
        <v>117</v>
      </c>
      <c r="R28" s="1"/>
    </row>
    <row r="29" spans="2:18" ht="15">
      <c r="B29" s="1"/>
      <c r="R29" s="1"/>
    </row>
    <row r="30" spans="2:18" ht="15.75" thickBot="1">
      <c r="B30" s="1"/>
      <c r="E30" t="s">
        <v>15</v>
      </c>
      <c r="F30" t="s">
        <v>16</v>
      </c>
      <c r="J30" s="11">
        <v>36</v>
      </c>
      <c r="L30" s="11">
        <v>69</v>
      </c>
      <c r="N30" s="11">
        <v>36</v>
      </c>
      <c r="P30" s="11">
        <v>69</v>
      </c>
      <c r="R30" s="1"/>
    </row>
    <row r="31" spans="2:18" ht="15">
      <c r="B31" s="1"/>
      <c r="R31" s="1"/>
    </row>
    <row r="32" spans="2:18" ht="15">
      <c r="B32" s="1"/>
      <c r="D32" s="32" t="s">
        <v>17</v>
      </c>
      <c r="E32" s="34" t="s">
        <v>11</v>
      </c>
      <c r="F32" t="s">
        <v>18</v>
      </c>
      <c r="R32" s="1"/>
    </row>
    <row r="33" spans="2:18" ht="15">
      <c r="B33" s="1"/>
      <c r="F33" t="s">
        <v>19</v>
      </c>
      <c r="R33" s="1"/>
    </row>
    <row r="34" spans="2:18" ht="15">
      <c r="B34" s="1"/>
      <c r="F34" t="s">
        <v>20</v>
      </c>
      <c r="J34">
        <v>11447</v>
      </c>
      <c r="L34">
        <v>14175</v>
      </c>
      <c r="N34">
        <v>11447</v>
      </c>
      <c r="P34">
        <v>14175</v>
      </c>
      <c r="R34" s="1"/>
    </row>
    <row r="35" spans="2:18" ht="15">
      <c r="B35" s="1"/>
      <c r="R35" s="1"/>
    </row>
    <row r="36" spans="2:18" ht="15">
      <c r="B36" s="1"/>
      <c r="E36" s="34" t="s">
        <v>13</v>
      </c>
      <c r="F36" t="s">
        <v>21</v>
      </c>
      <c r="J36">
        <v>-2539</v>
      </c>
      <c r="L36">
        <v>-2675</v>
      </c>
      <c r="N36">
        <v>-2539</v>
      </c>
      <c r="P36">
        <v>-2675</v>
      </c>
      <c r="R36" s="1"/>
    </row>
    <row r="37" spans="2:18" ht="15">
      <c r="B37" s="1"/>
      <c r="R37" s="1"/>
    </row>
    <row r="38" spans="2:18" ht="15">
      <c r="B38" s="1"/>
      <c r="E38" t="s">
        <v>15</v>
      </c>
      <c r="F38" t="s">
        <v>22</v>
      </c>
      <c r="J38">
        <v>-7586</v>
      </c>
      <c r="L38">
        <v>-9039</v>
      </c>
      <c r="N38">
        <v>-7586</v>
      </c>
      <c r="P38">
        <v>-9039</v>
      </c>
      <c r="R38" s="1"/>
    </row>
    <row r="39" spans="2:18" ht="15">
      <c r="B39" s="1"/>
      <c r="R39" s="1"/>
    </row>
    <row r="40" spans="2:18" ht="15">
      <c r="B40" s="1"/>
      <c r="E40" s="34" t="s">
        <v>23</v>
      </c>
      <c r="F40" t="s">
        <v>24</v>
      </c>
      <c r="J40" s="25">
        <v>-96137</v>
      </c>
      <c r="L40" s="25" t="s">
        <v>117</v>
      </c>
      <c r="N40" s="25">
        <v>-96137</v>
      </c>
      <c r="P40" s="25" t="s">
        <v>117</v>
      </c>
      <c r="R40" s="1"/>
    </row>
    <row r="41" spans="2:18" ht="15">
      <c r="B41" s="1"/>
      <c r="J41" s="12"/>
      <c r="L41" s="12"/>
      <c r="N41" s="12"/>
      <c r="P41" s="12"/>
      <c r="R41" s="1"/>
    </row>
    <row r="42" spans="2:18" ht="15">
      <c r="B42" s="1"/>
      <c r="E42" s="34" t="s">
        <v>25</v>
      </c>
      <c r="F42" t="s">
        <v>26</v>
      </c>
      <c r="R42" s="1"/>
    </row>
    <row r="43" spans="2:18" ht="15">
      <c r="B43" s="1"/>
      <c r="F43" t="s">
        <v>27</v>
      </c>
      <c r="R43" s="1"/>
    </row>
    <row r="44" spans="2:18" ht="15">
      <c r="B44" s="1"/>
      <c r="F44" t="s">
        <v>28</v>
      </c>
      <c r="R44" s="1"/>
    </row>
    <row r="45" spans="2:18" ht="15">
      <c r="B45" s="1"/>
      <c r="F45" t="s">
        <v>29</v>
      </c>
      <c r="J45">
        <f>SUM(J34:J44)</f>
        <v>-94815</v>
      </c>
      <c r="L45">
        <f>SUM(L34:L44)</f>
        <v>2461</v>
      </c>
      <c r="N45">
        <f>SUM(N34:N44)</f>
        <v>-94815</v>
      </c>
      <c r="P45">
        <f>SUM(P34:P44)</f>
        <v>2461</v>
      </c>
      <c r="R45" s="1"/>
    </row>
    <row r="46" spans="2:18" ht="15">
      <c r="B46" s="1"/>
      <c r="R46" s="1"/>
    </row>
    <row r="47" spans="2:18" ht="15">
      <c r="B47" s="1"/>
      <c r="E47" s="34" t="s">
        <v>30</v>
      </c>
      <c r="F47" t="s">
        <v>31</v>
      </c>
      <c r="J47" s="25" t="s">
        <v>117</v>
      </c>
      <c r="L47" s="25" t="s">
        <v>117</v>
      </c>
      <c r="N47" s="25" t="s">
        <v>117</v>
      </c>
      <c r="P47" s="25" t="s">
        <v>117</v>
      </c>
      <c r="R47" s="1"/>
    </row>
    <row r="48" spans="2:18" ht="15">
      <c r="B48" s="1"/>
      <c r="J48" s="12"/>
      <c r="L48" s="12"/>
      <c r="N48" s="12"/>
      <c r="P48" s="12"/>
      <c r="R48" s="1"/>
    </row>
    <row r="49" spans="2:18" ht="15">
      <c r="B49" s="1"/>
      <c r="E49" s="34" t="s">
        <v>32</v>
      </c>
      <c r="F49" t="s">
        <v>33</v>
      </c>
      <c r="R49" s="1"/>
    </row>
    <row r="50" spans="2:18" ht="15">
      <c r="B50" s="1"/>
      <c r="F50" t="s">
        <v>29</v>
      </c>
      <c r="J50">
        <f>SUM(J42:J49)</f>
        <v>-94815</v>
      </c>
      <c r="L50">
        <f>SUM(L42:L49)</f>
        <v>2461</v>
      </c>
      <c r="N50">
        <f>SUM(N42:N49)</f>
        <v>-94815</v>
      </c>
      <c r="P50">
        <f>SUM(P42:P49)</f>
        <v>2461</v>
      </c>
      <c r="R50" s="1"/>
    </row>
    <row r="51" spans="2:18" ht="15">
      <c r="B51" s="1"/>
      <c r="R51" s="1"/>
    </row>
    <row r="52" spans="2:18" ht="15">
      <c r="B52" s="1"/>
      <c r="E52" s="34" t="s">
        <v>34</v>
      </c>
      <c r="F52" t="s">
        <v>35</v>
      </c>
      <c r="J52">
        <v>-541</v>
      </c>
      <c r="L52">
        <v>1003</v>
      </c>
      <c r="N52">
        <v>-541</v>
      </c>
      <c r="P52">
        <v>1003</v>
      </c>
      <c r="R52" s="1"/>
    </row>
    <row r="53" spans="2:18" ht="15">
      <c r="B53" s="1"/>
      <c r="J53" s="12"/>
      <c r="L53" s="12"/>
      <c r="N53" s="12"/>
      <c r="P53" s="12"/>
      <c r="R53" s="1"/>
    </row>
    <row r="54" spans="2:18" ht="15">
      <c r="B54" s="1"/>
      <c r="E54" s="34" t="s">
        <v>36</v>
      </c>
      <c r="F54" s="34" t="s">
        <v>36</v>
      </c>
      <c r="G54" t="s">
        <v>37</v>
      </c>
      <c r="J54">
        <f>SUM(J50:J53)</f>
        <v>-95356</v>
      </c>
      <c r="L54">
        <f>SUM(L50:L53)</f>
        <v>3464</v>
      </c>
      <c r="N54">
        <f>SUM(N50:N53)</f>
        <v>-95356</v>
      </c>
      <c r="P54">
        <f>SUM(P50:P53)</f>
        <v>3464</v>
      </c>
      <c r="R54" s="1"/>
    </row>
    <row r="55" spans="2:18" ht="15">
      <c r="B55" s="1"/>
      <c r="F55" s="34" t="s">
        <v>38</v>
      </c>
      <c r="G55" t="s">
        <v>39</v>
      </c>
      <c r="J55">
        <v>309</v>
      </c>
      <c r="L55">
        <v>-200</v>
      </c>
      <c r="N55">
        <v>309</v>
      </c>
      <c r="P55">
        <v>-200</v>
      </c>
      <c r="R55" s="1"/>
    </row>
    <row r="56" spans="2:18" ht="15">
      <c r="B56" s="1"/>
      <c r="J56" s="12"/>
      <c r="L56" s="12"/>
      <c r="N56" s="12"/>
      <c r="P56" s="12"/>
      <c r="R56" s="1"/>
    </row>
    <row r="57" spans="2:18" ht="15">
      <c r="B57" s="1"/>
      <c r="E57" s="34" t="s">
        <v>40</v>
      </c>
      <c r="F57" t="s">
        <v>41</v>
      </c>
      <c r="R57" s="1"/>
    </row>
    <row r="58" spans="2:18" ht="15">
      <c r="B58" s="1"/>
      <c r="F58" t="s">
        <v>42</v>
      </c>
      <c r="J58">
        <f>SUM(J54:J57)</f>
        <v>-95047</v>
      </c>
      <c r="L58">
        <f>SUM(L54:L57)</f>
        <v>3264</v>
      </c>
      <c r="N58">
        <f>SUM(N54:N57)</f>
        <v>-95047</v>
      </c>
      <c r="P58">
        <f>SUM(P54:P57)</f>
        <v>3264</v>
      </c>
      <c r="R58" s="1"/>
    </row>
    <row r="59" spans="2:18" ht="15">
      <c r="B59" s="1"/>
      <c r="R59" s="1"/>
    </row>
    <row r="60" spans="2:18" ht="15">
      <c r="B60" s="1"/>
      <c r="I60" s="13"/>
      <c r="J60" s="12"/>
      <c r="K60" s="12"/>
      <c r="L60" s="12"/>
      <c r="M60" s="12"/>
      <c r="N60" s="12"/>
      <c r="O60" s="12"/>
      <c r="P60" s="12"/>
      <c r="Q60" s="14"/>
      <c r="R60" s="1"/>
    </row>
    <row r="61" spans="2:18" ht="15">
      <c r="B61" s="1"/>
      <c r="E61" s="34" t="s">
        <v>43</v>
      </c>
      <c r="F61" s="34" t="s">
        <v>36</v>
      </c>
      <c r="G61" t="s">
        <v>44</v>
      </c>
      <c r="I61" s="15"/>
      <c r="J61" s="25" t="s">
        <v>117</v>
      </c>
      <c r="L61" s="25" t="s">
        <v>117</v>
      </c>
      <c r="N61" s="25" t="s">
        <v>117</v>
      </c>
      <c r="P61" s="25" t="s">
        <v>117</v>
      </c>
      <c r="Q61" s="16"/>
      <c r="R61" s="1"/>
    </row>
    <row r="62" spans="2:18" ht="15">
      <c r="B62" s="1"/>
      <c r="F62" s="34" t="s">
        <v>38</v>
      </c>
      <c r="G62" t="s">
        <v>45</v>
      </c>
      <c r="I62" s="15"/>
      <c r="J62" s="25" t="s">
        <v>117</v>
      </c>
      <c r="L62" s="25" t="s">
        <v>117</v>
      </c>
      <c r="N62" s="25" t="s">
        <v>117</v>
      </c>
      <c r="P62" s="25" t="s">
        <v>117</v>
      </c>
      <c r="Q62" s="16"/>
      <c r="R62" s="1"/>
    </row>
    <row r="63" spans="2:18" ht="15">
      <c r="B63" s="1"/>
      <c r="I63" s="17"/>
      <c r="J63" s="18"/>
      <c r="K63" s="18"/>
      <c r="L63" s="18"/>
      <c r="M63" s="18"/>
      <c r="N63" s="18"/>
      <c r="O63" s="18"/>
      <c r="P63" s="18"/>
      <c r="Q63" s="19"/>
      <c r="R63" s="1"/>
    </row>
    <row r="64" spans="2:18" ht="15">
      <c r="B64" s="1"/>
      <c r="R64" s="1"/>
    </row>
    <row r="65" spans="2:18" ht="15">
      <c r="B65" s="1"/>
      <c r="F65" s="34" t="s">
        <v>46</v>
      </c>
      <c r="G65" t="s">
        <v>47</v>
      </c>
      <c r="R65" s="1"/>
    </row>
    <row r="66" spans="2:18" ht="15">
      <c r="B66" s="1"/>
      <c r="G66" t="s">
        <v>42</v>
      </c>
      <c r="J66" s="25" t="s">
        <v>117</v>
      </c>
      <c r="L66" s="25" t="s">
        <v>117</v>
      </c>
      <c r="N66" s="25" t="s">
        <v>117</v>
      </c>
      <c r="P66" s="25" t="s">
        <v>117</v>
      </c>
      <c r="R66" s="1"/>
    </row>
    <row r="67" spans="2:18" ht="15">
      <c r="B67" s="1"/>
      <c r="J67" s="12"/>
      <c r="L67" s="12"/>
      <c r="N67" s="12"/>
      <c r="P67" s="12"/>
      <c r="R67" s="1"/>
    </row>
    <row r="68" spans="2:18" ht="15">
      <c r="B68" s="1"/>
      <c r="E68" s="34" t="s">
        <v>48</v>
      </c>
      <c r="F68" t="s">
        <v>49</v>
      </c>
      <c r="R68" s="1"/>
    </row>
    <row r="69" spans="2:18" ht="15.75" thickBot="1">
      <c r="B69" s="1"/>
      <c r="F69" t="s">
        <v>50</v>
      </c>
      <c r="J69" s="20">
        <f>J58+J66</f>
        <v>-95047</v>
      </c>
      <c r="L69" s="20">
        <f>L58+L66</f>
        <v>3264</v>
      </c>
      <c r="N69" s="20">
        <f>N58+N66</f>
        <v>-95047</v>
      </c>
      <c r="P69" s="20">
        <f>P58+P66</f>
        <v>3264</v>
      </c>
      <c r="R69" s="1"/>
    </row>
    <row r="70" spans="2:18" ht="15.75" thickTop="1">
      <c r="B70" s="1"/>
      <c r="R70" s="1"/>
    </row>
    <row r="71" spans="2:18" ht="15">
      <c r="B71" s="1"/>
      <c r="D71" s="32" t="s">
        <v>51</v>
      </c>
      <c r="E71" s="34" t="s">
        <v>11</v>
      </c>
      <c r="F71" t="s">
        <v>52</v>
      </c>
      <c r="R71" s="1"/>
    </row>
    <row r="72" spans="2:18" ht="15">
      <c r="B72" s="1"/>
      <c r="F72" t="s">
        <v>53</v>
      </c>
      <c r="R72" s="1"/>
    </row>
    <row r="73" spans="2:18" ht="15">
      <c r="B73" s="1"/>
      <c r="R73" s="1"/>
    </row>
    <row r="74" spans="2:18" ht="15">
      <c r="B74" s="1"/>
      <c r="F74" s="34" t="s">
        <v>36</v>
      </c>
      <c r="G74" t="s">
        <v>54</v>
      </c>
      <c r="R74" s="1"/>
    </row>
    <row r="75" spans="2:18" ht="15.75" thickBot="1">
      <c r="B75" s="1"/>
      <c r="G75" s="34" t="s">
        <v>55</v>
      </c>
      <c r="J75" s="21">
        <v>-42.3</v>
      </c>
      <c r="L75" s="21">
        <v>1.5</v>
      </c>
      <c r="N75" s="21">
        <v>-42.3</v>
      </c>
      <c r="P75" s="21">
        <v>1.5</v>
      </c>
      <c r="R75" s="1"/>
    </row>
    <row r="76" spans="2:18" ht="15">
      <c r="B76" s="1"/>
      <c r="R76" s="1"/>
    </row>
    <row r="77" spans="2:18" ht="15.75" thickBot="1">
      <c r="B77" s="1"/>
      <c r="F77" s="34" t="s">
        <v>38</v>
      </c>
      <c r="G77" t="s">
        <v>56</v>
      </c>
      <c r="J77" s="22" t="s">
        <v>57</v>
      </c>
      <c r="L77" s="22" t="s">
        <v>57</v>
      </c>
      <c r="N77" s="22" t="s">
        <v>57</v>
      </c>
      <c r="P77" s="22" t="s">
        <v>57</v>
      </c>
      <c r="R77" s="1"/>
    </row>
    <row r="78" spans="2:18" ht="15">
      <c r="B78" s="1"/>
      <c r="R78" s="1"/>
    </row>
    <row r="79" spans="2:18" ht="15">
      <c r="B79" s="1" t="s">
        <v>159</v>
      </c>
      <c r="C79" s="1"/>
      <c r="D79" s="1"/>
      <c r="E79" s="1"/>
      <c r="F79" s="1"/>
      <c r="G79" s="1"/>
      <c r="H79" s="1"/>
      <c r="I79" s="1"/>
      <c r="J79" s="1"/>
      <c r="K79" s="1"/>
      <c r="L79" s="1"/>
      <c r="M79" s="1"/>
      <c r="N79" s="1"/>
      <c r="O79" s="1"/>
      <c r="P79" s="1"/>
      <c r="Q79" s="1"/>
      <c r="R79" s="1"/>
    </row>
    <row r="80" spans="2:18" ht="15">
      <c r="B80" s="1"/>
      <c r="R80" s="1"/>
    </row>
    <row r="81" spans="2:18" ht="18">
      <c r="B81" s="1"/>
      <c r="D81" s="2" t="s">
        <v>3</v>
      </c>
      <c r="E81" s="3"/>
      <c r="F81" s="3"/>
      <c r="G81" s="3"/>
      <c r="H81" s="3"/>
      <c r="I81" s="3"/>
      <c r="J81" s="3"/>
      <c r="K81" s="3"/>
      <c r="L81" s="3"/>
      <c r="M81" s="3"/>
      <c r="N81" s="3"/>
      <c r="O81" s="3"/>
      <c r="P81" s="3"/>
      <c r="R81" s="1"/>
    </row>
    <row r="82" spans="2:18" ht="15.75">
      <c r="B82" s="1"/>
      <c r="D82" s="4" t="s">
        <v>58</v>
      </c>
      <c r="E82" s="3"/>
      <c r="F82" s="3"/>
      <c r="G82" s="3"/>
      <c r="H82" s="3"/>
      <c r="I82" s="3"/>
      <c r="J82" s="3"/>
      <c r="K82" s="3"/>
      <c r="L82" s="3"/>
      <c r="M82" s="3"/>
      <c r="N82" s="3"/>
      <c r="O82" s="3"/>
      <c r="P82" s="3"/>
      <c r="R82" s="1"/>
    </row>
    <row r="83" spans="2:18" ht="15">
      <c r="B83" s="1"/>
      <c r="R83" s="1"/>
    </row>
    <row r="84" spans="2:18" ht="15.75">
      <c r="B84" s="1"/>
      <c r="N84" s="6" t="s">
        <v>59</v>
      </c>
      <c r="O84" s="6"/>
      <c r="P84" s="6" t="s">
        <v>59</v>
      </c>
      <c r="R84" s="1"/>
    </row>
    <row r="85" spans="2:18" ht="15.75">
      <c r="B85" s="1"/>
      <c r="N85" s="36" t="s">
        <v>162</v>
      </c>
      <c r="O85" s="9"/>
      <c r="P85" s="36" t="s">
        <v>8</v>
      </c>
      <c r="R85" s="1"/>
    </row>
    <row r="86" spans="2:18" ht="15.75">
      <c r="B86" s="1"/>
      <c r="D86" s="5" t="s">
        <v>60</v>
      </c>
      <c r="N86" s="10" t="s">
        <v>9</v>
      </c>
      <c r="P86" s="10" t="s">
        <v>9</v>
      </c>
      <c r="R86" s="1"/>
    </row>
    <row r="87" spans="2:18" ht="15">
      <c r="B87" s="1"/>
      <c r="R87" s="1"/>
    </row>
    <row r="88" spans="2:18" ht="15">
      <c r="B88" s="1"/>
      <c r="D88" t="s">
        <v>61</v>
      </c>
      <c r="N88">
        <v>208008</v>
      </c>
      <c r="P88">
        <v>231657</v>
      </c>
      <c r="R88" s="1"/>
    </row>
    <row r="89" spans="2:18" ht="15">
      <c r="B89" s="1"/>
      <c r="D89" t="s">
        <v>62</v>
      </c>
      <c r="N89">
        <v>4763</v>
      </c>
      <c r="P89">
        <v>4755</v>
      </c>
      <c r="R89" s="1"/>
    </row>
    <row r="90" spans="2:18" ht="15">
      <c r="B90" s="1"/>
      <c r="D90" t="s">
        <v>63</v>
      </c>
      <c r="N90">
        <v>8408</v>
      </c>
      <c r="P90">
        <v>9047</v>
      </c>
      <c r="R90" s="1"/>
    </row>
    <row r="91" spans="2:18" ht="15">
      <c r="B91" s="1"/>
      <c r="D91" t="s">
        <v>160</v>
      </c>
      <c r="N91">
        <v>9203</v>
      </c>
      <c r="P91">
        <v>7742</v>
      </c>
      <c r="R91" s="1"/>
    </row>
    <row r="92" spans="2:18" ht="15">
      <c r="B92" s="1"/>
      <c r="D92" t="s">
        <v>64</v>
      </c>
      <c r="N92">
        <v>49617</v>
      </c>
      <c r="P92">
        <v>127422</v>
      </c>
      <c r="R92" s="1"/>
    </row>
    <row r="93" spans="2:18" ht="15">
      <c r="B93" s="1"/>
      <c r="R93" s="1"/>
    </row>
    <row r="94" spans="2:18" ht="15">
      <c r="B94" s="1"/>
      <c r="D94" t="s">
        <v>65</v>
      </c>
      <c r="M94" s="37"/>
      <c r="N94" s="37"/>
      <c r="O94" s="37"/>
      <c r="P94" s="37"/>
      <c r="Q94" s="37"/>
      <c r="R94" s="1"/>
    </row>
    <row r="95" spans="2:18" ht="15">
      <c r="B95" s="1"/>
      <c r="E95" t="s">
        <v>66</v>
      </c>
      <c r="M95" s="43"/>
      <c r="N95" s="38">
        <v>120086</v>
      </c>
      <c r="O95" s="38"/>
      <c r="P95" s="38">
        <v>118843</v>
      </c>
      <c r="Q95" s="44"/>
      <c r="R95" s="1"/>
    </row>
    <row r="96" spans="2:18" ht="15">
      <c r="B96" s="1"/>
      <c r="E96" t="s">
        <v>67</v>
      </c>
      <c r="M96" s="15"/>
      <c r="N96">
        <v>172760</v>
      </c>
      <c r="P96">
        <v>172612</v>
      </c>
      <c r="Q96" s="16"/>
      <c r="R96" s="1"/>
    </row>
    <row r="97" spans="2:18" ht="15">
      <c r="B97" s="1"/>
      <c r="E97" t="s">
        <v>68</v>
      </c>
      <c r="M97" s="15"/>
      <c r="N97" s="80">
        <v>28307</v>
      </c>
      <c r="P97">
        <v>22666</v>
      </c>
      <c r="Q97" s="16"/>
      <c r="R97" s="1"/>
    </row>
    <row r="98" spans="2:18" ht="15">
      <c r="B98" s="1"/>
      <c r="E98" t="s">
        <v>69</v>
      </c>
      <c r="M98" s="15"/>
      <c r="N98">
        <v>2</v>
      </c>
      <c r="P98" s="25" t="s">
        <v>117</v>
      </c>
      <c r="Q98" s="16"/>
      <c r="R98" s="1"/>
    </row>
    <row r="99" spans="2:18" ht="15">
      <c r="B99" s="1"/>
      <c r="E99" t="s">
        <v>70</v>
      </c>
      <c r="M99" s="15"/>
      <c r="N99">
        <v>24</v>
      </c>
      <c r="P99">
        <v>1977</v>
      </c>
      <c r="Q99" s="16"/>
      <c r="R99" s="1"/>
    </row>
    <row r="100" spans="2:18" ht="15">
      <c r="B100" s="1"/>
      <c r="E100" t="s">
        <v>71</v>
      </c>
      <c r="M100" s="15"/>
      <c r="N100" s="37">
        <v>22700</v>
      </c>
      <c r="O100" s="37"/>
      <c r="P100" s="37">
        <v>26906</v>
      </c>
      <c r="Q100" s="16"/>
      <c r="R100" s="1"/>
    </row>
    <row r="101" spans="2:18" ht="15">
      <c r="B101" s="1"/>
      <c r="M101" s="15"/>
      <c r="N101" s="38"/>
      <c r="P101" s="38"/>
      <c r="Q101" s="16"/>
      <c r="R101" s="1"/>
    </row>
    <row r="102" spans="2:18" ht="15">
      <c r="B102" s="1"/>
      <c r="M102" s="15"/>
      <c r="N102" s="42">
        <f>SUM(N95:N101)</f>
        <v>343879</v>
      </c>
      <c r="O102" s="37"/>
      <c r="P102" s="42">
        <f>SUM(P95:P101)</f>
        <v>343004</v>
      </c>
      <c r="Q102" s="16"/>
      <c r="R102" s="1"/>
    </row>
    <row r="103" spans="2:18" ht="15">
      <c r="B103" s="1"/>
      <c r="D103" t="s">
        <v>72</v>
      </c>
      <c r="M103" s="15"/>
      <c r="Q103" s="16"/>
      <c r="R103" s="1"/>
    </row>
    <row r="104" spans="2:18" ht="15">
      <c r="B104" s="1"/>
      <c r="E104" t="s">
        <v>73</v>
      </c>
      <c r="M104" s="15"/>
      <c r="N104">
        <v>121937</v>
      </c>
      <c r="P104">
        <v>118511</v>
      </c>
      <c r="Q104" s="16"/>
      <c r="R104" s="1"/>
    </row>
    <row r="105" spans="2:18" ht="15">
      <c r="B105" s="1"/>
      <c r="E105" t="s">
        <v>74</v>
      </c>
      <c r="M105" s="15"/>
      <c r="N105">
        <v>87650</v>
      </c>
      <c r="P105">
        <v>93978</v>
      </c>
      <c r="Q105" s="16"/>
      <c r="R105" s="1"/>
    </row>
    <row r="106" spans="2:18" ht="15">
      <c r="B106" s="1"/>
      <c r="E106" t="s">
        <v>75</v>
      </c>
      <c r="M106" s="15"/>
      <c r="N106">
        <v>41772</v>
      </c>
      <c r="P106">
        <v>42269</v>
      </c>
      <c r="Q106" s="16"/>
      <c r="R106" s="1"/>
    </row>
    <row r="107" spans="2:18" ht="15">
      <c r="B107" s="1"/>
      <c r="E107" t="s">
        <v>76</v>
      </c>
      <c r="M107" s="15"/>
      <c r="N107">
        <v>949</v>
      </c>
      <c r="P107">
        <v>204</v>
      </c>
      <c r="Q107" s="16"/>
      <c r="R107" s="1"/>
    </row>
    <row r="108" spans="2:18" ht="15">
      <c r="B108" s="1"/>
      <c r="E108" t="s">
        <v>77</v>
      </c>
      <c r="M108" s="15"/>
      <c r="N108">
        <v>89885</v>
      </c>
      <c r="P108">
        <v>11314</v>
      </c>
      <c r="Q108" s="16"/>
      <c r="R108" s="1"/>
    </row>
    <row r="109" spans="2:18" ht="15">
      <c r="B109" s="1"/>
      <c r="E109" t="s">
        <v>78</v>
      </c>
      <c r="M109" s="15"/>
      <c r="N109" s="37">
        <v>92</v>
      </c>
      <c r="O109" s="37"/>
      <c r="P109" s="37">
        <v>121</v>
      </c>
      <c r="Q109" s="16"/>
      <c r="R109" s="1"/>
    </row>
    <row r="110" spans="2:18" ht="15">
      <c r="B110" s="1"/>
      <c r="M110" s="15"/>
      <c r="N110" s="38"/>
      <c r="O110" s="37"/>
      <c r="P110" s="38"/>
      <c r="Q110" s="16"/>
      <c r="R110" s="1"/>
    </row>
    <row r="111" spans="2:18" ht="15">
      <c r="B111" s="1"/>
      <c r="M111" s="45"/>
      <c r="N111" s="42">
        <f>SUM(N104:N110)</f>
        <v>342285</v>
      </c>
      <c r="O111" s="37"/>
      <c r="P111" s="42">
        <f>SUM(P104:P110)</f>
        <v>266397</v>
      </c>
      <c r="Q111" s="46"/>
      <c r="R111" s="1"/>
    </row>
    <row r="112" spans="2:18" ht="15">
      <c r="B112" s="1"/>
      <c r="M112" s="47"/>
      <c r="N112" s="42"/>
      <c r="O112" s="42"/>
      <c r="P112" s="42"/>
      <c r="Q112" s="48"/>
      <c r="R112" s="1"/>
    </row>
    <row r="113" spans="2:18" ht="15">
      <c r="B113" s="1"/>
      <c r="R113" s="1"/>
    </row>
    <row r="114" spans="2:18" ht="15">
      <c r="B114" s="1"/>
      <c r="D114" t="s">
        <v>79</v>
      </c>
      <c r="N114" s="37">
        <f>N102-N111</f>
        <v>1594</v>
      </c>
      <c r="O114" s="37"/>
      <c r="P114" s="37">
        <f>P102-P111</f>
        <v>76607</v>
      </c>
      <c r="R114" s="1"/>
    </row>
    <row r="115" spans="2:18" ht="15">
      <c r="B115" s="1"/>
      <c r="N115" s="38"/>
      <c r="O115" s="38"/>
      <c r="P115" s="38"/>
      <c r="R115" s="1"/>
    </row>
    <row r="116" spans="2:18" ht="15.75" thickBot="1">
      <c r="B116" s="1"/>
      <c r="N116" s="40">
        <f>SUM(N88:N93)+N114</f>
        <v>281593</v>
      </c>
      <c r="O116" s="40"/>
      <c r="P116" s="40">
        <f>SUM(P88:P93)+P114</f>
        <v>457230</v>
      </c>
      <c r="R116" s="1"/>
    </row>
    <row r="117" spans="2:18" ht="16.5" thickTop="1">
      <c r="B117" s="1"/>
      <c r="D117" s="5"/>
      <c r="R117" s="1"/>
    </row>
    <row r="118" spans="2:18" ht="15.75">
      <c r="B118" s="1"/>
      <c r="D118" s="5" t="s">
        <v>80</v>
      </c>
      <c r="R118" s="1"/>
    </row>
    <row r="119" spans="2:18" ht="15">
      <c r="B119" s="1"/>
      <c r="R119" s="1"/>
    </row>
    <row r="120" spans="2:18" ht="15">
      <c r="B120" s="1"/>
      <c r="D120" t="s">
        <v>81</v>
      </c>
      <c r="N120">
        <v>224488</v>
      </c>
      <c r="P120">
        <v>224488</v>
      </c>
      <c r="R120" s="1"/>
    </row>
    <row r="121" spans="2:18" ht="15">
      <c r="B121" s="1"/>
      <c r="D121" t="s">
        <v>82</v>
      </c>
      <c r="N121">
        <v>6173</v>
      </c>
      <c r="P121">
        <v>6173</v>
      </c>
      <c r="R121" s="1"/>
    </row>
    <row r="122" spans="2:18" ht="15">
      <c r="B122" s="1"/>
      <c r="D122" t="s">
        <v>83</v>
      </c>
      <c r="N122">
        <v>6192</v>
      </c>
      <c r="P122">
        <v>7782</v>
      </c>
      <c r="R122" s="1"/>
    </row>
    <row r="123" spans="2:18" ht="15">
      <c r="B123" s="1"/>
      <c r="D123" t="s">
        <v>84</v>
      </c>
      <c r="N123" s="37">
        <v>25001</v>
      </c>
      <c r="O123" s="37"/>
      <c r="P123" s="37">
        <v>198619</v>
      </c>
      <c r="R123" s="1"/>
    </row>
    <row r="124" spans="2:18" ht="15">
      <c r="B124" s="1"/>
      <c r="N124" s="38"/>
      <c r="P124" s="38"/>
      <c r="R124" s="1"/>
    </row>
    <row r="125" spans="2:18" ht="15">
      <c r="B125" s="1"/>
      <c r="D125" t="s">
        <v>85</v>
      </c>
      <c r="N125">
        <f>SUM(N120:N124)</f>
        <v>261854</v>
      </c>
      <c r="P125">
        <f>SUM(P120:P124)</f>
        <v>437062</v>
      </c>
      <c r="R125" s="1"/>
    </row>
    <row r="126" spans="2:18" ht="15">
      <c r="B126" s="1"/>
      <c r="R126" s="1"/>
    </row>
    <row r="127" spans="2:18" ht="15">
      <c r="B127" s="1"/>
      <c r="D127" t="s">
        <v>39</v>
      </c>
      <c r="N127">
        <v>5001</v>
      </c>
      <c r="P127">
        <v>5319</v>
      </c>
      <c r="R127" s="1"/>
    </row>
    <row r="128" spans="2:18" ht="15">
      <c r="B128" s="1"/>
      <c r="D128" t="s">
        <v>86</v>
      </c>
      <c r="N128" s="37">
        <v>8407</v>
      </c>
      <c r="O128" s="37"/>
      <c r="P128" s="37">
        <v>8653</v>
      </c>
      <c r="R128" s="1"/>
    </row>
    <row r="129" spans="2:18" ht="15">
      <c r="B129" s="1"/>
      <c r="D129" t="s">
        <v>161</v>
      </c>
      <c r="N129" s="37">
        <v>6331</v>
      </c>
      <c r="O129" s="37"/>
      <c r="P129" s="37">
        <v>6196</v>
      </c>
      <c r="R129" s="1"/>
    </row>
    <row r="130" spans="2:18" ht="15">
      <c r="B130" s="1"/>
      <c r="N130" s="38"/>
      <c r="P130" s="38"/>
      <c r="R130" s="1"/>
    </row>
    <row r="131" spans="2:18" ht="15.75" thickBot="1">
      <c r="B131" s="1"/>
      <c r="N131" s="40">
        <f>SUM(N125:N130)</f>
        <v>281593</v>
      </c>
      <c r="P131" s="40">
        <f>SUM(P125:P130)</f>
        <v>457230</v>
      </c>
      <c r="R131" s="1"/>
    </row>
    <row r="132" spans="2:18" ht="16.5" thickTop="1">
      <c r="B132" s="1"/>
      <c r="D132" s="5"/>
      <c r="R132" s="1"/>
    </row>
    <row r="133" spans="2:18" ht="15">
      <c r="B133" s="1"/>
      <c r="R133" s="1"/>
    </row>
    <row r="134" spans="2:18" ht="16.5" thickBot="1">
      <c r="B134" s="1"/>
      <c r="C134" s="39"/>
      <c r="D134" s="81" t="s">
        <v>87</v>
      </c>
      <c r="E134" s="39"/>
      <c r="F134" s="39"/>
      <c r="G134" s="39"/>
      <c r="H134" s="39"/>
      <c r="I134" s="39"/>
      <c r="J134" s="39"/>
      <c r="K134" s="39"/>
      <c r="L134" s="39"/>
      <c r="M134" s="39"/>
      <c r="N134" s="21">
        <v>90.8</v>
      </c>
      <c r="P134" s="21">
        <v>133.9</v>
      </c>
      <c r="Q134" s="39"/>
      <c r="R134" s="1"/>
    </row>
    <row r="135" spans="2:18" ht="15">
      <c r="B135" s="1"/>
      <c r="R135" s="1"/>
    </row>
    <row r="136" spans="2:18" ht="15">
      <c r="B136" s="1"/>
      <c r="C136" s="1"/>
      <c r="D136" s="1"/>
      <c r="E136" s="1"/>
      <c r="F136" s="1"/>
      <c r="G136" s="1"/>
      <c r="H136" s="1"/>
      <c r="I136" s="1"/>
      <c r="J136" s="1"/>
      <c r="K136" s="1"/>
      <c r="L136" s="1"/>
      <c r="M136" s="1"/>
      <c r="N136" s="1"/>
      <c r="O136" s="1"/>
      <c r="P136" s="1"/>
      <c r="Q136" s="1"/>
      <c r="R136" s="1"/>
    </row>
  </sheetData>
  <printOptions horizontalCentered="1"/>
  <pageMargins left="0.786" right="0.786" top="0.5" bottom="0.5" header="0" footer="0"/>
  <pageSetup fitToHeight="1" fitToWidth="1" horizontalDpi="300" verticalDpi="300" orientation="portrait" paperSize="9" scale="71" r:id="rId1"/>
</worksheet>
</file>

<file path=xl/worksheets/sheet3.xml><?xml version="1.0" encoding="utf-8"?>
<worksheet xmlns="http://schemas.openxmlformats.org/spreadsheetml/2006/main" xmlns:r="http://schemas.openxmlformats.org/officeDocument/2006/relationships">
  <dimension ref="B9:T158"/>
  <sheetViews>
    <sheetView zoomScale="75" zoomScaleNormal="75" workbookViewId="0" topLeftCell="C131">
      <selection activeCell="C131" sqref="C131:Q157"/>
    </sheetView>
  </sheetViews>
  <sheetFormatPr defaultColWidth="8.88671875" defaultRowHeight="15"/>
  <cols>
    <col min="3" max="3" width="1.77734375" style="0" customWidth="1"/>
    <col min="4" max="4" width="3.77734375" style="0" customWidth="1"/>
    <col min="5" max="5" width="4.77734375" style="0" customWidth="1"/>
    <col min="9" max="9" width="1.77734375" style="0" customWidth="1"/>
    <col min="11" max="11" width="1.77734375" style="0" customWidth="1"/>
    <col min="13" max="13" width="1.77734375" style="0" customWidth="1"/>
    <col min="14" max="14" width="14.3359375" style="0" customWidth="1"/>
    <col min="15" max="15" width="1.77734375" style="0" customWidth="1"/>
    <col min="17" max="17" width="1.77734375" style="0" customWidth="1"/>
  </cols>
  <sheetData>
    <row r="9" spans="2:18" ht="15">
      <c r="B9" s="1"/>
      <c r="C9" s="1"/>
      <c r="D9" s="1"/>
      <c r="E9" s="1"/>
      <c r="F9" s="1"/>
      <c r="G9" s="1"/>
      <c r="H9" s="1"/>
      <c r="I9" s="1"/>
      <c r="J9" s="1"/>
      <c r="K9" s="1"/>
      <c r="L9" s="1"/>
      <c r="M9" s="1"/>
      <c r="N9" s="1"/>
      <c r="O9" s="1"/>
      <c r="P9" s="1"/>
      <c r="Q9" s="1"/>
      <c r="R9" s="1"/>
    </row>
    <row r="10" spans="2:18" ht="15">
      <c r="B10" s="1"/>
      <c r="R10" s="1"/>
    </row>
    <row r="11" spans="2:18" ht="18">
      <c r="B11" s="1"/>
      <c r="D11" s="2" t="s">
        <v>3</v>
      </c>
      <c r="E11" s="3"/>
      <c r="F11" s="3"/>
      <c r="G11" s="3"/>
      <c r="H11" s="3"/>
      <c r="I11" s="3"/>
      <c r="J11" s="3"/>
      <c r="K11" s="3"/>
      <c r="L11" s="3"/>
      <c r="M11" s="3"/>
      <c r="N11" s="3"/>
      <c r="O11" s="3"/>
      <c r="P11" s="3"/>
      <c r="R11" s="1"/>
    </row>
    <row r="12" spans="2:18" ht="15.75">
      <c r="B12" s="1"/>
      <c r="D12" s="4" t="s">
        <v>88</v>
      </c>
      <c r="E12" s="4"/>
      <c r="F12" s="4"/>
      <c r="G12" s="3"/>
      <c r="H12" s="3"/>
      <c r="I12" s="3"/>
      <c r="J12" s="3"/>
      <c r="K12" s="3"/>
      <c r="L12" s="3"/>
      <c r="M12" s="3"/>
      <c r="N12" s="3"/>
      <c r="O12" s="3"/>
      <c r="P12" s="3"/>
      <c r="R12" s="1"/>
    </row>
    <row r="13" spans="2:18" ht="15.75">
      <c r="B13" s="1"/>
      <c r="D13" s="4" t="s">
        <v>157</v>
      </c>
      <c r="E13" s="4"/>
      <c r="F13" s="4"/>
      <c r="G13" s="3"/>
      <c r="H13" s="3"/>
      <c r="I13" s="3"/>
      <c r="J13" s="3"/>
      <c r="K13" s="3"/>
      <c r="L13" s="3"/>
      <c r="M13" s="3"/>
      <c r="N13" s="3"/>
      <c r="O13" s="3"/>
      <c r="P13" s="3"/>
      <c r="R13" s="1"/>
    </row>
    <row r="14" spans="2:18" ht="15">
      <c r="B14" s="1"/>
      <c r="R14" s="1"/>
    </row>
    <row r="15" spans="2:18" ht="15.75">
      <c r="B15" s="1"/>
      <c r="D15" s="41" t="s">
        <v>10</v>
      </c>
      <c r="E15" s="5" t="s">
        <v>89</v>
      </c>
      <c r="R15" s="1"/>
    </row>
    <row r="16" spans="2:18" ht="45" customHeight="1">
      <c r="B16" s="1"/>
      <c r="E16" s="83" t="s">
        <v>170</v>
      </c>
      <c r="F16" s="83"/>
      <c r="G16" s="83"/>
      <c r="H16" s="83"/>
      <c r="I16" s="83"/>
      <c r="J16" s="83"/>
      <c r="K16" s="83"/>
      <c r="L16" s="83"/>
      <c r="M16" s="83"/>
      <c r="N16" s="83"/>
      <c r="O16" s="83"/>
      <c r="P16" s="83"/>
      <c r="R16" s="1"/>
    </row>
    <row r="17" spans="2:18" ht="15" customHeight="1">
      <c r="B17" s="1"/>
      <c r="E17" s="33"/>
      <c r="F17" s="33"/>
      <c r="G17" s="33"/>
      <c r="H17" s="33"/>
      <c r="I17" s="33"/>
      <c r="J17" s="33"/>
      <c r="K17" s="33"/>
      <c r="L17" s="33"/>
      <c r="M17" s="33"/>
      <c r="N17" s="33"/>
      <c r="O17" s="33"/>
      <c r="P17" s="33"/>
      <c r="R17" s="1"/>
    </row>
    <row r="18" spans="2:18" ht="15.75">
      <c r="B18" s="1"/>
      <c r="D18" s="41" t="s">
        <v>17</v>
      </c>
      <c r="E18" s="5" t="s">
        <v>90</v>
      </c>
      <c r="R18" s="1"/>
    </row>
    <row r="19" spans="2:18" ht="46.5" customHeight="1">
      <c r="B19" s="1"/>
      <c r="D19" s="5"/>
      <c r="E19" s="82" t="s">
        <v>182</v>
      </c>
      <c r="F19" s="82"/>
      <c r="G19" s="82"/>
      <c r="H19" s="82"/>
      <c r="I19" s="82"/>
      <c r="J19" s="82"/>
      <c r="K19" s="82"/>
      <c r="L19" s="82"/>
      <c r="M19" s="82"/>
      <c r="N19" s="82"/>
      <c r="O19" s="82"/>
      <c r="P19" s="82"/>
      <c r="R19" s="1"/>
    </row>
    <row r="20" spans="2:20" ht="15" customHeight="1">
      <c r="B20" s="1"/>
      <c r="E20" s="33"/>
      <c r="F20" s="33"/>
      <c r="G20" s="33"/>
      <c r="H20" s="33"/>
      <c r="I20" s="33"/>
      <c r="J20" s="33"/>
      <c r="K20" s="33"/>
      <c r="L20" s="33"/>
      <c r="M20" s="33"/>
      <c r="N20" s="33"/>
      <c r="O20" s="33"/>
      <c r="P20" s="33"/>
      <c r="R20" s="1"/>
      <c r="T20" t="e">
        <f>+#REF!&amp;+#REF!&amp;+#REF!</f>
        <v>#REF!</v>
      </c>
    </row>
    <row r="21" spans="2:18" ht="15.75">
      <c r="B21" s="1"/>
      <c r="D21" s="41" t="s">
        <v>51</v>
      </c>
      <c r="E21" s="5" t="s">
        <v>91</v>
      </c>
      <c r="F21" s="5"/>
      <c r="R21" s="1"/>
    </row>
    <row r="22" spans="2:18" ht="15.75">
      <c r="B22" s="1"/>
      <c r="D22" s="5"/>
      <c r="E22" s="49" t="s">
        <v>92</v>
      </c>
      <c r="R22" s="1"/>
    </row>
    <row r="23" spans="2:18" ht="15">
      <c r="B23" s="1"/>
      <c r="R23" s="1"/>
    </row>
    <row r="24" spans="2:18" ht="15.75">
      <c r="B24" s="1"/>
      <c r="D24" s="41" t="s">
        <v>93</v>
      </c>
      <c r="E24" s="5" t="s">
        <v>35</v>
      </c>
      <c r="J24" s="50"/>
      <c r="K24" s="51"/>
      <c r="L24" s="51"/>
      <c r="M24" s="37"/>
      <c r="N24" s="50"/>
      <c r="O24" s="51"/>
      <c r="P24" s="51"/>
      <c r="R24" s="1"/>
    </row>
    <row r="25" spans="2:18" ht="15.75">
      <c r="B25" s="1"/>
      <c r="J25" s="6"/>
      <c r="K25" s="6"/>
      <c r="L25" s="6"/>
      <c r="N25" s="6"/>
      <c r="O25" s="6"/>
      <c r="P25" s="6"/>
      <c r="R25" s="1"/>
    </row>
    <row r="26" spans="2:18" ht="15.75">
      <c r="B26" s="1"/>
      <c r="J26" s="52" t="s">
        <v>6</v>
      </c>
      <c r="K26" s="52"/>
      <c r="L26" s="52"/>
      <c r="M26" s="49"/>
      <c r="N26" s="52" t="s">
        <v>7</v>
      </c>
      <c r="O26" s="52"/>
      <c r="P26" s="52"/>
      <c r="R26" s="1"/>
    </row>
    <row r="27" spans="2:18" ht="15">
      <c r="B27" s="1"/>
      <c r="J27" s="10"/>
      <c r="L27" s="10"/>
      <c r="N27" s="10"/>
      <c r="P27" s="10"/>
      <c r="R27" s="1"/>
    </row>
    <row r="28" spans="2:18" ht="15.75">
      <c r="B28" s="1"/>
      <c r="J28" s="36" t="s">
        <v>162</v>
      </c>
      <c r="K28" s="53"/>
      <c r="L28" s="36" t="s">
        <v>163</v>
      </c>
      <c r="M28" s="53"/>
      <c r="N28" s="36" t="s">
        <v>162</v>
      </c>
      <c r="O28" s="53"/>
      <c r="P28" s="36" t="s">
        <v>163</v>
      </c>
      <c r="R28" s="1"/>
    </row>
    <row r="29" spans="2:18" ht="15">
      <c r="B29" s="1"/>
      <c r="J29" s="10" t="s">
        <v>9</v>
      </c>
      <c r="K29" s="10"/>
      <c r="L29" s="10" t="s">
        <v>9</v>
      </c>
      <c r="M29" s="10"/>
      <c r="N29" s="10" t="s">
        <v>9</v>
      </c>
      <c r="O29" s="10"/>
      <c r="P29" s="10" t="s">
        <v>9</v>
      </c>
      <c r="R29" s="1"/>
    </row>
    <row r="30" spans="2:18" ht="15">
      <c r="B30" s="1"/>
      <c r="R30" s="1"/>
    </row>
    <row r="31" spans="2:18" ht="15">
      <c r="B31" s="1"/>
      <c r="E31" t="s">
        <v>94</v>
      </c>
      <c r="J31" s="56">
        <v>-2238</v>
      </c>
      <c r="K31" s="56"/>
      <c r="L31" s="56">
        <v>-759</v>
      </c>
      <c r="M31" s="56"/>
      <c r="N31" s="56">
        <v>-2238</v>
      </c>
      <c r="O31" s="56"/>
      <c r="P31" s="56">
        <v>-759</v>
      </c>
      <c r="R31" s="1"/>
    </row>
    <row r="32" spans="2:18" ht="15">
      <c r="B32" s="1"/>
      <c r="E32" t="s">
        <v>164</v>
      </c>
      <c r="J32" s="57"/>
      <c r="K32" s="57"/>
      <c r="L32" s="57"/>
      <c r="M32" s="57"/>
      <c r="N32" s="57"/>
      <c r="O32" s="57"/>
      <c r="P32" s="57"/>
      <c r="R32" s="1"/>
    </row>
    <row r="33" spans="2:18" ht="15">
      <c r="B33" s="1"/>
      <c r="F33" t="s">
        <v>165</v>
      </c>
      <c r="J33" s="57">
        <v>-11</v>
      </c>
      <c r="K33" s="57"/>
      <c r="L33" s="57">
        <v>57</v>
      </c>
      <c r="M33" s="57"/>
      <c r="N33" s="57">
        <v>-11</v>
      </c>
      <c r="O33" s="57"/>
      <c r="P33" s="57">
        <v>57</v>
      </c>
      <c r="R33" s="1"/>
    </row>
    <row r="34" spans="2:18" ht="15">
      <c r="B34" s="1"/>
      <c r="E34" t="s">
        <v>86</v>
      </c>
      <c r="J34" s="56">
        <v>1708</v>
      </c>
      <c r="K34" s="56"/>
      <c r="L34" s="56">
        <v>1705</v>
      </c>
      <c r="M34" s="56"/>
      <c r="N34" s="56">
        <v>1708</v>
      </c>
      <c r="O34" s="56"/>
      <c r="P34" s="56">
        <v>1705</v>
      </c>
      <c r="R34" s="1"/>
    </row>
    <row r="35" spans="2:18" ht="15.75">
      <c r="B35" s="1"/>
      <c r="D35" s="5"/>
      <c r="E35" s="5"/>
      <c r="J35" s="54"/>
      <c r="K35" s="54"/>
      <c r="L35" s="54"/>
      <c r="M35" s="54"/>
      <c r="N35" s="54"/>
      <c r="O35" s="54"/>
      <c r="P35" s="54"/>
      <c r="R35" s="1"/>
    </row>
    <row r="36" spans="2:18" ht="15" customHeight="1" thickBot="1">
      <c r="B36" s="1"/>
      <c r="E36" s="33"/>
      <c r="F36" s="33"/>
      <c r="G36" s="33"/>
      <c r="H36" s="33"/>
      <c r="I36" s="33"/>
      <c r="J36" s="55">
        <v>-541</v>
      </c>
      <c r="K36" s="55"/>
      <c r="L36" s="55">
        <v>1003</v>
      </c>
      <c r="M36" s="55"/>
      <c r="N36" s="55">
        <v>-541</v>
      </c>
      <c r="O36" s="55"/>
      <c r="P36" s="55">
        <v>1003</v>
      </c>
      <c r="R36" s="1"/>
    </row>
    <row r="37" spans="2:18" ht="15.75" thickTop="1">
      <c r="B37" s="1"/>
      <c r="R37" s="1"/>
    </row>
    <row r="38" spans="2:18" ht="15.75">
      <c r="B38" s="1"/>
      <c r="D38" s="41" t="s">
        <v>95</v>
      </c>
      <c r="E38" s="5" t="s">
        <v>96</v>
      </c>
      <c r="R38" s="1"/>
    </row>
    <row r="39" spans="2:18" ht="15" customHeight="1">
      <c r="B39" s="1"/>
      <c r="E39" s="83" t="s">
        <v>97</v>
      </c>
      <c r="F39" s="83"/>
      <c r="G39" s="83"/>
      <c r="H39" s="83"/>
      <c r="I39" s="83"/>
      <c r="J39" s="83"/>
      <c r="K39" s="83"/>
      <c r="L39" s="83"/>
      <c r="M39" s="83"/>
      <c r="N39" s="83"/>
      <c r="O39" s="83"/>
      <c r="P39" s="83"/>
      <c r="R39" s="1"/>
    </row>
    <row r="40" spans="2:18" ht="15">
      <c r="B40" s="1"/>
      <c r="R40" s="1"/>
    </row>
    <row r="41" spans="2:18" ht="15.75">
      <c r="B41" s="1"/>
      <c r="D41" s="41" t="s">
        <v>98</v>
      </c>
      <c r="E41" s="5" t="s">
        <v>99</v>
      </c>
      <c r="R41" s="1"/>
    </row>
    <row r="42" spans="2:18" ht="15">
      <c r="B42" s="1"/>
      <c r="E42" t="s">
        <v>100</v>
      </c>
      <c r="R42" s="1"/>
    </row>
    <row r="43" spans="2:18" ht="15">
      <c r="B43" s="1"/>
      <c r="R43" s="1"/>
    </row>
    <row r="44" spans="2:18" ht="15.75">
      <c r="B44" s="1"/>
      <c r="D44" s="41" t="s">
        <v>101</v>
      </c>
      <c r="E44" s="5" t="s">
        <v>102</v>
      </c>
      <c r="F44" s="26"/>
      <c r="G44" s="26"/>
      <c r="H44" s="26"/>
      <c r="I44" s="26"/>
      <c r="J44" s="26"/>
      <c r="K44" s="26"/>
      <c r="L44" s="26"/>
      <c r="M44" s="26"/>
      <c r="N44" s="26"/>
      <c r="O44" s="26"/>
      <c r="P44" s="26"/>
      <c r="R44" s="1"/>
    </row>
    <row r="45" spans="2:18" ht="15">
      <c r="B45" s="1"/>
      <c r="R45" s="1"/>
    </row>
    <row r="46" spans="2:18" ht="15">
      <c r="B46" s="1"/>
      <c r="E46" t="s">
        <v>11</v>
      </c>
      <c r="F46" t="s">
        <v>0</v>
      </c>
      <c r="R46" s="1"/>
    </row>
    <row r="47" spans="2:18" ht="15">
      <c r="B47" s="1"/>
      <c r="R47" s="1"/>
    </row>
    <row r="48" spans="2:18" ht="15.75">
      <c r="B48" s="1"/>
      <c r="D48" s="5"/>
      <c r="E48" s="49" t="s">
        <v>13</v>
      </c>
      <c r="F48" t="s">
        <v>103</v>
      </c>
      <c r="R48" s="1"/>
    </row>
    <row r="49" spans="2:18" ht="15.75">
      <c r="B49" s="1"/>
      <c r="D49" s="5"/>
      <c r="E49" s="5"/>
      <c r="R49" s="1"/>
    </row>
    <row r="50" spans="2:18" ht="15.75" customHeight="1">
      <c r="B50" s="1"/>
      <c r="D50" s="58" t="s">
        <v>104</v>
      </c>
      <c r="E50" s="59" t="s">
        <v>105</v>
      </c>
      <c r="F50" s="60"/>
      <c r="G50" s="33"/>
      <c r="H50" s="33"/>
      <c r="I50" s="33"/>
      <c r="J50" s="33"/>
      <c r="K50" s="33"/>
      <c r="L50" s="33"/>
      <c r="M50" s="33"/>
      <c r="N50" s="33"/>
      <c r="O50" s="33"/>
      <c r="P50" s="33"/>
      <c r="R50" s="1"/>
    </row>
    <row r="51" spans="2:18" ht="76.5" customHeight="1">
      <c r="B51" s="1"/>
      <c r="E51" s="82" t="s">
        <v>183</v>
      </c>
      <c r="F51" s="82"/>
      <c r="G51" s="82"/>
      <c r="H51" s="82"/>
      <c r="I51" s="82"/>
      <c r="J51" s="82"/>
      <c r="K51" s="82"/>
      <c r="L51" s="82"/>
      <c r="M51" s="82"/>
      <c r="N51" s="82"/>
      <c r="O51" s="82"/>
      <c r="P51" s="82"/>
      <c r="R51" s="1"/>
    </row>
    <row r="52" spans="2:18" ht="15">
      <c r="B52" s="1"/>
      <c r="F52" s="26"/>
      <c r="G52" s="3"/>
      <c r="H52" s="3"/>
      <c r="I52" s="3"/>
      <c r="J52" s="3"/>
      <c r="K52" s="3"/>
      <c r="L52" s="3"/>
      <c r="M52" s="3"/>
      <c r="N52" s="3"/>
      <c r="O52" s="3"/>
      <c r="P52" s="3"/>
      <c r="R52" s="1"/>
    </row>
    <row r="53" spans="2:18" ht="15.75">
      <c r="B53" s="1"/>
      <c r="D53" s="41" t="s">
        <v>106</v>
      </c>
      <c r="E53" s="5" t="s">
        <v>107</v>
      </c>
      <c r="R53" s="1"/>
    </row>
    <row r="54" spans="2:18" ht="15.75" customHeight="1">
      <c r="B54" s="1"/>
      <c r="E54" s="82" t="s">
        <v>174</v>
      </c>
      <c r="F54" s="82"/>
      <c r="G54" s="82"/>
      <c r="H54" s="82"/>
      <c r="I54" s="82"/>
      <c r="J54" s="82"/>
      <c r="K54" s="82"/>
      <c r="L54" s="82"/>
      <c r="M54" s="82"/>
      <c r="N54" s="82"/>
      <c r="O54" s="82"/>
      <c r="P54" s="82"/>
      <c r="R54" s="1"/>
    </row>
    <row r="55" spans="2:18" ht="15">
      <c r="B55" s="1"/>
      <c r="E55" s="26"/>
      <c r="F55" s="3"/>
      <c r="G55" s="3"/>
      <c r="H55" s="3"/>
      <c r="I55" s="3"/>
      <c r="J55" s="3"/>
      <c r="K55" s="3"/>
      <c r="L55" s="3"/>
      <c r="M55" s="3"/>
      <c r="N55" s="3"/>
      <c r="O55" s="3"/>
      <c r="P55" s="3"/>
      <c r="R55" s="1"/>
    </row>
    <row r="56" spans="2:18" ht="15.75">
      <c r="B56" s="1"/>
      <c r="D56" s="41" t="s">
        <v>108</v>
      </c>
      <c r="E56" s="61" t="s">
        <v>109</v>
      </c>
      <c r="F56" s="3"/>
      <c r="G56" s="3"/>
      <c r="H56" s="3"/>
      <c r="I56" s="3"/>
      <c r="J56" s="3"/>
      <c r="K56" s="3"/>
      <c r="L56" s="3"/>
      <c r="M56" s="3"/>
      <c r="N56" s="3"/>
      <c r="O56" s="3"/>
      <c r="P56" s="3"/>
      <c r="R56" s="1"/>
    </row>
    <row r="57" spans="2:18" ht="15.75">
      <c r="B57" s="1"/>
      <c r="D57" s="5"/>
      <c r="E57" s="49" t="s">
        <v>110</v>
      </c>
      <c r="R57" s="1"/>
    </row>
    <row r="58" spans="2:18" ht="15">
      <c r="B58" s="1"/>
      <c r="R58" s="1"/>
    </row>
    <row r="59" spans="2:18" ht="45.75" customHeight="1">
      <c r="B59" s="1"/>
      <c r="D59" s="62" t="s">
        <v>111</v>
      </c>
      <c r="E59" s="82" t="s">
        <v>1</v>
      </c>
      <c r="F59" s="82"/>
      <c r="G59" s="82"/>
      <c r="H59" s="82"/>
      <c r="I59" s="82"/>
      <c r="J59" s="82"/>
      <c r="K59" s="82"/>
      <c r="L59" s="82"/>
      <c r="M59" s="82"/>
      <c r="N59" s="82"/>
      <c r="O59" s="82"/>
      <c r="P59" s="82"/>
      <c r="R59" s="1"/>
    </row>
    <row r="60" spans="2:18" ht="15.75">
      <c r="B60" s="1"/>
      <c r="D60" s="5"/>
      <c r="E60" s="5"/>
      <c r="R60" s="1"/>
    </row>
    <row r="61" spans="2:18" ht="15.75">
      <c r="B61" s="1"/>
      <c r="D61" s="41" t="s">
        <v>112</v>
      </c>
      <c r="E61" s="5" t="s">
        <v>113</v>
      </c>
      <c r="N61" s="6"/>
      <c r="P61" s="6"/>
      <c r="R61" s="1"/>
    </row>
    <row r="62" spans="2:18" ht="15.75">
      <c r="B62" s="1"/>
      <c r="N62" s="6" t="s">
        <v>114</v>
      </c>
      <c r="O62" s="49"/>
      <c r="P62" s="6" t="s">
        <v>114</v>
      </c>
      <c r="R62" s="1"/>
    </row>
    <row r="63" spans="2:18" ht="15.75">
      <c r="B63" s="1"/>
      <c r="N63" s="36" t="s">
        <v>162</v>
      </c>
      <c r="O63" s="53"/>
      <c r="P63" s="36" t="s">
        <v>8</v>
      </c>
      <c r="R63" s="1"/>
    </row>
    <row r="64" spans="2:18" ht="15">
      <c r="B64" s="1"/>
      <c r="N64" s="23" t="s">
        <v>115</v>
      </c>
      <c r="O64" s="25"/>
      <c r="P64" s="23" t="s">
        <v>115</v>
      </c>
      <c r="R64" s="1"/>
    </row>
    <row r="65" spans="2:18" ht="15.75">
      <c r="B65" s="1"/>
      <c r="E65" s="5"/>
      <c r="N65" s="10" t="s">
        <v>116</v>
      </c>
      <c r="O65" s="63"/>
      <c r="P65" s="10" t="s">
        <v>116</v>
      </c>
      <c r="R65" s="1"/>
    </row>
    <row r="66" spans="2:18" ht="15.75">
      <c r="B66" s="1"/>
      <c r="E66" s="5" t="s">
        <v>73</v>
      </c>
      <c r="R66" s="1"/>
    </row>
    <row r="67" spans="2:18" ht="15.75">
      <c r="B67" s="1"/>
      <c r="E67" s="6"/>
      <c r="F67" s="5"/>
      <c r="R67" s="1"/>
    </row>
    <row r="68" spans="2:18" ht="15">
      <c r="B68" s="1"/>
      <c r="E68" s="25" t="s">
        <v>117</v>
      </c>
      <c r="F68" t="s">
        <v>118</v>
      </c>
      <c r="R68" s="1"/>
    </row>
    <row r="69" spans="2:18" ht="15">
      <c r="B69" s="1"/>
      <c r="F69" t="s">
        <v>119</v>
      </c>
      <c r="N69" s="56">
        <v>70043</v>
      </c>
      <c r="O69" s="56"/>
      <c r="P69" s="56">
        <v>60608</v>
      </c>
      <c r="R69" s="1"/>
    </row>
    <row r="70" spans="2:18" ht="15">
      <c r="B70" s="1"/>
      <c r="F70" t="s">
        <v>120</v>
      </c>
      <c r="N70" s="56">
        <v>19412</v>
      </c>
      <c r="O70" s="56"/>
      <c r="P70" s="56">
        <v>25160</v>
      </c>
      <c r="R70" s="1"/>
    </row>
    <row r="71" spans="2:18" ht="15">
      <c r="B71" s="1"/>
      <c r="F71" t="s">
        <v>121</v>
      </c>
      <c r="N71" s="56">
        <v>8242</v>
      </c>
      <c r="O71" s="56"/>
      <c r="P71" s="56">
        <v>13765</v>
      </c>
      <c r="R71" s="1"/>
    </row>
    <row r="72" spans="2:18" ht="15">
      <c r="B72" s="1"/>
      <c r="F72" t="s">
        <v>122</v>
      </c>
      <c r="N72" s="56">
        <v>16434</v>
      </c>
      <c r="O72" s="56"/>
      <c r="P72" s="56">
        <v>11207</v>
      </c>
      <c r="R72" s="1"/>
    </row>
    <row r="73" spans="2:18" ht="15">
      <c r="B73" s="1"/>
      <c r="F73" t="s">
        <v>123</v>
      </c>
      <c r="N73" s="64">
        <v>2049</v>
      </c>
      <c r="O73" s="56"/>
      <c r="P73" s="56">
        <v>3179</v>
      </c>
      <c r="R73" s="1"/>
    </row>
    <row r="74" spans="2:18" ht="15">
      <c r="B74" s="1"/>
      <c r="F74" t="s">
        <v>166</v>
      </c>
      <c r="N74" s="25" t="s">
        <v>117</v>
      </c>
      <c r="O74" s="25"/>
      <c r="P74" s="25" t="s">
        <v>117</v>
      </c>
      <c r="R74" s="1"/>
    </row>
    <row r="75" spans="2:18" ht="15.75">
      <c r="B75" s="1"/>
      <c r="E75" s="6"/>
      <c r="F75" s="49" t="s">
        <v>124</v>
      </c>
      <c r="N75" s="25" t="s">
        <v>117</v>
      </c>
      <c r="O75" s="25"/>
      <c r="P75" s="25" t="s">
        <v>117</v>
      </c>
      <c r="R75" s="1"/>
    </row>
    <row r="76" spans="2:18" ht="15">
      <c r="B76" s="1"/>
      <c r="N76" s="56"/>
      <c r="O76" s="56"/>
      <c r="P76" s="56"/>
      <c r="R76" s="1"/>
    </row>
    <row r="77" spans="2:18" ht="15">
      <c r="B77" s="1"/>
      <c r="E77" s="25" t="s">
        <v>117</v>
      </c>
      <c r="F77" t="s">
        <v>125</v>
      </c>
      <c r="N77" s="56"/>
      <c r="O77" s="56"/>
      <c r="P77" s="56"/>
      <c r="R77" s="1"/>
    </row>
    <row r="78" spans="2:18" ht="15">
      <c r="B78" s="1"/>
      <c r="F78" t="s">
        <v>122</v>
      </c>
      <c r="N78" s="57">
        <v>5757</v>
      </c>
      <c r="O78" s="57"/>
      <c r="P78" s="57">
        <v>4592</v>
      </c>
      <c r="R78" s="1"/>
    </row>
    <row r="79" spans="2:18" ht="15">
      <c r="B79" s="1"/>
      <c r="N79" s="57"/>
      <c r="O79" s="57"/>
      <c r="P79" s="57"/>
      <c r="R79" s="1"/>
    </row>
    <row r="80" spans="2:18" ht="15">
      <c r="B80" s="1"/>
      <c r="N80" s="54"/>
      <c r="O80" s="56"/>
      <c r="P80" s="54"/>
      <c r="R80" s="1"/>
    </row>
    <row r="81" spans="2:18" ht="15.75" thickBot="1">
      <c r="B81" s="1"/>
      <c r="N81" s="65">
        <f>SUM(N69:N80)</f>
        <v>121937</v>
      </c>
      <c r="O81" s="56"/>
      <c r="P81" s="65">
        <f>SUM(P69:P80)</f>
        <v>118511</v>
      </c>
      <c r="R81" s="1"/>
    </row>
    <row r="82" spans="2:18" ht="16.5" thickTop="1">
      <c r="B82" s="1"/>
      <c r="D82" s="5"/>
      <c r="E82" s="5"/>
      <c r="R82" s="1"/>
    </row>
    <row r="83" spans="2:18" ht="15.75">
      <c r="B83" s="1"/>
      <c r="D83" s="41" t="s">
        <v>126</v>
      </c>
      <c r="E83" s="5" t="s">
        <v>127</v>
      </c>
      <c r="R83" s="1"/>
    </row>
    <row r="84" spans="2:18" ht="15.75">
      <c r="B84" s="1"/>
      <c r="D84" s="5"/>
      <c r="E84" s="49" t="s">
        <v>167</v>
      </c>
      <c r="R84" s="1"/>
    </row>
    <row r="85" spans="2:18" ht="15.75">
      <c r="B85" s="1"/>
      <c r="D85" s="5"/>
      <c r="R85" s="1"/>
    </row>
    <row r="86" spans="2:18" ht="15.75">
      <c r="B86" s="1"/>
      <c r="D86" s="41" t="s">
        <v>128</v>
      </c>
      <c r="E86" s="5" t="s">
        <v>129</v>
      </c>
      <c r="R86" s="1"/>
    </row>
    <row r="87" spans="2:18" ht="15.75">
      <c r="B87" s="1"/>
      <c r="D87" s="5"/>
      <c r="E87" s="49" t="s">
        <v>130</v>
      </c>
      <c r="R87" s="1"/>
    </row>
    <row r="88" spans="2:18" ht="15">
      <c r="B88" s="1"/>
      <c r="R88" s="1"/>
    </row>
    <row r="89" spans="2:18" ht="15.75">
      <c r="B89" s="1"/>
      <c r="D89" s="41" t="s">
        <v>131</v>
      </c>
      <c r="E89" s="5" t="s">
        <v>132</v>
      </c>
      <c r="R89" s="1"/>
    </row>
    <row r="90" spans="2:18" ht="15.75">
      <c r="B90" s="1"/>
      <c r="D90" s="5"/>
      <c r="E90" s="49" t="s">
        <v>133</v>
      </c>
      <c r="R90" s="1"/>
    </row>
    <row r="91" spans="2:18" ht="15">
      <c r="B91" s="1"/>
      <c r="R91" s="1"/>
    </row>
    <row r="92" spans="2:18" ht="15.75">
      <c r="B92" s="1"/>
      <c r="D92" s="41" t="s">
        <v>134</v>
      </c>
      <c r="E92" s="5" t="s">
        <v>135</v>
      </c>
      <c r="R92" s="1"/>
    </row>
    <row r="93" spans="2:18" ht="15">
      <c r="B93" s="1"/>
      <c r="R93" s="1"/>
    </row>
    <row r="94" spans="2:18" ht="15">
      <c r="B94" s="1"/>
      <c r="E94" t="s">
        <v>136</v>
      </c>
      <c r="J94" s="66"/>
      <c r="K94" s="51"/>
      <c r="L94" s="51"/>
      <c r="M94" s="51"/>
      <c r="N94" s="51"/>
      <c r="O94" s="51"/>
      <c r="P94" s="51"/>
      <c r="R94" s="1"/>
    </row>
    <row r="95" spans="2:18" ht="15.75">
      <c r="B95" s="1"/>
      <c r="J95" s="50"/>
      <c r="K95" s="51"/>
      <c r="L95" s="51"/>
      <c r="M95" s="37"/>
      <c r="N95" s="66"/>
      <c r="O95" s="51"/>
      <c r="P95" s="51"/>
      <c r="R95" s="1"/>
    </row>
    <row r="96" spans="2:18" ht="15.75">
      <c r="B96" s="1"/>
      <c r="J96" s="66"/>
      <c r="K96" s="50"/>
      <c r="L96" s="70" t="s">
        <v>7</v>
      </c>
      <c r="M96" s="67"/>
      <c r="N96" s="68"/>
      <c r="O96" s="67"/>
      <c r="P96" s="69"/>
      <c r="R96" s="1"/>
    </row>
    <row r="97" spans="2:18" ht="15">
      <c r="B97" s="1"/>
      <c r="J97" s="66"/>
      <c r="K97" s="51"/>
      <c r="L97" s="73"/>
      <c r="M97" s="37"/>
      <c r="N97" s="77" t="s">
        <v>168</v>
      </c>
      <c r="O97" s="51"/>
      <c r="P97" s="73"/>
      <c r="R97" s="1"/>
    </row>
    <row r="98" spans="2:18" ht="15.75">
      <c r="B98" s="1"/>
      <c r="J98" s="9"/>
      <c r="K98" s="9"/>
      <c r="L98" s="74"/>
      <c r="M98" s="9"/>
      <c r="N98" s="75" t="s">
        <v>175</v>
      </c>
      <c r="O98" s="9"/>
      <c r="P98" s="75" t="s">
        <v>184</v>
      </c>
      <c r="R98" s="1"/>
    </row>
    <row r="99" spans="2:18" ht="15">
      <c r="B99" s="1"/>
      <c r="J99" s="10"/>
      <c r="L99" s="75" t="s">
        <v>137</v>
      </c>
      <c r="N99" s="78" t="s">
        <v>176</v>
      </c>
      <c r="P99" s="75" t="s">
        <v>185</v>
      </c>
      <c r="R99" s="1"/>
    </row>
    <row r="100" spans="2:18" ht="15">
      <c r="B100" s="1"/>
      <c r="L100" s="76"/>
      <c r="M100" s="71"/>
      <c r="N100" s="76" t="s">
        <v>177</v>
      </c>
      <c r="O100" s="71"/>
      <c r="P100" s="79"/>
      <c r="R100" s="1"/>
    </row>
    <row r="101" spans="2:18" ht="15.75">
      <c r="B101" s="1"/>
      <c r="E101" s="5"/>
      <c r="F101" s="5"/>
      <c r="R101" s="1"/>
    </row>
    <row r="102" spans="2:18" ht="15.75">
      <c r="B102" s="1"/>
      <c r="L102" s="36" t="s">
        <v>162</v>
      </c>
      <c r="M102" s="9"/>
      <c r="N102" s="36" t="s">
        <v>162</v>
      </c>
      <c r="O102" s="9"/>
      <c r="P102" s="36" t="s">
        <v>162</v>
      </c>
      <c r="R102" s="1"/>
    </row>
    <row r="103" spans="2:18" ht="15">
      <c r="B103" s="1"/>
      <c r="L103" s="10" t="s">
        <v>9</v>
      </c>
      <c r="M103" s="10"/>
      <c r="N103" s="10" t="s">
        <v>9</v>
      </c>
      <c r="O103" s="10"/>
      <c r="P103" s="10" t="s">
        <v>9</v>
      </c>
      <c r="R103" s="24"/>
    </row>
    <row r="104" spans="2:18" ht="15">
      <c r="B104" s="1"/>
      <c r="R104" s="24"/>
    </row>
    <row r="105" spans="2:18" ht="15.75">
      <c r="B105" s="1"/>
      <c r="E105" s="5" t="s">
        <v>11</v>
      </c>
      <c r="F105" s="5" t="s">
        <v>138</v>
      </c>
      <c r="R105" s="24"/>
    </row>
    <row r="106" spans="2:18" ht="15">
      <c r="B106" s="1"/>
      <c r="R106" s="1"/>
    </row>
    <row r="107" spans="2:18" ht="15">
      <c r="B107" s="1"/>
      <c r="F107" t="s">
        <v>139</v>
      </c>
      <c r="L107">
        <v>25860</v>
      </c>
      <c r="N107">
        <v>2951</v>
      </c>
      <c r="P107">
        <v>145146</v>
      </c>
      <c r="R107" s="1"/>
    </row>
    <row r="108" spans="2:18" ht="15">
      <c r="B108" s="1"/>
      <c r="F108" t="s">
        <v>140</v>
      </c>
      <c r="J108" s="37"/>
      <c r="K108" s="37"/>
      <c r="L108" s="37">
        <v>55225</v>
      </c>
      <c r="M108" s="37"/>
      <c r="N108" s="37">
        <v>1669</v>
      </c>
      <c r="O108" s="37"/>
      <c r="P108" s="37">
        <v>303111</v>
      </c>
      <c r="R108" s="1"/>
    </row>
    <row r="109" spans="2:18" ht="15">
      <c r="B109" s="1"/>
      <c r="F109" t="s">
        <v>141</v>
      </c>
      <c r="J109" s="37"/>
      <c r="K109" s="37"/>
      <c r="L109" s="37">
        <v>16729</v>
      </c>
      <c r="M109" s="37"/>
      <c r="N109" s="37">
        <v>320</v>
      </c>
      <c r="O109" s="37"/>
      <c r="P109" s="37">
        <v>99052</v>
      </c>
      <c r="R109" s="1"/>
    </row>
    <row r="110" spans="2:18" ht="15">
      <c r="B110" s="1"/>
      <c r="F110" t="s">
        <v>142</v>
      </c>
      <c r="L110">
        <v>10306</v>
      </c>
      <c r="N110">
        <v>-1079</v>
      </c>
      <c r="P110">
        <v>76569</v>
      </c>
      <c r="R110" s="1"/>
    </row>
    <row r="111" spans="2:18" ht="15">
      <c r="B111" s="1"/>
      <c r="R111" s="1"/>
    </row>
    <row r="112" spans="2:18" ht="15.75">
      <c r="B112" s="1"/>
      <c r="E112" s="5"/>
      <c r="F112" s="5"/>
      <c r="L112" s="38"/>
      <c r="N112" s="38"/>
      <c r="P112" s="38"/>
      <c r="R112" s="1"/>
    </row>
    <row r="113" spans="2:18" ht="15.75" thickBot="1">
      <c r="B113" s="1"/>
      <c r="L113" s="40">
        <f>SUM(L107:L112)</f>
        <v>108120</v>
      </c>
      <c r="N113" s="40">
        <f>SUM(N107:N112)</f>
        <v>3861</v>
      </c>
      <c r="P113" s="40">
        <f>SUM(P107:P112)</f>
        <v>623878</v>
      </c>
      <c r="R113" s="1"/>
    </row>
    <row r="114" spans="2:18" ht="15.75" thickTop="1">
      <c r="B114" s="1"/>
      <c r="R114" s="1"/>
    </row>
    <row r="115" spans="2:18" ht="15.75">
      <c r="B115" s="1"/>
      <c r="E115" s="5" t="s">
        <v>13</v>
      </c>
      <c r="F115" s="5" t="s">
        <v>143</v>
      </c>
      <c r="R115" s="1"/>
    </row>
    <row r="116" spans="2:18" ht="15">
      <c r="B116" s="1"/>
      <c r="R116" s="1"/>
    </row>
    <row r="117" spans="2:18" ht="15">
      <c r="B117" s="1"/>
      <c r="F117" t="s">
        <v>144</v>
      </c>
      <c r="L117" s="56">
        <v>77857</v>
      </c>
      <c r="M117" s="56"/>
      <c r="N117" s="56">
        <v>8301</v>
      </c>
      <c r="O117" s="56"/>
      <c r="P117" s="56">
        <v>417319</v>
      </c>
      <c r="R117" s="1"/>
    </row>
    <row r="118" spans="2:18" ht="15">
      <c r="B118" s="1"/>
      <c r="F118" t="s">
        <v>145</v>
      </c>
      <c r="J118" s="37"/>
      <c r="K118" s="37"/>
      <c r="L118" s="57">
        <v>7569</v>
      </c>
      <c r="M118" s="57"/>
      <c r="N118" s="57">
        <v>107</v>
      </c>
      <c r="O118" s="57"/>
      <c r="P118" s="57">
        <v>21430</v>
      </c>
      <c r="R118" s="1"/>
    </row>
    <row r="119" spans="2:18" ht="15">
      <c r="B119" s="1"/>
      <c r="F119" t="s">
        <v>146</v>
      </c>
      <c r="J119" s="37"/>
      <c r="K119" s="37"/>
      <c r="L119" s="57">
        <v>7759</v>
      </c>
      <c r="M119" s="57"/>
      <c r="N119" s="57">
        <v>-1004</v>
      </c>
      <c r="O119" s="57"/>
      <c r="P119" s="57">
        <v>58678</v>
      </c>
      <c r="R119" s="1"/>
    </row>
    <row r="120" spans="2:18" ht="15">
      <c r="B120" s="1"/>
      <c r="F120" t="s">
        <v>147</v>
      </c>
      <c r="L120" s="56">
        <v>14935</v>
      </c>
      <c r="M120" s="56"/>
      <c r="N120" s="56">
        <v>-3543</v>
      </c>
      <c r="O120" s="56"/>
      <c r="P120" s="56">
        <v>126451</v>
      </c>
      <c r="R120" s="1"/>
    </row>
    <row r="121" spans="2:18" ht="15">
      <c r="B121" s="1"/>
      <c r="L121" s="56"/>
      <c r="M121" s="56"/>
      <c r="N121" s="56"/>
      <c r="O121" s="56"/>
      <c r="P121" s="56"/>
      <c r="R121" s="1"/>
    </row>
    <row r="122" spans="2:18" ht="15">
      <c r="B122" s="1"/>
      <c r="L122" s="54"/>
      <c r="M122" s="56"/>
      <c r="N122" s="54"/>
      <c r="O122" s="56"/>
      <c r="P122" s="54"/>
      <c r="R122" s="1"/>
    </row>
    <row r="123" spans="2:18" ht="16.5" thickBot="1">
      <c r="B123" s="1"/>
      <c r="D123" s="5"/>
      <c r="E123" s="5"/>
      <c r="L123" s="55">
        <f>SUM(L117:L122)</f>
        <v>108120</v>
      </c>
      <c r="M123" s="72"/>
      <c r="N123" s="55">
        <f>SUM(N117:N122)</f>
        <v>3861</v>
      </c>
      <c r="O123" s="72"/>
      <c r="P123" s="55">
        <f>SUM(P117:P122)</f>
        <v>623878</v>
      </c>
      <c r="R123" s="1"/>
    </row>
    <row r="124" spans="2:18" ht="16.5" thickTop="1">
      <c r="B124" s="1"/>
      <c r="D124" s="5"/>
      <c r="E124" s="26"/>
      <c r="F124" s="3"/>
      <c r="G124" s="3"/>
      <c r="H124" s="3"/>
      <c r="I124" s="3"/>
      <c r="J124" s="3"/>
      <c r="K124" s="3"/>
      <c r="L124" s="3"/>
      <c r="M124" s="3"/>
      <c r="N124" s="3"/>
      <c r="O124" s="3"/>
      <c r="P124" s="3"/>
      <c r="R124" s="1"/>
    </row>
    <row r="125" spans="2:18" ht="15.75" customHeight="1">
      <c r="B125" s="1"/>
      <c r="D125" s="62" t="s">
        <v>148</v>
      </c>
      <c r="E125" s="27" t="s">
        <v>149</v>
      </c>
      <c r="F125" s="30"/>
      <c r="G125" s="30"/>
      <c r="H125" s="30"/>
      <c r="I125" s="30"/>
      <c r="J125" s="30"/>
      <c r="K125" s="30"/>
      <c r="L125" s="30"/>
      <c r="M125" s="30"/>
      <c r="N125" s="30"/>
      <c r="O125" s="30"/>
      <c r="P125" s="30"/>
      <c r="R125" s="1"/>
    </row>
    <row r="126" spans="2:18" ht="124.5" customHeight="1">
      <c r="B126" s="1"/>
      <c r="D126" s="26"/>
      <c r="E126" s="82" t="s">
        <v>186</v>
      </c>
      <c r="F126" s="82"/>
      <c r="G126" s="82"/>
      <c r="H126" s="82"/>
      <c r="I126" s="82"/>
      <c r="J126" s="82"/>
      <c r="K126" s="82"/>
      <c r="L126" s="82"/>
      <c r="M126" s="82"/>
      <c r="N126" s="82"/>
      <c r="O126" s="82"/>
      <c r="P126" s="82"/>
      <c r="R126" s="1"/>
    </row>
    <row r="127" spans="2:18" ht="18" customHeight="1">
      <c r="B127" s="1"/>
      <c r="D127" s="26"/>
      <c r="E127" s="33"/>
      <c r="F127" s="33"/>
      <c r="G127" s="33"/>
      <c r="H127" s="33"/>
      <c r="I127" s="33"/>
      <c r="J127" s="33"/>
      <c r="K127" s="33"/>
      <c r="L127" s="33"/>
      <c r="M127" s="33"/>
      <c r="N127" s="33"/>
      <c r="O127" s="33"/>
      <c r="P127" s="33"/>
      <c r="R127" s="1"/>
    </row>
    <row r="128" spans="2:18" ht="15.75">
      <c r="B128" s="1"/>
      <c r="D128" s="41" t="s">
        <v>150</v>
      </c>
      <c r="E128" s="61" t="s">
        <v>169</v>
      </c>
      <c r="F128" s="3"/>
      <c r="G128" s="3"/>
      <c r="H128" s="3"/>
      <c r="I128" s="3"/>
      <c r="J128" s="3"/>
      <c r="K128" s="3"/>
      <c r="L128" s="3"/>
      <c r="M128" s="3"/>
      <c r="N128" s="3"/>
      <c r="O128" s="3"/>
      <c r="P128" s="3"/>
      <c r="R128" s="1"/>
    </row>
    <row r="129" spans="2:18" ht="76.5" customHeight="1">
      <c r="B129" s="1"/>
      <c r="D129" s="49"/>
      <c r="E129" s="82" t="s">
        <v>187</v>
      </c>
      <c r="F129" s="82"/>
      <c r="G129" s="82"/>
      <c r="H129" s="82"/>
      <c r="I129" s="82"/>
      <c r="J129" s="82"/>
      <c r="K129" s="82"/>
      <c r="L129" s="82"/>
      <c r="M129" s="82"/>
      <c r="N129" s="82"/>
      <c r="O129" s="82"/>
      <c r="P129" s="82"/>
      <c r="R129" s="1"/>
    </row>
    <row r="130" spans="2:18" ht="15">
      <c r="B130" s="1"/>
      <c r="R130" s="1"/>
    </row>
    <row r="131" spans="2:18" ht="76.5" customHeight="1">
      <c r="B131" s="1"/>
      <c r="E131" s="82" t="s">
        <v>188</v>
      </c>
      <c r="F131" s="82"/>
      <c r="G131" s="82"/>
      <c r="H131" s="82"/>
      <c r="I131" s="82"/>
      <c r="J131" s="82"/>
      <c r="K131" s="82"/>
      <c r="L131" s="82"/>
      <c r="M131" s="82"/>
      <c r="N131" s="82"/>
      <c r="O131" s="82"/>
      <c r="P131" s="82"/>
      <c r="R131" s="1"/>
    </row>
    <row r="132" spans="2:18" ht="15">
      <c r="B132" s="1"/>
      <c r="R132" s="1"/>
    </row>
    <row r="133" spans="2:18" ht="75.75" customHeight="1">
      <c r="B133" s="1"/>
      <c r="E133" s="82" t="s">
        <v>171</v>
      </c>
      <c r="F133" s="82"/>
      <c r="G133" s="82"/>
      <c r="H133" s="82"/>
      <c r="I133" s="82"/>
      <c r="J133" s="82"/>
      <c r="K133" s="82"/>
      <c r="L133" s="82"/>
      <c r="M133" s="82"/>
      <c r="N133" s="82"/>
      <c r="O133" s="82"/>
      <c r="P133" s="82"/>
      <c r="R133" s="1"/>
    </row>
    <row r="134" spans="2:18" ht="15">
      <c r="B134" s="1"/>
      <c r="R134" s="1"/>
    </row>
    <row r="135" spans="2:18" ht="78" customHeight="1">
      <c r="B135" s="1"/>
      <c r="E135" s="82" t="s">
        <v>172</v>
      </c>
      <c r="F135" s="82"/>
      <c r="G135" s="82"/>
      <c r="H135" s="82"/>
      <c r="I135" s="82"/>
      <c r="J135" s="82"/>
      <c r="K135" s="82"/>
      <c r="L135" s="82"/>
      <c r="M135" s="82"/>
      <c r="N135" s="82"/>
      <c r="O135" s="82"/>
      <c r="P135" s="82"/>
      <c r="R135" s="1"/>
    </row>
    <row r="136" spans="2:18" ht="15">
      <c r="B136" s="1"/>
      <c r="R136" s="1"/>
    </row>
    <row r="137" spans="2:18" ht="46.5" customHeight="1">
      <c r="B137" s="1"/>
      <c r="E137" s="82" t="s">
        <v>189</v>
      </c>
      <c r="F137" s="82"/>
      <c r="G137" s="82"/>
      <c r="H137" s="82"/>
      <c r="I137" s="82"/>
      <c r="J137" s="82"/>
      <c r="K137" s="82"/>
      <c r="L137" s="82"/>
      <c r="M137" s="82"/>
      <c r="N137" s="82"/>
      <c r="O137" s="82"/>
      <c r="P137" s="82"/>
      <c r="R137" s="1"/>
    </row>
    <row r="138" spans="2:18" ht="15">
      <c r="B138" s="1"/>
      <c r="R138" s="1"/>
    </row>
    <row r="139" spans="2:18" ht="15.75">
      <c r="B139" s="1"/>
      <c r="D139" s="41" t="s">
        <v>151</v>
      </c>
      <c r="E139" s="5" t="s">
        <v>152</v>
      </c>
      <c r="R139" s="1"/>
    </row>
    <row r="140" spans="2:18" ht="62.25" customHeight="1">
      <c r="B140" s="1"/>
      <c r="E140" s="82" t="s">
        <v>173</v>
      </c>
      <c r="F140" s="82"/>
      <c r="G140" s="82"/>
      <c r="H140" s="82"/>
      <c r="I140" s="82"/>
      <c r="J140" s="82"/>
      <c r="K140" s="82"/>
      <c r="L140" s="82"/>
      <c r="M140" s="82"/>
      <c r="N140" s="82"/>
      <c r="O140" s="82"/>
      <c r="P140" s="82"/>
      <c r="R140" s="1"/>
    </row>
    <row r="141" spans="2:18" ht="15">
      <c r="B141" s="1"/>
      <c r="R141" s="1"/>
    </row>
    <row r="142" spans="2:18" ht="48" customHeight="1">
      <c r="B142" s="1"/>
      <c r="E142" s="82" t="s">
        <v>190</v>
      </c>
      <c r="F142" s="82"/>
      <c r="G142" s="82"/>
      <c r="H142" s="82"/>
      <c r="I142" s="82"/>
      <c r="J142" s="82"/>
      <c r="K142" s="82"/>
      <c r="L142" s="82"/>
      <c r="M142" s="82"/>
      <c r="N142" s="82"/>
      <c r="O142" s="82"/>
      <c r="P142" s="82"/>
      <c r="R142" s="1"/>
    </row>
    <row r="143" spans="2:18" ht="15">
      <c r="B143" s="1"/>
      <c r="R143" s="1"/>
    </row>
    <row r="144" spans="2:18" ht="15.75">
      <c r="B144" s="1"/>
      <c r="D144" s="41" t="s">
        <v>153</v>
      </c>
      <c r="E144" s="5" t="s">
        <v>154</v>
      </c>
      <c r="R144" s="1"/>
    </row>
    <row r="145" spans="2:18" ht="30.75" customHeight="1">
      <c r="B145" s="1"/>
      <c r="E145" s="82" t="s">
        <v>2</v>
      </c>
      <c r="F145" s="82"/>
      <c r="G145" s="82"/>
      <c r="H145" s="82"/>
      <c r="I145" s="82"/>
      <c r="J145" s="82"/>
      <c r="K145" s="82"/>
      <c r="L145" s="82"/>
      <c r="M145" s="82"/>
      <c r="N145" s="82"/>
      <c r="O145" s="82"/>
      <c r="P145" s="82"/>
      <c r="R145" s="1"/>
    </row>
    <row r="146" spans="2:18" ht="15">
      <c r="B146" s="1"/>
      <c r="R146" s="1"/>
    </row>
    <row r="147" spans="2:18" ht="15.75">
      <c r="B147" s="1"/>
      <c r="D147" s="41" t="s">
        <v>155</v>
      </c>
      <c r="E147" s="5" t="s">
        <v>156</v>
      </c>
      <c r="R147" s="1"/>
    </row>
    <row r="148" spans="2:18" ht="60" customHeight="1">
      <c r="B148" s="1"/>
      <c r="E148" s="82" t="s">
        <v>194</v>
      </c>
      <c r="F148" s="82"/>
      <c r="G148" s="82"/>
      <c r="H148" s="82"/>
      <c r="I148" s="82"/>
      <c r="J148" s="82"/>
      <c r="K148" s="82"/>
      <c r="L148" s="82"/>
      <c r="M148" s="82"/>
      <c r="N148" s="82"/>
      <c r="O148" s="82"/>
      <c r="P148" s="82"/>
      <c r="R148" s="1"/>
    </row>
    <row r="149" spans="2:18" ht="15">
      <c r="B149" s="1"/>
      <c r="R149" s="1"/>
    </row>
    <row r="150" spans="2:18" ht="15">
      <c r="B150" s="1"/>
      <c r="E150" t="s">
        <v>178</v>
      </c>
      <c r="R150" s="1"/>
    </row>
    <row r="151" spans="2:18" ht="15">
      <c r="B151" s="1"/>
      <c r="R151" s="1"/>
    </row>
    <row r="152" spans="2:18" ht="30" customHeight="1">
      <c r="B152" s="1"/>
      <c r="E152" s="30" t="s">
        <v>179</v>
      </c>
      <c r="F152" s="82" t="s">
        <v>191</v>
      </c>
      <c r="G152" s="82"/>
      <c r="H152" s="82"/>
      <c r="I152" s="82"/>
      <c r="J152" s="82"/>
      <c r="K152" s="82"/>
      <c r="L152" s="82"/>
      <c r="M152" s="82"/>
      <c r="N152" s="82"/>
      <c r="O152" s="82"/>
      <c r="P152" s="82"/>
      <c r="R152" s="1"/>
    </row>
    <row r="153" spans="2:18" ht="15">
      <c r="B153" s="1"/>
      <c r="R153" s="1"/>
    </row>
    <row r="154" spans="2:18" ht="32.25" customHeight="1">
      <c r="B154" s="1"/>
      <c r="E154" s="30" t="s">
        <v>180</v>
      </c>
      <c r="F154" s="82" t="s">
        <v>192</v>
      </c>
      <c r="G154" s="82"/>
      <c r="H154" s="82"/>
      <c r="I154" s="82"/>
      <c r="J154" s="82"/>
      <c r="K154" s="82"/>
      <c r="L154" s="82"/>
      <c r="M154" s="82"/>
      <c r="N154" s="82"/>
      <c r="O154" s="82"/>
      <c r="P154" s="82"/>
      <c r="R154" s="1"/>
    </row>
    <row r="155" spans="2:18" ht="15">
      <c r="B155" s="1"/>
      <c r="R155" s="1"/>
    </row>
    <row r="156" spans="2:18" ht="30" customHeight="1">
      <c r="B156" s="1"/>
      <c r="E156" s="30" t="s">
        <v>181</v>
      </c>
      <c r="F156" s="82" t="s">
        <v>193</v>
      </c>
      <c r="G156" s="82"/>
      <c r="H156" s="82"/>
      <c r="I156" s="82"/>
      <c r="J156" s="82"/>
      <c r="K156" s="82"/>
      <c r="L156" s="82"/>
      <c r="M156" s="82"/>
      <c r="N156" s="82"/>
      <c r="O156" s="82"/>
      <c r="P156" s="82"/>
      <c r="R156" s="1"/>
    </row>
    <row r="157" spans="2:18" ht="15">
      <c r="B157" s="1"/>
      <c r="R157" s="1"/>
    </row>
    <row r="158" spans="2:18" ht="15">
      <c r="B158" s="1"/>
      <c r="C158" s="1"/>
      <c r="D158" s="1"/>
      <c r="E158" s="1"/>
      <c r="F158" s="1"/>
      <c r="G158" s="1"/>
      <c r="H158" s="1"/>
      <c r="I158" s="1"/>
      <c r="J158" s="1"/>
      <c r="K158" s="1"/>
      <c r="L158" s="1"/>
      <c r="M158" s="1"/>
      <c r="N158" s="1"/>
      <c r="O158" s="1"/>
      <c r="P158" s="1"/>
      <c r="Q158" s="1"/>
      <c r="R158" s="1"/>
    </row>
  </sheetData>
  <mergeCells count="19">
    <mergeCell ref="F156:P156"/>
    <mergeCell ref="E59:P59"/>
    <mergeCell ref="E16:P16"/>
    <mergeCell ref="E39:P39"/>
    <mergeCell ref="E140:P140"/>
    <mergeCell ref="E142:P142"/>
    <mergeCell ref="E145:P145"/>
    <mergeCell ref="E19:P19"/>
    <mergeCell ref="E51:P51"/>
    <mergeCell ref="F152:P152"/>
    <mergeCell ref="F154:P154"/>
    <mergeCell ref="E133:P133"/>
    <mergeCell ref="E135:P135"/>
    <mergeCell ref="E137:P137"/>
    <mergeCell ref="E148:P148"/>
    <mergeCell ref="E54:P54"/>
    <mergeCell ref="E126:P126"/>
    <mergeCell ref="E129:P129"/>
    <mergeCell ref="E131:P131"/>
  </mergeCells>
  <printOptions horizontalCentered="1"/>
  <pageMargins left="0.5" right="0.5" top="1" bottom="1"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Nylex (Malaysia)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Nylex (Malaysia) Berhad</dc:creator>
  <cp:keywords/>
  <dc:description/>
  <cp:lastModifiedBy>Khoo Kim See</cp:lastModifiedBy>
  <cp:lastPrinted>2000-05-30T07:02:49Z</cp:lastPrinted>
  <dcterms:created xsi:type="dcterms:W3CDTF">2000-02-18T03:16:46Z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