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47D"/>
  <workbookPr/>
  <bookViews>
    <workbookView xWindow="0" yWindow="45" windowWidth="15195" windowHeight="8445" activeTab="3"/>
  </bookViews>
  <sheets>
    <sheet name="BS-Q2YE05" sheetId="1" r:id="rId1"/>
    <sheet name="IS-Q2YE05" sheetId="2" r:id="rId2"/>
    <sheet name="ChangeEquity" sheetId="3" r:id="rId3"/>
    <sheet name="condensedCFS " sheetId="4" r:id="rId4"/>
  </sheets>
  <externalReferences>
    <externalReference r:id="rId7"/>
    <externalReference r:id="rId8"/>
  </externalReferences>
  <definedNames>
    <definedName name="_xlnm.Print_Area" localSheetId="0">'BS-Q2YE05'!$A$1:$L$62</definedName>
    <definedName name="_xlnm.Print_Area" localSheetId="3">'condensedCFS '!$A$1:$G$57</definedName>
    <definedName name="_xlnm.Print_Area" localSheetId="1">'IS-Q2YE05'!$A$1:$Q$56</definedName>
  </definedNames>
  <calcPr fullCalcOnLoad="1"/>
</workbook>
</file>

<file path=xl/sharedStrings.xml><?xml version="1.0" encoding="utf-8"?>
<sst xmlns="http://schemas.openxmlformats.org/spreadsheetml/2006/main" count="146" uniqueCount="118">
  <si>
    <t>CONDENSED CONSOLIDATED BALANCE SHEET</t>
  </si>
  <si>
    <t>AS AT END OF CURRENT QUARTER</t>
  </si>
  <si>
    <t>AS AT PRECEDING FINANCIAL YEAR END</t>
  </si>
  <si>
    <t>RM'000</t>
  </si>
  <si>
    <t>Non-Current Assets</t>
  </si>
  <si>
    <t>Intangible asset</t>
  </si>
  <si>
    <t>Property, Plant and Equipment</t>
  </si>
  <si>
    <t>Land Held for Development</t>
  </si>
  <si>
    <t>Associated Companies</t>
  </si>
  <si>
    <t>Jointly Controlled Entities</t>
  </si>
  <si>
    <t>Other Investments</t>
  </si>
  <si>
    <t>Deferred tax assets</t>
  </si>
  <si>
    <t>Reserves on consolidation</t>
  </si>
  <si>
    <t>Current Assets</t>
  </si>
  <si>
    <t>Development Properties</t>
  </si>
  <si>
    <t>Properties &amp; Land Held for Resale</t>
  </si>
  <si>
    <t>Inventories</t>
  </si>
  <si>
    <t>Financial Receivables</t>
  </si>
  <si>
    <t>Trade Receivables</t>
  </si>
  <si>
    <t>Other Receivables</t>
  </si>
  <si>
    <t>Short Term Investments</t>
  </si>
  <si>
    <t>Short Term Funds</t>
  </si>
  <si>
    <t>Current Liabilities</t>
  </si>
  <si>
    <t>Provision for Liabilities</t>
  </si>
  <si>
    <t>Short Term Borrowings</t>
  </si>
  <si>
    <t>Trade Payables</t>
  </si>
  <si>
    <t>Other Payables</t>
  </si>
  <si>
    <t>Taxation</t>
  </si>
  <si>
    <t>Net Current Assets</t>
  </si>
  <si>
    <t>Shareholders' Funds</t>
  </si>
  <si>
    <t>Share Capital</t>
  </si>
  <si>
    <t>Reserves</t>
  </si>
  <si>
    <t>Minority Interests</t>
  </si>
  <si>
    <t>Terms Loans</t>
  </si>
  <si>
    <t>Deferred tax liabilities</t>
  </si>
  <si>
    <t>Net tangible assets per share (RM)</t>
  </si>
  <si>
    <t>(The Condensed Consolidated Balance Sheets should be read in conjunction with the Annual Financial Report for the year ended 31st January 2004)</t>
  </si>
  <si>
    <r>
      <t xml:space="preserve">TA ENTERPRISE BERHAD </t>
    </r>
    <r>
      <rPr>
        <b/>
        <sz val="14"/>
        <rFont val="CG Times"/>
        <family val="1"/>
      </rPr>
      <t>(194867-M)</t>
    </r>
  </si>
  <si>
    <t>CONDENSED CONSOLIDATED INCOME STATEMENT FOR THE FINANCIAL QUARTER ENDED 31 JULY 2004</t>
  </si>
  <si>
    <t>INDIVIDUAL QUARTER</t>
  </si>
  <si>
    <t>CUMULATIVE QUARTER</t>
  </si>
  <si>
    <t>CURRENT                               YEAR                             QUARTER</t>
  </si>
  <si>
    <t>PRECEDING YEAR CORRESPONDING                  QUARTER</t>
  </si>
  <si>
    <t>CURRENT                               YEAR                             TO DATE</t>
  </si>
  <si>
    <t>PRECEDING YEAR CORRESPONDING                  PERIOD</t>
  </si>
  <si>
    <t>Revenue</t>
  </si>
  <si>
    <t>Continuing operations</t>
  </si>
  <si>
    <t>Discontinuing operations</t>
  </si>
  <si>
    <t xml:space="preserve">Other operating income </t>
  </si>
  <si>
    <t>Operating expenses</t>
  </si>
  <si>
    <t>Profit from operations</t>
  </si>
  <si>
    <t>Finance costs, net</t>
  </si>
  <si>
    <t>Share of profits of associated companies</t>
  </si>
  <si>
    <t>Share of profits/(losses) of jointly controlled entity</t>
  </si>
  <si>
    <t xml:space="preserve">Profit/(loss) after taxation </t>
  </si>
  <si>
    <t>Minority interests</t>
  </si>
  <si>
    <t>Net profit/(loss) from ordinary activities</t>
  </si>
  <si>
    <t>Extraordinary items</t>
  </si>
  <si>
    <t>Net profit/(loss) for the period</t>
  </si>
  <si>
    <t>Earnings per share</t>
  </si>
  <si>
    <t>Basic (sen)</t>
  </si>
  <si>
    <t>Fully diluted (sen)</t>
  </si>
  <si>
    <t>(The Condensed Consolidated Income Statements should be read in conjunction with the Annual Financial Report for the year ended 31st January 2004)</t>
  </si>
  <si>
    <r>
      <t xml:space="preserve">Profit </t>
    </r>
    <r>
      <rPr>
        <sz val="12"/>
        <rFont val="CG Times (W1)"/>
        <family val="0"/>
      </rPr>
      <t>before</t>
    </r>
    <r>
      <rPr>
        <sz val="12"/>
        <rFont val="CG Times (W1)"/>
        <family val="1"/>
      </rPr>
      <t xml:space="preserve"> taxation</t>
    </r>
  </si>
  <si>
    <t xml:space="preserve">CONDENSED CONSOLIDATED STATEMENT OF CHANGES IN EQUITY </t>
  </si>
  <si>
    <t>FOR THE FINANCIAL QUARTER ENDED 31 JULY 2004</t>
  </si>
  <si>
    <t>Non-distributable</t>
  </si>
  <si>
    <t>Distributable</t>
  </si>
  <si>
    <t>Share capital</t>
  </si>
  <si>
    <t>Share premium</t>
  </si>
  <si>
    <t>Capital reserve</t>
  </si>
  <si>
    <t>General reserve</t>
  </si>
  <si>
    <t>Translation reserve</t>
  </si>
  <si>
    <t>Retained profits</t>
  </si>
  <si>
    <t>Total</t>
  </si>
  <si>
    <t>At 1 February 2003</t>
  </si>
  <si>
    <t>Currency translation differences</t>
  </si>
  <si>
    <t xml:space="preserve">Net profit for the period </t>
  </si>
  <si>
    <t>Dividend paid</t>
  </si>
  <si>
    <t>At 31 July 2003</t>
  </si>
  <si>
    <t>At 1 February 2004</t>
  </si>
  <si>
    <t>At 31 July 2004</t>
  </si>
  <si>
    <t>(The Condensed Consolidated Statement of Changes in Equity should be read in conjunction with the Annual Financial Report for the year ended 31st January 2004)</t>
  </si>
  <si>
    <t xml:space="preserve">CONDENSED CONSOLIDATED CASH FLOW STATEMENT </t>
  </si>
  <si>
    <t>Unaudited</t>
  </si>
  <si>
    <t>CURRENT YEAR TO DATE</t>
  </si>
  <si>
    <t>PRECEDING YEAR TO DATE</t>
  </si>
  <si>
    <t>Operating Activities</t>
  </si>
  <si>
    <t>Net profit before tax</t>
  </si>
  <si>
    <t>Adjustments for:</t>
  </si>
  <si>
    <t>Non-cash items</t>
  </si>
  <si>
    <t>Non-operating items</t>
  </si>
  <si>
    <t>Operating profit before changes in working capital</t>
  </si>
  <si>
    <t>Changes in working capital</t>
  </si>
  <si>
    <t xml:space="preserve">   Net change in current assets</t>
  </si>
  <si>
    <t xml:space="preserve">   Net change in current liabilities</t>
  </si>
  <si>
    <t>Cash used in operations</t>
  </si>
  <si>
    <t xml:space="preserve">Interest received </t>
  </si>
  <si>
    <t>Taxes paid</t>
  </si>
  <si>
    <t>Net cash used in operating activities</t>
  </si>
  <si>
    <t>Investing Activities</t>
  </si>
  <si>
    <t>Equity investments</t>
  </si>
  <si>
    <t>Non-equity investments</t>
  </si>
  <si>
    <t>Net cash generated from investing activities</t>
  </si>
  <si>
    <t>Financing Activities</t>
  </si>
  <si>
    <t>Borrowings</t>
  </si>
  <si>
    <t>Decrease/(Increase) in pledged deposits for financing facilities</t>
  </si>
  <si>
    <t>Net cash used in financing activities</t>
  </si>
  <si>
    <t xml:space="preserve">Effects of foreign exchange rate changes </t>
  </si>
  <si>
    <t>Net increase in Cash &amp; Cash Equivalents during the period</t>
  </si>
  <si>
    <t>Cash &amp; Cash Equivalents at beginning of year</t>
  </si>
  <si>
    <t>As previously reported</t>
  </si>
  <si>
    <t>Effects of exchange rate changes</t>
  </si>
  <si>
    <t>As restated</t>
  </si>
  <si>
    <t>Cash &amp; Cash Equivalents at end of current period</t>
  </si>
  <si>
    <t>which exclude monies held in trust and fixed deposit pledged</t>
  </si>
  <si>
    <t xml:space="preserve">to financial instituitions </t>
  </si>
  <si>
    <t>(The Condensed Consolidated Cash Flow Statement should be read in conjunction with the Annual Financial Report for the year ended 31st January 2004)</t>
  </si>
</sst>
</file>

<file path=xl/styles.xml><?xml version="1.0" encoding="utf-8"?>
<styleSheet xmlns="http://schemas.openxmlformats.org/spreadsheetml/2006/main">
  <numFmts count="5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\(#,##0\)"/>
    <numFmt numFmtId="173" formatCode="dd/mm/yyyy"/>
    <numFmt numFmtId="174" formatCode="00000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000_);_(* \(#,##0.0000\);_(* &quot;-&quot;??_);_(@_)"/>
    <numFmt numFmtId="183" formatCode="_(* #,##0.00000_);_(* \(#,##0.00000\);_(* &quot;-&quot;??_);_(@_)"/>
    <numFmt numFmtId="184" formatCode="0.0"/>
    <numFmt numFmtId="185" formatCode="0.0%"/>
    <numFmt numFmtId="186" formatCode="_(* #,##0.00000_);_(* \(#,##0.00000\);_(* &quot;-&quot;?????_);_(@_)"/>
    <numFmt numFmtId="187" formatCode="0.00_);[Red]\(0.00\)"/>
    <numFmt numFmtId="188" formatCode="_(* #,##0.0_);_(* \(#,##0.0\);_(* &quot;-&quot;?_);_(@_)"/>
    <numFmt numFmtId="189" formatCode="0.0000_);[Red]\(0.0000\)"/>
    <numFmt numFmtId="190" formatCode="_(* #,##0.0000_);_(* \(#,##0.0000\);_(* &quot;-&quot;????_);_(@_)"/>
    <numFmt numFmtId="191" formatCode="_(* #,##0.000_);_(* \(#,##0.000\);_(* &quot;-&quot;????_);_(@_)"/>
    <numFmt numFmtId="192" formatCode="_(* #,##0.00_);_(* \(#,##0.00\);_(* &quot;-&quot;????_);_(@_)"/>
    <numFmt numFmtId="193" formatCode="_(* #,##0.0_);_(* \(#,##0.0\);_(* &quot;-&quot;????_);_(@_)"/>
    <numFmt numFmtId="194" formatCode="_(* #,##0_);_(* \(#,##0\);_(* &quot;-&quot;????_);_(@_)"/>
    <numFmt numFmtId="195" formatCode="_(&quot;RM&quot;\ #,##0.00_);_(* \(#,##0.0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_);_(* \(#,##0.000\);_(* &quot;-&quot;???_);_(@_)"/>
    <numFmt numFmtId="201" formatCode="_(* #,##0.000000_);_(* \(#,##0.000000\);_(* &quot;-&quot;??_);_(@_)"/>
    <numFmt numFmtId="202" formatCode="_(* #,##0.0000000_);_(* \(#,##0.0000000\);_(* &quot;-&quot;??_);_(@_)"/>
    <numFmt numFmtId="203" formatCode="#,##0.0000_);[Red]\(#,##0.0000\)"/>
    <numFmt numFmtId="204" formatCode="#,##0.0000;[Red]\(#,##0.0000\)"/>
    <numFmt numFmtId="205" formatCode="#,##0.0000_);\(#,##0.0000\)"/>
  </numFmts>
  <fonts count="22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10"/>
      <name val="Arial"/>
      <family val="0"/>
    </font>
    <font>
      <sz val="12"/>
      <name val="CG Times"/>
      <family val="0"/>
    </font>
    <font>
      <sz val="10"/>
      <name val="CG Times (W1)"/>
      <family val="0"/>
    </font>
    <font>
      <b/>
      <sz val="14"/>
      <name val="CG Times"/>
      <family val="1"/>
    </font>
    <font>
      <b/>
      <sz val="18"/>
      <name val="CG Times"/>
      <family val="1"/>
    </font>
    <font>
      <b/>
      <sz val="12"/>
      <name val="CG Times"/>
      <family val="1"/>
    </font>
    <font>
      <b/>
      <sz val="12"/>
      <name val="CG Times (W1)"/>
      <family val="0"/>
    </font>
    <font>
      <b/>
      <sz val="14"/>
      <name val="CG Times (W1)"/>
      <family val="0"/>
    </font>
    <font>
      <b/>
      <sz val="16"/>
      <name val="CG Times"/>
      <family val="1"/>
    </font>
    <font>
      <sz val="12"/>
      <name val="CG Times (W1)"/>
      <family val="1"/>
    </font>
    <font>
      <i/>
      <sz val="12"/>
      <name val="CG Times (W1)"/>
      <family val="0"/>
    </font>
    <font>
      <b/>
      <u val="single"/>
      <sz val="12"/>
      <name val="CG Times (W1)"/>
      <family val="1"/>
    </font>
    <font>
      <sz val="8"/>
      <name val="CG Times (W1)"/>
      <family val="1"/>
    </font>
    <font>
      <sz val="12"/>
      <color indexed="12"/>
      <name val="CG Times"/>
      <family val="1"/>
    </font>
    <font>
      <b/>
      <sz val="11"/>
      <name val="CG Times (W1)"/>
      <family val="0"/>
    </font>
    <font>
      <sz val="10"/>
      <name val="MS Sans Serif"/>
      <family val="0"/>
    </font>
    <font>
      <i/>
      <sz val="12"/>
      <name val="CG Times"/>
      <family val="1"/>
    </font>
    <font>
      <sz val="12"/>
      <color indexed="10"/>
      <name val="CG 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8" fillId="0" borderId="0" xfId="40" applyFont="1">
      <alignment/>
      <protection/>
    </xf>
    <xf numFmtId="0" fontId="5" fillId="0" borderId="0" xfId="40">
      <alignment/>
      <protection/>
    </xf>
    <xf numFmtId="14" fontId="5" fillId="0" borderId="0" xfId="40" applyNumberFormat="1" applyFill="1">
      <alignment/>
      <protection/>
    </xf>
    <xf numFmtId="0" fontId="7" fillId="0" borderId="0" xfId="40" applyFont="1">
      <alignment/>
      <protection/>
    </xf>
    <xf numFmtId="0" fontId="5" fillId="0" borderId="0" xfId="40" applyFont="1">
      <alignment/>
      <protection/>
    </xf>
    <xf numFmtId="0" fontId="9" fillId="0" borderId="0" xfId="40" applyFont="1">
      <alignment/>
      <protection/>
    </xf>
    <xf numFmtId="14" fontId="9" fillId="0" borderId="0" xfId="40" applyNumberFormat="1" applyFont="1" applyAlignment="1">
      <alignment/>
      <protection/>
    </xf>
    <xf numFmtId="0" fontId="9" fillId="0" borderId="0" xfId="40" applyFont="1" applyAlignment="1">
      <alignment/>
      <protection/>
    </xf>
    <xf numFmtId="0" fontId="9" fillId="0" borderId="0" xfId="40" applyFont="1" applyAlignment="1">
      <alignment horizontal="centerContinuous" wrapText="1"/>
      <protection/>
    </xf>
    <xf numFmtId="173" fontId="9" fillId="0" borderId="0" xfId="40" applyNumberFormat="1" applyFont="1" applyAlignment="1">
      <alignment horizontal="centerContinuous" vertical="center" wrapText="1"/>
      <protection/>
    </xf>
    <xf numFmtId="0" fontId="9" fillId="0" borderId="0" xfId="40" applyFont="1" applyAlignment="1">
      <alignment horizontal="centerContinuous"/>
      <protection/>
    </xf>
    <xf numFmtId="0" fontId="5" fillId="0" borderId="0" xfId="40" applyFont="1">
      <alignment/>
      <protection/>
    </xf>
    <xf numFmtId="171" fontId="5" fillId="0" borderId="0" xfId="15" applyNumberFormat="1" applyFill="1" applyAlignment="1">
      <alignment/>
    </xf>
    <xf numFmtId="171" fontId="5" fillId="0" borderId="0" xfId="15" applyNumberFormat="1" applyAlignment="1">
      <alignment/>
    </xf>
    <xf numFmtId="171" fontId="5" fillId="0" borderId="0" xfId="15" applyNumberFormat="1" applyFont="1" applyAlignment="1">
      <alignment/>
    </xf>
    <xf numFmtId="171" fontId="5" fillId="0" borderId="1" xfId="15" applyNumberFormat="1" applyFill="1" applyBorder="1" applyAlignment="1">
      <alignment/>
    </xf>
    <xf numFmtId="171" fontId="5" fillId="0" borderId="0" xfId="40" applyNumberFormat="1">
      <alignment/>
      <protection/>
    </xf>
    <xf numFmtId="171" fontId="5" fillId="0" borderId="2" xfId="15" applyNumberFormat="1" applyBorder="1" applyAlignment="1">
      <alignment/>
    </xf>
    <xf numFmtId="0" fontId="5" fillId="0" borderId="2" xfId="40" applyBorder="1">
      <alignment/>
      <protection/>
    </xf>
    <xf numFmtId="171" fontId="5" fillId="0" borderId="0" xfId="15" applyNumberFormat="1" applyFont="1" applyAlignment="1">
      <alignment/>
    </xf>
    <xf numFmtId="171" fontId="9" fillId="0" borderId="3" xfId="15" applyNumberFormat="1" applyFont="1" applyBorder="1" applyAlignment="1">
      <alignment/>
    </xf>
    <xf numFmtId="0" fontId="5" fillId="0" borderId="3" xfId="40" applyBorder="1">
      <alignment/>
      <protection/>
    </xf>
    <xf numFmtId="171" fontId="0" fillId="0" borderId="0" xfId="0" applyNumberFormat="1" applyAlignment="1">
      <alignment/>
    </xf>
    <xf numFmtId="171" fontId="5" fillId="0" borderId="4" xfId="15" applyNumberFormat="1" applyFont="1" applyBorder="1" applyAlignment="1">
      <alignment/>
    </xf>
    <xf numFmtId="43" fontId="5" fillId="0" borderId="5" xfId="15" applyNumberFormat="1" applyBorder="1" applyAlignment="1">
      <alignment/>
    </xf>
    <xf numFmtId="43" fontId="5" fillId="0" borderId="5" xfId="15" applyNumberFormat="1" applyBorder="1" applyAlignment="1">
      <alignment/>
    </xf>
    <xf numFmtId="0" fontId="5" fillId="0" borderId="5" xfId="40" applyBorder="1">
      <alignment/>
      <protection/>
    </xf>
    <xf numFmtId="0" fontId="10" fillId="0" borderId="0" xfId="0" applyFont="1" applyFill="1" applyAlignment="1">
      <alignment/>
    </xf>
    <xf numFmtId="0" fontId="8" fillId="0" borderId="0" xfId="40" applyFont="1" applyFill="1">
      <alignment/>
      <protection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71" fontId="5" fillId="0" borderId="0" xfId="15" applyNumberFormat="1" applyFill="1" applyAlignment="1">
      <alignment horizontal="centerContinuous"/>
    </xf>
    <xf numFmtId="43" fontId="5" fillId="0" borderId="0" xfId="15" applyFill="1" applyAlignment="1">
      <alignment horizontal="centerContinuous"/>
    </xf>
    <xf numFmtId="41" fontId="5" fillId="0" borderId="0" xfId="15" applyNumberFormat="1" applyFill="1" applyAlignment="1">
      <alignment horizontal="centerContinuous"/>
    </xf>
    <xf numFmtId="171" fontId="5" fillId="0" borderId="0" xfId="15" applyNumberFormat="1" applyFont="1" applyFill="1" applyAlignment="1">
      <alignment horizontal="centerContinuous"/>
    </xf>
    <xf numFmtId="43" fontId="5" fillId="0" borderId="0" xfId="15" applyFill="1" applyAlignment="1">
      <alignment/>
    </xf>
    <xf numFmtId="41" fontId="5" fillId="0" borderId="0" xfId="15" applyNumberFormat="1" applyFill="1" applyAlignment="1">
      <alignment/>
    </xf>
    <xf numFmtId="171" fontId="5" fillId="0" borderId="0" xfId="15" applyNumberFormat="1" applyFont="1" applyFill="1" applyAlignment="1">
      <alignment/>
    </xf>
    <xf numFmtId="0" fontId="7" fillId="0" borderId="0" xfId="40" applyFont="1" applyFill="1">
      <alignment/>
      <protection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173" fontId="10" fillId="0" borderId="0" xfId="0" applyNumberFormat="1" applyFont="1" applyFill="1" applyAlignment="1">
      <alignment horizontal="centerContinuous" wrapText="1"/>
    </xf>
    <xf numFmtId="173" fontId="10" fillId="0" borderId="0" xfId="0" applyNumberFormat="1" applyFont="1" applyFill="1" applyAlignment="1">
      <alignment horizontal="center" wrapText="1"/>
    </xf>
    <xf numFmtId="173" fontId="10" fillId="0" borderId="0" xfId="0" applyNumberFormat="1" applyFont="1" applyFill="1" applyAlignment="1">
      <alignment wrapText="1"/>
    </xf>
    <xf numFmtId="0" fontId="13" fillId="0" borderId="0" xfId="0" applyFont="1" applyFill="1" applyAlignment="1">
      <alignment horizontal="right"/>
    </xf>
    <xf numFmtId="172" fontId="13" fillId="0" borderId="0" xfId="15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15" applyNumberFormat="1" applyFont="1" applyFill="1" applyAlignment="1">
      <alignment/>
    </xf>
    <xf numFmtId="172" fontId="14" fillId="0" borderId="0" xfId="15" applyNumberFormat="1" applyFont="1" applyFill="1" applyAlignment="1">
      <alignment/>
    </xf>
    <xf numFmtId="171" fontId="13" fillId="0" borderId="6" xfId="0" applyNumberFormat="1" applyFont="1" applyFill="1" applyBorder="1" applyAlignment="1">
      <alignment/>
    </xf>
    <xf numFmtId="171" fontId="13" fillId="0" borderId="4" xfId="0" applyNumberFormat="1" applyFont="1" applyFill="1" applyBorder="1" applyAlignment="1">
      <alignment/>
    </xf>
    <xf numFmtId="171" fontId="13" fillId="0" borderId="7" xfId="0" applyNumberFormat="1" applyFont="1" applyFill="1" applyBorder="1" applyAlignment="1">
      <alignment/>
    </xf>
    <xf numFmtId="172" fontId="13" fillId="0" borderId="0" xfId="15" applyNumberFormat="1" applyFont="1" applyFill="1" applyAlignment="1">
      <alignment horizontal="left"/>
    </xf>
    <xf numFmtId="17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1" fontId="13" fillId="0" borderId="0" xfId="15" applyNumberFormat="1" applyFont="1" applyFill="1" applyBorder="1" applyAlignment="1">
      <alignment/>
    </xf>
    <xf numFmtId="172" fontId="15" fillId="0" borderId="0" xfId="15" applyNumberFormat="1" applyFont="1" applyFill="1" applyAlignment="1" quotePrefix="1">
      <alignment horizontal="left"/>
    </xf>
    <xf numFmtId="0" fontId="13" fillId="0" borderId="0" xfId="0" applyFont="1" applyFill="1" applyAlignment="1">
      <alignment horizontal="right" vertical="top"/>
    </xf>
    <xf numFmtId="172" fontId="13" fillId="0" borderId="0" xfId="15" applyNumberFormat="1" applyFont="1" applyFill="1" applyAlignment="1">
      <alignment horizontal="justify" wrapText="1"/>
    </xf>
    <xf numFmtId="171" fontId="5" fillId="0" borderId="0" xfId="0" applyNumberFormat="1" applyFont="1" applyFill="1" applyAlignment="1">
      <alignment/>
    </xf>
    <xf numFmtId="172" fontId="13" fillId="0" borderId="0" xfId="15" applyNumberFormat="1" applyFont="1" applyFill="1" applyAlignment="1" quotePrefix="1">
      <alignment horizontal="justify" wrapText="1"/>
    </xf>
    <xf numFmtId="0" fontId="5" fillId="0" borderId="0" xfId="0" applyFont="1" applyFill="1" applyAlignment="1">
      <alignment/>
    </xf>
    <xf numFmtId="171" fontId="13" fillId="0" borderId="7" xfId="15" applyNumberFormat="1" applyFont="1" applyFill="1" applyBorder="1" applyAlignment="1">
      <alignment/>
    </xf>
    <xf numFmtId="171" fontId="13" fillId="0" borderId="2" xfId="15" applyNumberFormat="1" applyFont="1" applyFill="1" applyBorder="1" applyAlignment="1">
      <alignment/>
    </xf>
    <xf numFmtId="0" fontId="13" fillId="0" borderId="7" xfId="0" applyFont="1" applyFill="1" applyBorder="1" applyAlignment="1">
      <alignment/>
    </xf>
    <xf numFmtId="171" fontId="13" fillId="0" borderId="2" xfId="0" applyNumberFormat="1" applyFont="1" applyFill="1" applyBorder="1" applyAlignment="1">
      <alignment/>
    </xf>
    <xf numFmtId="171" fontId="13" fillId="0" borderId="3" xfId="0" applyNumberFormat="1" applyFont="1" applyFill="1" applyBorder="1" applyAlignment="1">
      <alignment/>
    </xf>
    <xf numFmtId="171" fontId="13" fillId="0" borderId="3" xfId="15" applyNumberFormat="1" applyFont="1" applyFill="1" applyBorder="1" applyAlignment="1">
      <alignment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 horizontal="justify"/>
    </xf>
    <xf numFmtId="2" fontId="13" fillId="0" borderId="0" xfId="0" applyNumberFormat="1" applyFont="1" applyFill="1" applyAlignment="1">
      <alignment horizontal="centerContinuous"/>
    </xf>
    <xf numFmtId="2" fontId="13" fillId="0" borderId="0" xfId="0" applyNumberFormat="1" applyFont="1" applyFill="1" applyAlignment="1">
      <alignment horizontal="centerContinuous"/>
    </xf>
    <xf numFmtId="187" fontId="13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/>
    </xf>
    <xf numFmtId="171" fontId="13" fillId="0" borderId="0" xfId="15" applyNumberFormat="1" applyFont="1" applyFill="1" applyAlignment="1">
      <alignment/>
    </xf>
    <xf numFmtId="2" fontId="13" fillId="0" borderId="0" xfId="15" applyNumberFormat="1" applyFont="1" applyFill="1" applyAlignment="1">
      <alignment horizontal="centerContinuous"/>
    </xf>
    <xf numFmtId="184" fontId="13" fillId="0" borderId="0" xfId="0" applyNumberFormat="1" applyFont="1" applyFill="1" applyAlignment="1">
      <alignment/>
    </xf>
    <xf numFmtId="170" fontId="13" fillId="0" borderId="0" xfId="15" applyNumberFormat="1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3" fillId="0" borderId="0" xfId="47" applyFont="1" applyFill="1" applyAlignment="1" quotePrefix="1">
      <alignment horizontal="left"/>
      <protection/>
    </xf>
    <xf numFmtId="39" fontId="13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wrapText="1"/>
    </xf>
    <xf numFmtId="0" fontId="0" fillId="0" borderId="0" xfId="0" applyAlignment="1">
      <alignment wrapText="1"/>
    </xf>
    <xf numFmtId="172" fontId="16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171" fontId="0" fillId="0" borderId="0" xfId="15" applyNumberFormat="1" applyAlignment="1">
      <alignment/>
    </xf>
    <xf numFmtId="0" fontId="11" fillId="0" borderId="0" xfId="0" applyFont="1" applyFill="1" applyAlignment="1">
      <alignment horizontal="left"/>
    </xf>
    <xf numFmtId="171" fontId="9" fillId="0" borderId="0" xfId="15" applyNumberFormat="1" applyFont="1" applyAlignment="1">
      <alignment horizontal="center"/>
    </xf>
    <xf numFmtId="171" fontId="9" fillId="0" borderId="0" xfId="15" applyNumberFormat="1" applyFont="1" applyAlignment="1">
      <alignment horizontal="center"/>
    </xf>
    <xf numFmtId="171" fontId="9" fillId="0" borderId="0" xfId="15" applyNumberFormat="1" applyFont="1" applyAlignment="1">
      <alignment horizontal="center" wrapText="1"/>
    </xf>
    <xf numFmtId="171" fontId="9" fillId="0" borderId="0" xfId="15" applyNumberFormat="1" applyFont="1" applyAlignment="1">
      <alignment horizontal="centerContinuous"/>
    </xf>
    <xf numFmtId="0" fontId="9" fillId="0" borderId="0" xfId="0" applyFont="1" applyAlignment="1">
      <alignment/>
    </xf>
    <xf numFmtId="171" fontId="17" fillId="0" borderId="0" xfId="15" applyNumberFormat="1" applyFont="1" applyAlignment="1">
      <alignment/>
    </xf>
    <xf numFmtId="171" fontId="5" fillId="0" borderId="3" xfId="15" applyNumberFormat="1" applyFont="1" applyBorder="1" applyAlignment="1">
      <alignment/>
    </xf>
    <xf numFmtId="171" fontId="5" fillId="0" borderId="0" xfId="15" applyNumberFormat="1" applyFont="1" applyFill="1" applyAlignment="1">
      <alignment/>
    </xf>
    <xf numFmtId="183" fontId="5" fillId="0" borderId="0" xfId="15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11" fillId="0" borderId="0" xfId="46" applyFont="1" applyFill="1" applyAlignment="1" quotePrefix="1">
      <alignment horizontal="left"/>
      <protection/>
    </xf>
    <xf numFmtId="0" fontId="11" fillId="0" borderId="0" xfId="46" applyFont="1" applyFill="1" applyAlignment="1">
      <alignment horizontal="left"/>
      <protection/>
    </xf>
    <xf numFmtId="0" fontId="5" fillId="0" borderId="0" xfId="46" applyFont="1">
      <alignment/>
      <protection/>
    </xf>
    <xf numFmtId="0" fontId="5" fillId="0" borderId="0" xfId="46" applyFont="1" applyBorder="1">
      <alignment/>
      <protection/>
    </xf>
    <xf numFmtId="171" fontId="20" fillId="0" borderId="0" xfId="15" applyNumberFormat="1" applyFont="1" applyAlignment="1">
      <alignment horizontal="center"/>
    </xf>
    <xf numFmtId="0" fontId="20" fillId="0" borderId="0" xfId="46" applyFont="1" applyAlignment="1">
      <alignment horizontal="center"/>
      <protection/>
    </xf>
    <xf numFmtId="171" fontId="10" fillId="0" borderId="0" xfId="15" applyNumberFormat="1" applyFont="1" applyFill="1" applyAlignment="1">
      <alignment horizontal="centerContinuous" wrapText="1"/>
    </xf>
    <xf numFmtId="0" fontId="10" fillId="0" borderId="0" xfId="46" applyFont="1" applyFill="1" applyAlignment="1">
      <alignment/>
      <protection/>
    </xf>
    <xf numFmtId="0" fontId="10" fillId="0" borderId="0" xfId="46" applyFont="1" applyFill="1" applyBorder="1" applyAlignment="1">
      <alignment/>
      <protection/>
    </xf>
    <xf numFmtId="173" fontId="10" fillId="0" borderId="0" xfId="46" applyNumberFormat="1" applyFont="1" applyFill="1" applyAlignment="1">
      <alignment horizontal="center" wrapText="1"/>
      <protection/>
    </xf>
    <xf numFmtId="173" fontId="10" fillId="0" borderId="0" xfId="46" applyNumberFormat="1" applyFont="1" applyFill="1" applyBorder="1" applyAlignment="1">
      <alignment horizontal="centerContinuous" wrapText="1"/>
      <protection/>
    </xf>
    <xf numFmtId="173" fontId="10" fillId="0" borderId="0" xfId="46" applyNumberFormat="1" applyFont="1" applyFill="1" applyAlignment="1">
      <alignment/>
      <protection/>
    </xf>
    <xf numFmtId="173" fontId="10" fillId="0" borderId="0" xfId="46" applyNumberFormat="1" applyFont="1" applyFill="1" applyBorder="1" applyAlignment="1">
      <alignment/>
      <protection/>
    </xf>
    <xf numFmtId="0" fontId="9" fillId="0" borderId="0" xfId="46" applyFont="1">
      <alignment/>
      <protection/>
    </xf>
    <xf numFmtId="173" fontId="10" fillId="0" borderId="0" xfId="46" applyNumberFormat="1" applyFont="1" applyFill="1" applyAlignment="1">
      <alignment horizontal="centerContinuous" wrapText="1"/>
      <protection/>
    </xf>
    <xf numFmtId="0" fontId="5" fillId="0" borderId="0" xfId="46" applyFont="1">
      <alignment/>
      <protection/>
    </xf>
    <xf numFmtId="171" fontId="5" fillId="0" borderId="0" xfId="15" applyNumberFormat="1" applyFont="1" applyBorder="1" applyAlignment="1">
      <alignment/>
    </xf>
    <xf numFmtId="171" fontId="5" fillId="0" borderId="7" xfId="15" applyNumberFormat="1" applyFont="1" applyBorder="1" applyAlignment="1">
      <alignment/>
    </xf>
    <xf numFmtId="171" fontId="5" fillId="0" borderId="7" xfId="15" applyNumberFormat="1" applyFont="1" applyBorder="1" applyAlignment="1">
      <alignment/>
    </xf>
    <xf numFmtId="171" fontId="21" fillId="0" borderId="0" xfId="15" applyNumberFormat="1" applyFont="1" applyAlignment="1">
      <alignment/>
    </xf>
    <xf numFmtId="171" fontId="5" fillId="0" borderId="0" xfId="15" applyNumberFormat="1" applyFont="1" applyBorder="1" applyAlignment="1">
      <alignment/>
    </xf>
    <xf numFmtId="171" fontId="5" fillId="0" borderId="1" xfId="15" applyNumberFormat="1" applyFont="1" applyBorder="1" applyAlignment="1">
      <alignment/>
    </xf>
    <xf numFmtId="171" fontId="5" fillId="0" borderId="6" xfId="15" applyNumberFormat="1" applyFont="1" applyBorder="1" applyAlignment="1">
      <alignment/>
    </xf>
    <xf numFmtId="0" fontId="5" fillId="0" borderId="0" xfId="46" applyFont="1" applyBorder="1">
      <alignment/>
      <protection/>
    </xf>
    <xf numFmtId="0" fontId="10" fillId="0" borderId="0" xfId="46" applyFont="1" applyFill="1" applyAlignment="1">
      <alignment horizontal="justify" wrapText="1"/>
      <protection/>
    </xf>
    <xf numFmtId="0" fontId="10" fillId="0" borderId="0" xfId="46" applyFont="1" applyFill="1">
      <alignment/>
      <protection/>
    </xf>
    <xf numFmtId="171" fontId="5" fillId="0" borderId="0" xfId="46" applyNumberFormat="1" applyFont="1">
      <alignment/>
      <protection/>
    </xf>
    <xf numFmtId="43" fontId="5" fillId="0" borderId="0" xfId="46" applyNumberFormat="1" applyFont="1">
      <alignment/>
      <protection/>
    </xf>
  </cellXfs>
  <cellStyles count="38">
    <cellStyle name="Normal" xfId="0"/>
    <cellStyle name="Comma" xfId="15"/>
    <cellStyle name="Comma [0]" xfId="16"/>
    <cellStyle name="Comma_Book2" xfId="17"/>
    <cellStyle name="Currency" xfId="18"/>
    <cellStyle name="Currency [0]" xfId="19"/>
    <cellStyle name="Currency [0]_BS" xfId="20"/>
    <cellStyle name="Currency [0]_INTEREST" xfId="21"/>
    <cellStyle name="Currency [0]_OPEXP" xfId="22"/>
    <cellStyle name="Currency [0]_PL-Q4" xfId="23"/>
    <cellStyle name="Currency [0]_Q1PLBS" xfId="24"/>
    <cellStyle name="Currency [0]_Q2-CFS" xfId="25"/>
    <cellStyle name="Currency [0]_Q3PLBS" xfId="26"/>
    <cellStyle name="Currency [0]_q4currentmth" xfId="27"/>
    <cellStyle name="Currency [0]_Sheet1" xfId="28"/>
    <cellStyle name="Currency_BS" xfId="29"/>
    <cellStyle name="Currency_INTEREST" xfId="30"/>
    <cellStyle name="Currency_OPEXP" xfId="31"/>
    <cellStyle name="Currency_PL-Q4" xfId="32"/>
    <cellStyle name="Currency_Q1PLBS" xfId="33"/>
    <cellStyle name="Currency_Q2-CFS" xfId="34"/>
    <cellStyle name="Currency_Q3PLBS" xfId="35"/>
    <cellStyle name="Currency_q4currentmth" xfId="36"/>
    <cellStyle name="Currency_Sheet1" xfId="37"/>
    <cellStyle name="Normal_Book1" xfId="38"/>
    <cellStyle name="Normal_Book2_1" xfId="39"/>
    <cellStyle name="Normal_BS" xfId="40"/>
    <cellStyle name="Normal_INTEREST" xfId="41"/>
    <cellStyle name="Normal_OPEXP" xfId="42"/>
    <cellStyle name="Normal_PL-Q4" xfId="43"/>
    <cellStyle name="Normal_Q1PLBS" xfId="44"/>
    <cellStyle name="Normal_Q2-CFS" xfId="45"/>
    <cellStyle name="Normal_Q3PLBS" xfId="46"/>
    <cellStyle name="Normal_Q3-PLBSA" xfId="47"/>
    <cellStyle name="Normal_q4currentmth" xfId="48"/>
    <cellStyle name="Normal_Q4tapforTAEQ4REPORT" xfId="49"/>
    <cellStyle name="Normal_Sheet1" xfId="50"/>
    <cellStyle name="Percent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5</xdr:row>
      <xdr:rowOff>114300</xdr:rowOff>
    </xdr:from>
    <xdr:to>
      <xdr:col>5</xdr:col>
      <xdr:colOff>914400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086475" y="12001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238125</xdr:colOff>
      <xdr:row>5</xdr:row>
      <xdr:rowOff>114300</xdr:rowOff>
    </xdr:from>
    <xdr:to>
      <xdr:col>3</xdr:col>
      <xdr:colOff>390525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3267075" y="1200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HLEONG\KLSE\QTR2-05\CONSO\Q2PL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HLEONG\KLSE\QTR2-05\CONSO\Q2-C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Q2YE05"/>
      <sheetName val="IS-Q2YE05"/>
      <sheetName val="ChangeEquity"/>
      <sheetName val="summary"/>
      <sheetName val="IS-W"/>
      <sheetName val="IS-w-ye03"/>
      <sheetName val="SUM-W (2)"/>
      <sheetName val="BS-Q2YE05analy"/>
      <sheetName val="EPS"/>
      <sheetName val="FDEPS"/>
      <sheetName val="B1&amp;B2 "/>
      <sheetName val="Revenue"/>
      <sheetName val="OtherIncome "/>
      <sheetName val="Op Ex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-Q1YE04"/>
      <sheetName val="pledge"/>
      <sheetName val="Forex"/>
      <sheetName val="Inv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="60" zoomScaleNormal="6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0" sqref="C30"/>
    </sheetView>
  </sheetViews>
  <sheetFormatPr defaultColWidth="9.33203125" defaultRowHeight="12.75"/>
  <cols>
    <col min="1" max="1" width="6.16015625" style="2" customWidth="1"/>
    <col min="2" max="2" width="3.66015625" style="2" customWidth="1"/>
    <col min="3" max="3" width="40.66015625" style="2" bestFit="1" customWidth="1"/>
    <col min="4" max="4" width="9" style="2" customWidth="1"/>
    <col min="5" max="5" width="21" style="2" customWidth="1"/>
    <col min="6" max="6" width="5.83203125" style="2" customWidth="1"/>
    <col min="7" max="7" width="8.83203125" style="0" customWidth="1"/>
    <col min="8" max="8" width="24" style="2" customWidth="1"/>
    <col min="9" max="9" width="5.83203125" style="2" customWidth="1"/>
    <col min="10" max="16384" width="9.33203125" style="2" customWidth="1"/>
  </cols>
  <sheetData>
    <row r="1" ht="22.5">
      <c r="A1" s="1" t="s">
        <v>37</v>
      </c>
    </row>
    <row r="2" ht="15.75">
      <c r="E2" s="3"/>
    </row>
    <row r="3" spans="1:8" s="5" customFormat="1" ht="18.75">
      <c r="A3" s="4" t="s">
        <v>0</v>
      </c>
      <c r="D3" s="6"/>
      <c r="E3" s="7"/>
      <c r="F3" s="8"/>
      <c r="G3"/>
      <c r="H3" s="8"/>
    </row>
    <row r="4" spans="5:9" s="5" customFormat="1" ht="48.75" customHeight="1">
      <c r="E4" s="9" t="s">
        <v>1</v>
      </c>
      <c r="F4" s="9"/>
      <c r="G4"/>
      <c r="H4" s="9" t="s">
        <v>2</v>
      </c>
      <c r="I4" s="9"/>
    </row>
    <row r="5" spans="5:9" s="5" customFormat="1" ht="24.75" customHeight="1">
      <c r="E5" s="10">
        <v>38199</v>
      </c>
      <c r="F5" s="10"/>
      <c r="G5"/>
      <c r="H5" s="10">
        <v>38017</v>
      </c>
      <c r="I5" s="10"/>
    </row>
    <row r="6" spans="5:9" s="5" customFormat="1" ht="19.5" customHeight="1">
      <c r="E6" s="11" t="s">
        <v>3</v>
      </c>
      <c r="F6" s="11"/>
      <c r="G6"/>
      <c r="H6" s="11" t="s">
        <v>3</v>
      </c>
      <c r="I6" s="11"/>
    </row>
    <row r="7" ht="15.75">
      <c r="B7" s="12" t="s">
        <v>4</v>
      </c>
    </row>
    <row r="8" spans="1:8" ht="15.75">
      <c r="A8" s="2">
        <v>1</v>
      </c>
      <c r="B8" s="12"/>
      <c r="C8" s="12" t="s">
        <v>5</v>
      </c>
      <c r="E8" s="13">
        <v>0</v>
      </c>
      <c r="H8" s="13">
        <v>0</v>
      </c>
    </row>
    <row r="9" spans="1:8" ht="15.75">
      <c r="A9" s="2">
        <v>2</v>
      </c>
      <c r="B9" s="12"/>
      <c r="C9" s="12" t="s">
        <v>6</v>
      </c>
      <c r="E9" s="14">
        <v>776000</v>
      </c>
      <c r="F9" s="15"/>
      <c r="H9" s="14">
        <v>809836</v>
      </c>
    </row>
    <row r="10" spans="1:8" ht="15.75">
      <c r="A10" s="2">
        <v>3</v>
      </c>
      <c r="B10" s="12"/>
      <c r="C10" s="12" t="s">
        <v>7</v>
      </c>
      <c r="E10" s="13">
        <v>66887</v>
      </c>
      <c r="F10" s="14"/>
      <c r="H10" s="14">
        <v>68938</v>
      </c>
    </row>
    <row r="11" spans="1:8" ht="15.75">
      <c r="A11" s="2">
        <v>4</v>
      </c>
      <c r="B11" s="12"/>
      <c r="C11" s="12" t="s">
        <v>8</v>
      </c>
      <c r="E11" s="14">
        <v>15374</v>
      </c>
      <c r="F11" s="15"/>
      <c r="H11" s="14">
        <v>15321</v>
      </c>
    </row>
    <row r="12" spans="1:8" ht="15.75">
      <c r="A12" s="2">
        <v>5</v>
      </c>
      <c r="B12" s="12"/>
      <c r="C12" s="12" t="s">
        <v>9</v>
      </c>
      <c r="E12" s="14">
        <v>24</v>
      </c>
      <c r="F12" s="14"/>
      <c r="H12" s="14">
        <v>24</v>
      </c>
    </row>
    <row r="13" spans="1:8" ht="15.75">
      <c r="A13" s="2">
        <v>6</v>
      </c>
      <c r="B13" s="12"/>
      <c r="C13" s="12" t="s">
        <v>10</v>
      </c>
      <c r="E13" s="14">
        <v>54306</v>
      </c>
      <c r="F13" s="15"/>
      <c r="H13" s="14">
        <v>66541</v>
      </c>
    </row>
    <row r="14" spans="1:8" ht="15.75">
      <c r="A14" s="2">
        <v>7</v>
      </c>
      <c r="B14" s="12"/>
      <c r="C14" s="12" t="s">
        <v>11</v>
      </c>
      <c r="E14" s="13">
        <v>839</v>
      </c>
      <c r="F14" s="15"/>
      <c r="H14" s="14">
        <v>861</v>
      </c>
    </row>
    <row r="15" spans="1:8" ht="15.75">
      <c r="A15" s="2">
        <v>8</v>
      </c>
      <c r="B15" s="12"/>
      <c r="C15" s="12" t="s">
        <v>12</v>
      </c>
      <c r="E15" s="13">
        <v>-4378</v>
      </c>
      <c r="G15" s="2"/>
      <c r="H15" s="14">
        <v>-4378</v>
      </c>
    </row>
    <row r="16" spans="2:8" ht="15.75">
      <c r="B16" s="12"/>
      <c r="C16" s="12"/>
      <c r="E16" s="16">
        <f>SUM(E9:E15)</f>
        <v>909052</v>
      </c>
      <c r="F16" s="15"/>
      <c r="H16" s="16">
        <f>SUM(H9:H15)</f>
        <v>957143</v>
      </c>
    </row>
    <row r="17" spans="5:8" ht="15.75">
      <c r="E17" s="13"/>
      <c r="F17" s="14"/>
      <c r="H17" s="14"/>
    </row>
    <row r="18" spans="1:8" ht="15.75">
      <c r="A18" s="2">
        <v>9</v>
      </c>
      <c r="B18" s="2" t="s">
        <v>13</v>
      </c>
      <c r="E18" s="13"/>
      <c r="F18" s="14"/>
      <c r="H18" s="14"/>
    </row>
    <row r="19" spans="3:8" ht="15.75">
      <c r="C19" s="2" t="s">
        <v>14</v>
      </c>
      <c r="E19" s="13">
        <v>79050</v>
      </c>
      <c r="F19" s="15"/>
      <c r="H19" s="14">
        <v>76383</v>
      </c>
    </row>
    <row r="20" spans="3:8" ht="15.75">
      <c r="C20" s="12" t="s">
        <v>15</v>
      </c>
      <c r="E20" s="14">
        <v>12046</v>
      </c>
      <c r="F20" s="15"/>
      <c r="H20" s="14">
        <v>11999</v>
      </c>
    </row>
    <row r="21" spans="3:8" ht="15.75">
      <c r="C21" s="12" t="s">
        <v>16</v>
      </c>
      <c r="E21" s="13">
        <v>387</v>
      </c>
      <c r="F21" s="14"/>
      <c r="H21" s="14">
        <v>404</v>
      </c>
    </row>
    <row r="22" spans="3:8" ht="15.75">
      <c r="C22" s="2" t="s">
        <v>17</v>
      </c>
      <c r="E22" s="13">
        <v>212388</v>
      </c>
      <c r="F22" s="14"/>
      <c r="H22" s="14">
        <v>150664</v>
      </c>
    </row>
    <row r="23" spans="3:8" ht="15.75">
      <c r="C23" s="12" t="s">
        <v>18</v>
      </c>
      <c r="E23" s="13">
        <v>515453</v>
      </c>
      <c r="F23" s="14"/>
      <c r="H23" s="14">
        <v>552911</v>
      </c>
    </row>
    <row r="24" spans="3:8" ht="15.75">
      <c r="C24" s="12" t="s">
        <v>19</v>
      </c>
      <c r="D24" s="17"/>
      <c r="E24" s="14">
        <v>61824</v>
      </c>
      <c r="F24" s="14"/>
      <c r="H24" s="14">
        <v>67531</v>
      </c>
    </row>
    <row r="25" spans="3:8" ht="15.75">
      <c r="C25" s="2" t="s">
        <v>20</v>
      </c>
      <c r="E25" s="13">
        <v>7522</v>
      </c>
      <c r="F25" s="15"/>
      <c r="H25" s="14">
        <v>6084</v>
      </c>
    </row>
    <row r="26" spans="3:8" ht="15.75">
      <c r="C26" s="2" t="s">
        <v>21</v>
      </c>
      <c r="E26" s="13">
        <v>479487</v>
      </c>
      <c r="F26" s="15"/>
      <c r="H26" s="14">
        <v>510627</v>
      </c>
    </row>
    <row r="28" spans="5:9" ht="15.75">
      <c r="E28" s="18">
        <f>SUM(E19:E27)</f>
        <v>1368157</v>
      </c>
      <c r="F28" s="18"/>
      <c r="H28" s="18">
        <f>SUM(H19:H27)</f>
        <v>1376603</v>
      </c>
      <c r="I28" s="19"/>
    </row>
    <row r="29" spans="5:8" ht="15.75">
      <c r="E29" s="14"/>
      <c r="F29" s="14"/>
      <c r="H29" s="14"/>
    </row>
    <row r="30" spans="1:8" ht="15.75">
      <c r="A30" s="2">
        <v>10</v>
      </c>
      <c r="B30" s="2" t="s">
        <v>22</v>
      </c>
      <c r="E30" s="14"/>
      <c r="F30" s="14"/>
      <c r="H30" s="14"/>
    </row>
    <row r="31" spans="3:8" ht="15.75">
      <c r="C31" s="12" t="s">
        <v>23</v>
      </c>
      <c r="E31" s="14">
        <v>3042</v>
      </c>
      <c r="F31" s="14"/>
      <c r="H31" s="14">
        <v>3860</v>
      </c>
    </row>
    <row r="32" spans="3:8" ht="15.75">
      <c r="C32" s="2" t="s">
        <v>24</v>
      </c>
      <c r="E32" s="14">
        <v>2719</v>
      </c>
      <c r="F32" s="15"/>
      <c r="H32" s="14">
        <v>3165</v>
      </c>
    </row>
    <row r="33" spans="3:8" ht="15.75">
      <c r="C33" s="12" t="s">
        <v>25</v>
      </c>
      <c r="E33" s="14">
        <v>251218</v>
      </c>
      <c r="F33" s="14"/>
      <c r="H33" s="14">
        <v>301967</v>
      </c>
    </row>
    <row r="34" spans="3:8" ht="15.75">
      <c r="C34" s="12" t="s">
        <v>26</v>
      </c>
      <c r="E34" s="14">
        <v>166518</v>
      </c>
      <c r="F34" s="14"/>
      <c r="H34" s="14">
        <v>178651</v>
      </c>
    </row>
    <row r="35" spans="3:8" ht="15.75">
      <c r="C35" s="12" t="s">
        <v>27</v>
      </c>
      <c r="E35" s="20">
        <v>18529</v>
      </c>
      <c r="F35" s="14"/>
      <c r="H35" s="14">
        <v>14244</v>
      </c>
    </row>
    <row r="36" ht="15.75">
      <c r="G36" s="2"/>
    </row>
    <row r="37" spans="4:9" ht="15.75">
      <c r="D37" s="17"/>
      <c r="E37" s="18">
        <f>SUM(E31:E36)</f>
        <v>442026</v>
      </c>
      <c r="F37" s="18"/>
      <c r="H37" s="18">
        <f>SUM(H31:H36)</f>
        <v>501887</v>
      </c>
      <c r="I37" s="19"/>
    </row>
    <row r="38" spans="5:8" ht="15.75">
      <c r="E38" s="14"/>
      <c r="F38" s="14"/>
      <c r="H38" s="14"/>
    </row>
    <row r="39" spans="1:8" ht="15.75">
      <c r="A39" s="2">
        <v>11</v>
      </c>
      <c r="B39" s="12" t="s">
        <v>28</v>
      </c>
      <c r="E39" s="14">
        <f>+E28-E37</f>
        <v>926131</v>
      </c>
      <c r="F39" s="14"/>
      <c r="H39" s="14">
        <f>+H28-H37</f>
        <v>874716</v>
      </c>
    </row>
    <row r="40" spans="5:8" ht="16.5" customHeight="1">
      <c r="E40" s="14"/>
      <c r="F40" s="14"/>
      <c r="H40" s="14"/>
    </row>
    <row r="41" spans="5:9" ht="16.5" customHeight="1" thickBot="1">
      <c r="E41" s="21">
        <f>+E16+E39</f>
        <v>1835183</v>
      </c>
      <c r="F41" s="21"/>
      <c r="H41" s="21">
        <f>+H16+H39</f>
        <v>1831859</v>
      </c>
      <c r="I41" s="22"/>
    </row>
    <row r="42" spans="5:8" ht="16.5" customHeight="1" thickTop="1">
      <c r="E42" s="14"/>
      <c r="F42" s="14"/>
      <c r="H42" s="14"/>
    </row>
    <row r="43" spans="5:8" ht="15.75">
      <c r="E43" s="14"/>
      <c r="F43" s="14"/>
      <c r="H43" s="14"/>
    </row>
    <row r="44" spans="1:8" ht="15.75" customHeight="1">
      <c r="A44" s="2">
        <v>12</v>
      </c>
      <c r="B44" s="2" t="s">
        <v>29</v>
      </c>
      <c r="E44" s="14"/>
      <c r="F44" s="14"/>
      <c r="H44" s="14"/>
    </row>
    <row r="45" spans="2:9" ht="19.5" customHeight="1">
      <c r="B45" s="2" t="s">
        <v>30</v>
      </c>
      <c r="E45" s="14">
        <v>1328475</v>
      </c>
      <c r="F45" s="14"/>
      <c r="H45" s="14">
        <v>1328475</v>
      </c>
      <c r="I45" s="12"/>
    </row>
    <row r="46" spans="2:8" ht="15.75">
      <c r="B46" s="2" t="s">
        <v>31</v>
      </c>
      <c r="E46" s="14">
        <v>354194</v>
      </c>
      <c r="F46" s="14"/>
      <c r="H46" s="14">
        <v>350728</v>
      </c>
    </row>
    <row r="47" spans="4:7" ht="15.75">
      <c r="D47" s="17"/>
      <c r="F47" s="14"/>
      <c r="G47" s="23"/>
    </row>
    <row r="48" spans="5:9" ht="15.75">
      <c r="E48" s="18">
        <f>+E45+E46</f>
        <v>1682669</v>
      </c>
      <c r="F48" s="18"/>
      <c r="H48" s="18">
        <f>+H45+H46</f>
        <v>1679203</v>
      </c>
      <c r="I48" s="19"/>
    </row>
    <row r="49" spans="1:8" ht="18.75" customHeight="1">
      <c r="A49" s="2">
        <v>13</v>
      </c>
      <c r="B49" s="2" t="s">
        <v>32</v>
      </c>
      <c r="E49" s="14">
        <v>7097</v>
      </c>
      <c r="F49" s="14"/>
      <c r="H49" s="14">
        <v>6187</v>
      </c>
    </row>
    <row r="50" spans="5:8" ht="15.75">
      <c r="E50" s="14"/>
      <c r="F50" s="14"/>
      <c r="H50" s="14"/>
    </row>
    <row r="51" spans="1:8" ht="15.75">
      <c r="A51" s="2">
        <v>14</v>
      </c>
      <c r="B51" s="12" t="s">
        <v>33</v>
      </c>
      <c r="E51" s="14">
        <v>135458</v>
      </c>
      <c r="F51" s="15"/>
      <c r="H51" s="14">
        <v>136365</v>
      </c>
    </row>
    <row r="52" spans="5:8" ht="15.75">
      <c r="E52" s="14"/>
      <c r="F52" s="14"/>
      <c r="H52" s="14"/>
    </row>
    <row r="53" spans="1:8" ht="15.75">
      <c r="A53" s="2">
        <v>15</v>
      </c>
      <c r="B53" s="12" t="s">
        <v>34</v>
      </c>
      <c r="E53" s="14">
        <v>9959</v>
      </c>
      <c r="F53" s="14"/>
      <c r="H53" s="14">
        <v>10104</v>
      </c>
    </row>
    <row r="54" spans="5:8" ht="15.75">
      <c r="E54" s="14"/>
      <c r="F54" s="14"/>
      <c r="H54" s="14"/>
    </row>
    <row r="55" ht="15.75">
      <c r="G55" s="2"/>
    </row>
    <row r="56" ht="15.75">
      <c r="G56" s="2"/>
    </row>
    <row r="57" spans="5:9" ht="17.25" customHeight="1" thickBot="1">
      <c r="E57" s="21">
        <f>SUM(E48:E54)</f>
        <v>1835183</v>
      </c>
      <c r="F57" s="21"/>
      <c r="H57" s="21">
        <f>SUM(H48:H53)</f>
        <v>1831859</v>
      </c>
      <c r="I57" s="22"/>
    </row>
    <row r="58" spans="5:8" ht="16.5" thickTop="1">
      <c r="E58" s="14"/>
      <c r="F58" s="14"/>
      <c r="H58" s="14"/>
    </row>
    <row r="59" spans="1:9" ht="16.5" thickBot="1">
      <c r="A59" s="2">
        <v>16</v>
      </c>
      <c r="B59" s="12" t="s">
        <v>35</v>
      </c>
      <c r="E59" s="25">
        <f>+E48/E45</f>
        <v>1.2666169856414309</v>
      </c>
      <c r="F59" s="25"/>
      <c r="H59" s="26">
        <f>+H48/H45</f>
        <v>1.26400797907375</v>
      </c>
      <c r="I59" s="27"/>
    </row>
    <row r="60" spans="5:8" ht="16.5" thickTop="1">
      <c r="E60" s="14"/>
      <c r="F60" s="14"/>
      <c r="H60" s="14"/>
    </row>
    <row r="61" spans="5:8" ht="15.75">
      <c r="E61" s="14"/>
      <c r="F61" s="14"/>
      <c r="H61" s="14"/>
    </row>
    <row r="62" spans="1:8" ht="15.75">
      <c r="A62" s="28" t="s">
        <v>36</v>
      </c>
      <c r="E62" s="14"/>
      <c r="F62" s="14"/>
      <c r="H62" s="14"/>
    </row>
    <row r="63" spans="5:8" ht="15.75">
      <c r="E63" s="14"/>
      <c r="F63" s="14"/>
      <c r="H63" s="14"/>
    </row>
    <row r="64" spans="5:8" ht="15.75">
      <c r="E64" s="14"/>
      <c r="F64" s="14"/>
      <c r="H64" s="14"/>
    </row>
    <row r="65" spans="5:8" ht="15.75">
      <c r="E65" s="14"/>
      <c r="F65" s="14"/>
      <c r="H65" s="14"/>
    </row>
    <row r="66" spans="5:8" ht="15.75">
      <c r="E66" s="14"/>
      <c r="F66" s="14"/>
      <c r="H66" s="14"/>
    </row>
    <row r="67" spans="5:8" ht="15.75">
      <c r="E67" s="14"/>
      <c r="F67" s="14"/>
      <c r="H67" s="14"/>
    </row>
    <row r="68" spans="5:8" ht="15.75">
      <c r="E68" s="14"/>
      <c r="F68" s="14"/>
      <c r="H68" s="14"/>
    </row>
    <row r="70" spans="5:6" ht="15.75">
      <c r="E70" s="17"/>
      <c r="F70" s="17"/>
    </row>
  </sheetData>
  <printOptions/>
  <pageMargins left="0.75" right="0.52" top="0.6" bottom="0.5" header="0.31" footer="0.2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="60" zoomScaleNormal="60" workbookViewId="0" topLeftCell="A1">
      <pane xSplit="2" ySplit="9" topLeftCell="C3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4" sqref="K44"/>
    </sheetView>
  </sheetViews>
  <sheetFormatPr defaultColWidth="9.33203125" defaultRowHeight="12.75"/>
  <cols>
    <col min="1" max="1" width="4.83203125" style="31" customWidth="1"/>
    <col min="2" max="2" width="35.83203125" style="30" customWidth="1"/>
    <col min="3" max="3" width="3.83203125" style="31" customWidth="1"/>
    <col min="4" max="4" width="18.83203125" style="31" customWidth="1"/>
    <col min="5" max="5" width="2.66015625" style="31" customWidth="1"/>
    <col min="6" max="7" width="4" style="31" customWidth="1"/>
    <col min="8" max="8" width="29" style="31" customWidth="1"/>
    <col min="9" max="9" width="2.83203125" style="31" customWidth="1"/>
    <col min="10" max="11" width="4" style="31" customWidth="1"/>
    <col min="12" max="12" width="18.83203125" style="31" customWidth="1"/>
    <col min="13" max="13" width="2.66015625" style="31" customWidth="1"/>
    <col min="14" max="15" width="4" style="31" customWidth="1"/>
    <col min="16" max="16" width="28.83203125" style="31" customWidth="1"/>
    <col min="17" max="17" width="2.83203125" style="31" customWidth="1"/>
    <col min="18" max="18" width="13.16015625" style="31" customWidth="1"/>
    <col min="19" max="16384" width="9.33203125" style="31" customWidth="1"/>
  </cols>
  <sheetData>
    <row r="1" ht="22.5">
      <c r="A1" s="29" t="s">
        <v>37</v>
      </c>
    </row>
    <row r="3" spans="1:18" s="33" customFormat="1" ht="20.25">
      <c r="A3" s="32" t="s">
        <v>38</v>
      </c>
      <c r="C3" s="34"/>
      <c r="D3" s="35"/>
      <c r="E3" s="36"/>
      <c r="F3" s="36"/>
      <c r="G3" s="36"/>
      <c r="H3" s="35"/>
      <c r="I3" s="35"/>
      <c r="J3" s="37"/>
      <c r="K3" s="37"/>
      <c r="L3" s="38"/>
      <c r="M3" s="38"/>
      <c r="N3" s="37"/>
      <c r="O3" s="37"/>
      <c r="P3" s="38"/>
      <c r="Q3" s="38"/>
      <c r="R3" s="37"/>
    </row>
    <row r="4" spans="4:18" s="33" customFormat="1" ht="15.75">
      <c r="D4" s="13"/>
      <c r="E4" s="39"/>
      <c r="F4" s="39"/>
      <c r="G4" s="39"/>
      <c r="H4" s="13"/>
      <c r="I4" s="13"/>
      <c r="J4" s="40"/>
      <c r="K4" s="40"/>
      <c r="L4" s="41"/>
      <c r="M4" s="41"/>
      <c r="N4" s="40"/>
      <c r="O4" s="40"/>
      <c r="P4" s="41"/>
      <c r="Q4" s="41"/>
      <c r="R4" s="40"/>
    </row>
    <row r="5" spans="1:18" s="33" customFormat="1" ht="18.75">
      <c r="A5" s="42"/>
      <c r="D5" s="13"/>
      <c r="E5" s="39"/>
      <c r="F5" s="39"/>
      <c r="G5" s="39"/>
      <c r="H5" s="13"/>
      <c r="I5" s="13"/>
      <c r="J5" s="40"/>
      <c r="K5" s="40"/>
      <c r="L5" s="41"/>
      <c r="M5" s="41"/>
      <c r="N5" s="40"/>
      <c r="O5" s="40"/>
      <c r="P5" s="41"/>
      <c r="Q5" s="41"/>
      <c r="R5" s="40"/>
    </row>
    <row r="6" spans="2:17" s="43" customFormat="1" ht="15.75">
      <c r="B6" s="44"/>
      <c r="D6" s="45" t="s">
        <v>39</v>
      </c>
      <c r="E6" s="45"/>
      <c r="F6" s="45"/>
      <c r="G6" s="45"/>
      <c r="H6" s="45"/>
      <c r="I6" s="45"/>
      <c r="J6" s="46"/>
      <c r="K6" s="46"/>
      <c r="L6" s="45" t="s">
        <v>40</v>
      </c>
      <c r="M6" s="45"/>
      <c r="N6" s="45"/>
      <c r="O6" s="45"/>
      <c r="P6" s="45"/>
      <c r="Q6" s="45"/>
    </row>
    <row r="7" spans="2:17" s="47" customFormat="1" ht="47.25">
      <c r="B7" s="44"/>
      <c r="D7" s="48" t="s">
        <v>41</v>
      </c>
      <c r="E7" s="48"/>
      <c r="F7" s="49"/>
      <c r="H7" s="49" t="s">
        <v>42</v>
      </c>
      <c r="I7" s="49"/>
      <c r="J7" s="50"/>
      <c r="K7" s="50"/>
      <c r="L7" s="48" t="s">
        <v>43</v>
      </c>
      <c r="M7" s="48"/>
      <c r="N7" s="49"/>
      <c r="P7" s="49" t="s">
        <v>44</v>
      </c>
      <c r="Q7" s="49"/>
    </row>
    <row r="8" spans="1:17" s="47" customFormat="1" ht="19.5" customHeight="1">
      <c r="A8" s="51"/>
      <c r="B8" s="44"/>
      <c r="D8" s="52">
        <v>38199</v>
      </c>
      <c r="E8" s="52"/>
      <c r="F8" s="53"/>
      <c r="G8" s="53"/>
      <c r="H8" s="52">
        <v>37833</v>
      </c>
      <c r="I8" s="52"/>
      <c r="J8" s="54"/>
      <c r="K8" s="54"/>
      <c r="L8" s="52">
        <f>D8</f>
        <v>38199</v>
      </c>
      <c r="M8" s="52"/>
      <c r="N8" s="53"/>
      <c r="O8" s="53"/>
      <c r="P8" s="52">
        <f>H8</f>
        <v>37833</v>
      </c>
      <c r="Q8" s="52"/>
    </row>
    <row r="9" spans="1:17" s="47" customFormat="1" ht="19.5" customHeight="1">
      <c r="A9" s="51"/>
      <c r="B9" s="44"/>
      <c r="D9" s="52" t="s">
        <v>3</v>
      </c>
      <c r="E9" s="52"/>
      <c r="F9" s="53"/>
      <c r="G9" s="53"/>
      <c r="H9" s="52" t="s">
        <v>3</v>
      </c>
      <c r="I9" s="52"/>
      <c r="J9" s="54"/>
      <c r="K9" s="54"/>
      <c r="L9" s="52" t="s">
        <v>3</v>
      </c>
      <c r="M9" s="52"/>
      <c r="N9" s="53"/>
      <c r="O9" s="53"/>
      <c r="P9" s="52" t="s">
        <v>3</v>
      </c>
      <c r="Q9" s="52"/>
    </row>
    <row r="10" s="43" customFormat="1" ht="15.75">
      <c r="A10" s="55"/>
    </row>
    <row r="11" spans="1:17" s="43" customFormat="1" ht="15.75">
      <c r="A11" s="55"/>
      <c r="B11" s="56" t="s">
        <v>45</v>
      </c>
      <c r="D11" s="57">
        <v>51488.085877599995</v>
      </c>
      <c r="H11" s="57">
        <v>43260.417</v>
      </c>
      <c r="I11" s="57"/>
      <c r="L11" s="57">
        <v>122389</v>
      </c>
      <c r="N11" s="58"/>
      <c r="O11" s="58"/>
      <c r="P11" s="57">
        <v>73686.467</v>
      </c>
      <c r="Q11" s="58"/>
    </row>
    <row r="12" spans="1:17" s="43" customFormat="1" ht="15.75">
      <c r="A12" s="55"/>
      <c r="B12" s="59" t="s">
        <v>46</v>
      </c>
      <c r="D12" s="60">
        <v>51421.085877599995</v>
      </c>
      <c r="H12" s="60">
        <v>42972.417</v>
      </c>
      <c r="I12" s="57"/>
      <c r="L12" s="60">
        <v>122255</v>
      </c>
      <c r="N12" s="58"/>
      <c r="O12" s="58"/>
      <c r="P12" s="60">
        <v>73105.467</v>
      </c>
      <c r="Q12" s="58"/>
    </row>
    <row r="13" spans="1:17" s="43" customFormat="1" ht="15.75">
      <c r="A13" s="55"/>
      <c r="B13" s="59" t="s">
        <v>47</v>
      </c>
      <c r="D13" s="61">
        <v>67</v>
      </c>
      <c r="H13" s="61">
        <v>288</v>
      </c>
      <c r="I13" s="57"/>
      <c r="L13" s="61">
        <v>134</v>
      </c>
      <c r="N13" s="58"/>
      <c r="O13" s="58"/>
      <c r="P13" s="61">
        <v>581</v>
      </c>
      <c r="Q13" s="58"/>
    </row>
    <row r="14" spans="1:17" s="43" customFormat="1" ht="15.75">
      <c r="A14" s="55"/>
      <c r="B14" s="56" t="s">
        <v>48</v>
      </c>
      <c r="D14" s="57">
        <v>29491</v>
      </c>
      <c r="H14" s="57">
        <v>8894.582999999999</v>
      </c>
      <c r="I14" s="57"/>
      <c r="L14" s="57">
        <v>41480</v>
      </c>
      <c r="N14" s="58"/>
      <c r="O14" s="58"/>
      <c r="P14" s="57">
        <v>16476.533</v>
      </c>
      <c r="Q14" s="57"/>
    </row>
    <row r="15" spans="1:18" s="43" customFormat="1" ht="15.75">
      <c r="A15" s="55"/>
      <c r="B15" s="56" t="s">
        <v>49</v>
      </c>
      <c r="D15" s="57">
        <v>-54112.085877599995</v>
      </c>
      <c r="H15" s="57">
        <v>-8691</v>
      </c>
      <c r="I15" s="57"/>
      <c r="L15" s="57">
        <v>-118102</v>
      </c>
      <c r="N15" s="58"/>
      <c r="O15" s="58"/>
      <c r="P15" s="57">
        <v>-42591</v>
      </c>
      <c r="Q15" s="58"/>
      <c r="R15" s="57"/>
    </row>
    <row r="16" spans="1:17" s="43" customFormat="1" ht="8.25" customHeight="1">
      <c r="A16" s="55"/>
      <c r="B16" s="56"/>
      <c r="D16" s="62"/>
      <c r="H16" s="62"/>
      <c r="I16" s="57"/>
      <c r="L16" s="62"/>
      <c r="N16" s="58"/>
      <c r="O16" s="58"/>
      <c r="P16" s="62"/>
      <c r="Q16" s="57"/>
    </row>
    <row r="17" spans="1:18" s="43" customFormat="1" ht="15.75">
      <c r="A17" s="55"/>
      <c r="B17" s="63" t="s">
        <v>50</v>
      </c>
      <c r="D17" s="64">
        <v>26867</v>
      </c>
      <c r="E17" s="65"/>
      <c r="F17" s="65"/>
      <c r="G17" s="65"/>
      <c r="H17" s="64">
        <v>43464</v>
      </c>
      <c r="I17" s="65"/>
      <c r="J17" s="65"/>
      <c r="K17" s="65"/>
      <c r="L17" s="64">
        <v>45767</v>
      </c>
      <c r="M17" s="65"/>
      <c r="N17" s="66"/>
      <c r="O17" s="66"/>
      <c r="P17" s="64">
        <v>47572</v>
      </c>
      <c r="Q17" s="66"/>
      <c r="R17" s="57"/>
    </row>
    <row r="18" spans="1:18" s="43" customFormat="1" ht="15.75">
      <c r="A18" s="55"/>
      <c r="B18" s="59" t="s">
        <v>46</v>
      </c>
      <c r="D18" s="60">
        <v>26800</v>
      </c>
      <c r="E18" s="65"/>
      <c r="F18" s="65"/>
      <c r="G18" s="65"/>
      <c r="H18" s="60">
        <v>42500</v>
      </c>
      <c r="I18" s="65"/>
      <c r="J18" s="65"/>
      <c r="K18" s="65"/>
      <c r="L18" s="60">
        <v>45633</v>
      </c>
      <c r="M18" s="65"/>
      <c r="N18" s="66"/>
      <c r="O18" s="66"/>
      <c r="P18" s="60">
        <v>46006</v>
      </c>
      <c r="Q18" s="66"/>
      <c r="R18" s="57"/>
    </row>
    <row r="19" spans="1:18" s="43" customFormat="1" ht="15.75">
      <c r="A19" s="55"/>
      <c r="B19" s="59" t="s">
        <v>47</v>
      </c>
      <c r="D19" s="61">
        <v>67</v>
      </c>
      <c r="E19" s="65"/>
      <c r="F19" s="65"/>
      <c r="G19" s="65"/>
      <c r="H19" s="61">
        <v>964</v>
      </c>
      <c r="I19" s="65"/>
      <c r="J19" s="65"/>
      <c r="K19" s="65"/>
      <c r="L19" s="61">
        <v>134</v>
      </c>
      <c r="M19" s="65"/>
      <c r="N19" s="66"/>
      <c r="O19" s="66"/>
      <c r="P19" s="61">
        <v>1566</v>
      </c>
      <c r="Q19" s="66"/>
      <c r="R19" s="57"/>
    </row>
    <row r="20" spans="1:17" s="43" customFormat="1" ht="15.75">
      <c r="A20" s="55"/>
      <c r="B20" s="67"/>
      <c r="D20" s="57"/>
      <c r="L20" s="57"/>
      <c r="N20" s="58"/>
      <c r="O20" s="58"/>
      <c r="P20" s="58"/>
      <c r="Q20" s="66"/>
    </row>
    <row r="21" spans="1:17" s="43" customFormat="1" ht="15.75">
      <c r="A21" s="68"/>
      <c r="B21" s="69" t="s">
        <v>51</v>
      </c>
      <c r="D21" s="70">
        <v>-2720</v>
      </c>
      <c r="H21" s="57">
        <v>-2140</v>
      </c>
      <c r="I21" s="57"/>
      <c r="L21" s="70">
        <v>-5662</v>
      </c>
      <c r="N21" s="58"/>
      <c r="O21" s="58"/>
      <c r="P21" s="57">
        <v>-3995</v>
      </c>
      <c r="Q21" s="66"/>
    </row>
    <row r="22" spans="1:17" s="43" customFormat="1" ht="15.75">
      <c r="A22" s="55"/>
      <c r="B22" s="71"/>
      <c r="D22" s="72"/>
      <c r="H22" s="57"/>
      <c r="I22" s="57"/>
      <c r="L22" s="72"/>
      <c r="N22" s="58"/>
      <c r="O22" s="58"/>
      <c r="P22" s="57"/>
      <c r="Q22" s="66"/>
    </row>
    <row r="23" spans="1:17" s="43" customFormat="1" ht="31.5">
      <c r="A23" s="55"/>
      <c r="B23" s="69" t="s">
        <v>52</v>
      </c>
      <c r="D23" s="70">
        <v>28</v>
      </c>
      <c r="H23" s="57">
        <v>-8</v>
      </c>
      <c r="I23" s="57"/>
      <c r="L23" s="70">
        <v>52</v>
      </c>
      <c r="N23" s="58"/>
      <c r="O23" s="58"/>
      <c r="P23" s="57">
        <v>-2</v>
      </c>
      <c r="Q23" s="66"/>
    </row>
    <row r="24" spans="1:17" s="43" customFormat="1" ht="15.75">
      <c r="A24" s="55"/>
      <c r="B24" s="71"/>
      <c r="D24" s="72"/>
      <c r="H24" s="57"/>
      <c r="I24" s="57"/>
      <c r="L24" s="72"/>
      <c r="N24" s="58"/>
      <c r="O24" s="58"/>
      <c r="P24" s="66"/>
      <c r="Q24" s="66"/>
    </row>
    <row r="25" spans="1:17" s="43" customFormat="1" ht="31.5">
      <c r="A25" s="55"/>
      <c r="B25" s="69" t="s">
        <v>53</v>
      </c>
      <c r="D25" s="57">
        <v>0</v>
      </c>
      <c r="H25" s="57">
        <v>0</v>
      </c>
      <c r="I25" s="57"/>
      <c r="L25" s="70">
        <v>0</v>
      </c>
      <c r="N25" s="58"/>
      <c r="O25" s="58"/>
      <c r="P25" s="57">
        <v>0</v>
      </c>
      <c r="Q25" s="66"/>
    </row>
    <row r="26" spans="1:17" s="43" customFormat="1" ht="8.25" customHeight="1">
      <c r="A26" s="55"/>
      <c r="B26" s="71"/>
      <c r="D26" s="62"/>
      <c r="H26" s="62"/>
      <c r="I26" s="64"/>
      <c r="L26" s="62"/>
      <c r="N26" s="58"/>
      <c r="O26" s="58"/>
      <c r="P26" s="73"/>
      <c r="Q26" s="66"/>
    </row>
    <row r="27" spans="1:17" s="43" customFormat="1" ht="15.75">
      <c r="A27" s="68"/>
      <c r="B27" s="71" t="s">
        <v>63</v>
      </c>
      <c r="D27" s="58">
        <v>24175</v>
      </c>
      <c r="E27" s="74"/>
      <c r="F27" s="58"/>
      <c r="G27" s="58"/>
      <c r="H27" s="58">
        <v>41316</v>
      </c>
      <c r="I27" s="74"/>
      <c r="J27" s="58"/>
      <c r="K27" s="58"/>
      <c r="L27" s="58">
        <v>40157</v>
      </c>
      <c r="M27" s="74"/>
      <c r="N27" s="58"/>
      <c r="O27" s="58"/>
      <c r="P27" s="58">
        <v>43575</v>
      </c>
      <c r="Q27" s="74"/>
    </row>
    <row r="28" spans="1:17" s="43" customFormat="1" ht="13.5" customHeight="1">
      <c r="A28" s="55"/>
      <c r="B28" s="71"/>
      <c r="D28" s="57"/>
      <c r="H28" s="57"/>
      <c r="I28" s="57"/>
      <c r="L28" s="57"/>
      <c r="N28" s="58"/>
      <c r="O28" s="58"/>
      <c r="P28" s="66"/>
      <c r="Q28" s="66"/>
    </row>
    <row r="29" spans="1:17" s="43" customFormat="1" ht="15.75">
      <c r="A29" s="68"/>
      <c r="B29" s="63" t="s">
        <v>27</v>
      </c>
      <c r="D29" s="64">
        <v>-2895</v>
      </c>
      <c r="E29" s="65"/>
      <c r="F29" s="65"/>
      <c r="G29" s="65"/>
      <c r="H29" s="64">
        <v>-4149</v>
      </c>
      <c r="I29" s="64"/>
      <c r="J29" s="65"/>
      <c r="K29" s="65"/>
      <c r="L29" s="64">
        <v>-9522</v>
      </c>
      <c r="M29" s="65"/>
      <c r="N29" s="66"/>
      <c r="O29" s="66"/>
      <c r="P29" s="57">
        <v>-4163</v>
      </c>
      <c r="Q29" s="66"/>
    </row>
    <row r="30" spans="1:17" s="43" customFormat="1" ht="8.25" customHeight="1">
      <c r="A30" s="68"/>
      <c r="D30" s="62"/>
      <c r="E30" s="75"/>
      <c r="H30" s="62"/>
      <c r="I30" s="62"/>
      <c r="L30" s="62"/>
      <c r="M30" s="75"/>
      <c r="N30" s="58"/>
      <c r="O30" s="58"/>
      <c r="P30" s="73"/>
      <c r="Q30" s="73"/>
    </row>
    <row r="31" spans="1:17" s="43" customFormat="1" ht="15.75">
      <c r="A31" s="68"/>
      <c r="B31" s="71" t="s">
        <v>54</v>
      </c>
      <c r="D31" s="58">
        <v>21280</v>
      </c>
      <c r="E31" s="66"/>
      <c r="F31" s="58"/>
      <c r="G31" s="58"/>
      <c r="H31" s="58">
        <v>37167</v>
      </c>
      <c r="I31" s="66"/>
      <c r="J31" s="58"/>
      <c r="K31" s="58"/>
      <c r="L31" s="58">
        <v>30635</v>
      </c>
      <c r="M31" s="66"/>
      <c r="N31" s="58"/>
      <c r="O31" s="58"/>
      <c r="P31" s="58">
        <v>39412</v>
      </c>
      <c r="Q31" s="66"/>
    </row>
    <row r="32" spans="1:17" s="43" customFormat="1" ht="15.75">
      <c r="A32" s="55"/>
      <c r="B32" s="56"/>
      <c r="D32" s="57"/>
      <c r="H32" s="57"/>
      <c r="I32" s="57"/>
      <c r="L32" s="57"/>
      <c r="N32" s="58"/>
      <c r="O32" s="58"/>
      <c r="P32" s="66"/>
      <c r="Q32" s="66"/>
    </row>
    <row r="33" spans="1:17" s="43" customFormat="1" ht="15.75">
      <c r="A33" s="55"/>
      <c r="B33" s="56" t="s">
        <v>55</v>
      </c>
      <c r="D33" s="57">
        <v>-678</v>
      </c>
      <c r="H33" s="57">
        <v>-249</v>
      </c>
      <c r="I33" s="57"/>
      <c r="L33" s="57">
        <v>-1094</v>
      </c>
      <c r="N33" s="58"/>
      <c r="O33" s="58"/>
      <c r="P33" s="57">
        <v>-376</v>
      </c>
      <c r="Q33" s="66"/>
    </row>
    <row r="34" spans="1:17" s="43" customFormat="1" ht="8.25" customHeight="1">
      <c r="A34" s="55"/>
      <c r="B34" s="56"/>
      <c r="D34" s="62"/>
      <c r="H34" s="62"/>
      <c r="I34" s="64"/>
      <c r="L34" s="62"/>
      <c r="N34" s="58"/>
      <c r="O34" s="58"/>
      <c r="P34" s="73"/>
      <c r="Q34" s="66"/>
    </row>
    <row r="35" spans="1:17" s="43" customFormat="1" ht="32.25" customHeight="1">
      <c r="A35" s="68"/>
      <c r="B35" s="71" t="s">
        <v>56</v>
      </c>
      <c r="D35" s="57">
        <v>20602</v>
      </c>
      <c r="E35" s="76"/>
      <c r="F35" s="57"/>
      <c r="G35" s="57"/>
      <c r="H35" s="57">
        <v>36918</v>
      </c>
      <c r="I35" s="76"/>
      <c r="L35" s="57">
        <v>29541</v>
      </c>
      <c r="M35" s="76"/>
      <c r="N35" s="58"/>
      <c r="O35" s="58"/>
      <c r="P35" s="57">
        <v>39036</v>
      </c>
      <c r="Q35" s="74"/>
    </row>
    <row r="36" spans="1:17" s="43" customFormat="1" ht="15.75">
      <c r="A36" s="55"/>
      <c r="B36" s="56"/>
      <c r="D36" s="57"/>
      <c r="H36" s="57"/>
      <c r="I36" s="57"/>
      <c r="L36" s="57"/>
      <c r="N36" s="58"/>
      <c r="O36" s="58"/>
      <c r="P36" s="66"/>
      <c r="Q36" s="66"/>
    </row>
    <row r="37" spans="1:17" s="43" customFormat="1" ht="15.75">
      <c r="A37" s="55"/>
      <c r="B37" s="56" t="s">
        <v>57</v>
      </c>
      <c r="D37" s="57">
        <v>0</v>
      </c>
      <c r="H37" s="57">
        <v>0</v>
      </c>
      <c r="I37" s="57"/>
      <c r="L37" s="57">
        <v>0</v>
      </c>
      <c r="N37" s="58"/>
      <c r="O37" s="58"/>
      <c r="P37" s="57">
        <v>0</v>
      </c>
      <c r="Q37" s="66"/>
    </row>
    <row r="38" spans="1:17" s="43" customFormat="1" ht="8.25" customHeight="1">
      <c r="A38" s="55"/>
      <c r="B38" s="56"/>
      <c r="D38" s="57"/>
      <c r="H38" s="57"/>
      <c r="I38" s="57"/>
      <c r="L38" s="57"/>
      <c r="N38" s="58"/>
      <c r="O38" s="58"/>
      <c r="P38" s="66"/>
      <c r="Q38" s="66"/>
    </row>
    <row r="39" spans="1:17" s="43" customFormat="1" ht="16.5" thickBot="1">
      <c r="A39" s="68"/>
      <c r="B39" s="71" t="s">
        <v>58</v>
      </c>
      <c r="D39" s="77">
        <v>20602</v>
      </c>
      <c r="E39" s="77"/>
      <c r="F39" s="64"/>
      <c r="G39" s="64"/>
      <c r="H39" s="77">
        <v>36918</v>
      </c>
      <c r="I39" s="77"/>
      <c r="L39" s="77">
        <v>29541</v>
      </c>
      <c r="M39" s="77"/>
      <c r="N39" s="58"/>
      <c r="O39" s="58"/>
      <c r="P39" s="77">
        <v>39036</v>
      </c>
      <c r="Q39" s="78"/>
    </row>
    <row r="40" spans="1:17" s="43" customFormat="1" ht="16.5" thickTop="1">
      <c r="A40" s="55"/>
      <c r="B40" s="79"/>
      <c r="D40" s="57"/>
      <c r="L40" s="58"/>
      <c r="M40" s="58"/>
      <c r="N40" s="58"/>
      <c r="O40" s="58"/>
      <c r="P40" s="66"/>
      <c r="Q40" s="66"/>
    </row>
    <row r="41" spans="1:17" s="43" customFormat="1" ht="15.75">
      <c r="A41" s="55"/>
      <c r="B41" s="79"/>
      <c r="D41" s="57"/>
      <c r="L41" s="58"/>
      <c r="M41" s="58"/>
      <c r="N41" s="58"/>
      <c r="O41" s="58"/>
      <c r="P41" s="58"/>
      <c r="Q41" s="58"/>
    </row>
    <row r="42" spans="1:17" s="43" customFormat="1" ht="15.75">
      <c r="A42" s="55"/>
      <c r="B42" s="80" t="s">
        <v>59</v>
      </c>
      <c r="D42" s="57"/>
      <c r="L42" s="58"/>
      <c r="M42" s="58"/>
      <c r="N42" s="58"/>
      <c r="O42" s="58"/>
      <c r="P42" s="58"/>
      <c r="Q42" s="58"/>
    </row>
    <row r="43" spans="1:17" s="43" customFormat="1" ht="15.75">
      <c r="A43" s="55"/>
      <c r="B43" s="79"/>
      <c r="D43" s="57"/>
      <c r="L43" s="58"/>
      <c r="M43" s="58"/>
      <c r="N43" s="58"/>
      <c r="O43" s="58"/>
      <c r="P43" s="58"/>
      <c r="Q43" s="58"/>
    </row>
    <row r="44" spans="1:17" s="43" customFormat="1" ht="15.75">
      <c r="A44" s="55"/>
      <c r="B44" s="56" t="s">
        <v>60</v>
      </c>
      <c r="D44" s="81">
        <v>1.5508010780321204</v>
      </c>
      <c r="E44" s="81"/>
      <c r="H44" s="81">
        <v>2.78</v>
      </c>
      <c r="I44" s="81"/>
      <c r="L44" s="82">
        <v>2.2236780237912273</v>
      </c>
      <c r="M44" s="82"/>
      <c r="N44" s="58"/>
      <c r="O44" s="58"/>
      <c r="P44" s="81">
        <v>2.94</v>
      </c>
      <c r="Q44" s="83"/>
    </row>
    <row r="45" spans="1:17" s="43" customFormat="1" ht="15.75">
      <c r="A45" s="55"/>
      <c r="B45" s="56"/>
      <c r="D45" s="84"/>
      <c r="H45" s="84"/>
      <c r="I45" s="84"/>
      <c r="L45" s="58"/>
      <c r="M45" s="58"/>
      <c r="N45" s="58"/>
      <c r="O45" s="58"/>
      <c r="P45" s="84"/>
      <c r="Q45" s="85"/>
    </row>
    <row r="46" spans="1:17" s="43" customFormat="1" ht="15.75">
      <c r="A46" s="55"/>
      <c r="B46" s="56" t="s">
        <v>61</v>
      </c>
      <c r="D46" s="81">
        <v>1.5508010780321204</v>
      </c>
      <c r="E46" s="81"/>
      <c r="H46" s="81">
        <v>2.78</v>
      </c>
      <c r="I46" s="81"/>
      <c r="L46" s="86">
        <v>2.2236780237912273</v>
      </c>
      <c r="M46" s="86"/>
      <c r="N46" s="58"/>
      <c r="O46" s="58"/>
      <c r="P46" s="81">
        <v>2.94</v>
      </c>
      <c r="Q46" s="83"/>
    </row>
    <row r="47" spans="1:17" s="43" customFormat="1" ht="15.75">
      <c r="A47" s="55"/>
      <c r="B47" s="56"/>
      <c r="D47" s="87"/>
      <c r="L47" s="88"/>
      <c r="M47" s="88"/>
      <c r="N47" s="58"/>
      <c r="O47" s="58"/>
      <c r="P47" s="58"/>
      <c r="Q47" s="58"/>
    </row>
    <row r="48" spans="2:17" s="43" customFormat="1" ht="15.75">
      <c r="B48" s="56"/>
      <c r="L48" s="58"/>
      <c r="M48" s="58"/>
      <c r="N48" s="58"/>
      <c r="O48" s="58"/>
      <c r="P48" s="58"/>
      <c r="Q48" s="58"/>
    </row>
    <row r="49" s="43" customFormat="1" ht="15.75">
      <c r="B49" s="56"/>
    </row>
    <row r="50" spans="2:17" s="43" customFormat="1" ht="15.75">
      <c r="B50" s="56"/>
      <c r="D50" s="89" t="s">
        <v>1</v>
      </c>
      <c r="E50" s="89"/>
      <c r="F50" s="89"/>
      <c r="G50" s="89"/>
      <c r="H50" s="89"/>
      <c r="I50" s="89"/>
      <c r="L50" s="89" t="s">
        <v>2</v>
      </c>
      <c r="M50" s="89"/>
      <c r="N50" s="89"/>
      <c r="O50" s="89"/>
      <c r="P50" s="89"/>
      <c r="Q50" s="89"/>
    </row>
    <row r="51" spans="2:17" s="43" customFormat="1" ht="15.75">
      <c r="B51" s="56"/>
      <c r="D51" s="89"/>
      <c r="E51" s="89"/>
      <c r="F51" s="89"/>
      <c r="G51" s="89"/>
      <c r="H51" s="89"/>
      <c r="I51" s="89"/>
      <c r="L51" s="89"/>
      <c r="M51" s="89"/>
      <c r="N51" s="89"/>
      <c r="O51" s="89"/>
      <c r="P51" s="89"/>
      <c r="Q51" s="89"/>
    </row>
    <row r="52" spans="1:17" s="43" customFormat="1" ht="15.75">
      <c r="A52" s="90"/>
      <c r="B52" s="56" t="s">
        <v>35</v>
      </c>
      <c r="D52" s="91">
        <f>'BS-Q2YE05'!E59</f>
        <v>1.2666169856414309</v>
      </c>
      <c r="E52" s="91"/>
      <c r="F52" s="91"/>
      <c r="G52" s="91"/>
      <c r="H52" s="91"/>
      <c r="I52" s="91"/>
      <c r="L52" s="91">
        <f>'BS-Q2YE05'!H59</f>
        <v>1.26400797907375</v>
      </c>
      <c r="M52" s="91"/>
      <c r="N52" s="91"/>
      <c r="O52" s="91"/>
      <c r="P52" s="91"/>
      <c r="Q52" s="91"/>
    </row>
    <row r="53" s="43" customFormat="1" ht="15.75">
      <c r="B53" s="56"/>
    </row>
    <row r="54" s="43" customFormat="1" ht="15.75">
      <c r="B54" s="56"/>
    </row>
    <row r="55" spans="1:17" s="43" customFormat="1" ht="36.75" customHeight="1">
      <c r="A55" s="92" t="s">
        <v>62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="43" customFormat="1" ht="15.75">
      <c r="B56" s="56"/>
    </row>
    <row r="57" s="43" customFormat="1" ht="15.75">
      <c r="B57" s="56"/>
    </row>
    <row r="58" s="43" customFormat="1" ht="15.75">
      <c r="B58" s="56"/>
    </row>
    <row r="59" s="43" customFormat="1" ht="15.75">
      <c r="B59" s="56"/>
    </row>
    <row r="60" s="43" customFormat="1" ht="15.75">
      <c r="B60" s="56"/>
    </row>
    <row r="61" s="43" customFormat="1" ht="15.75">
      <c r="B61" s="56"/>
    </row>
    <row r="62" s="43" customFormat="1" ht="15.75">
      <c r="B62" s="56"/>
    </row>
    <row r="63" s="43" customFormat="1" ht="15.75">
      <c r="B63" s="56"/>
    </row>
    <row r="64" s="43" customFormat="1" ht="15.75">
      <c r="B64" s="56"/>
    </row>
    <row r="65" s="43" customFormat="1" ht="15.75">
      <c r="B65" s="56"/>
    </row>
    <row r="66" s="43" customFormat="1" ht="15.75">
      <c r="B66" s="56"/>
    </row>
    <row r="67" s="43" customFormat="1" ht="15.75">
      <c r="B67" s="56"/>
    </row>
    <row r="68" s="43" customFormat="1" ht="15.75">
      <c r="B68" s="56"/>
    </row>
    <row r="69" s="43" customFormat="1" ht="15.75">
      <c r="B69" s="56"/>
    </row>
    <row r="70" s="43" customFormat="1" ht="15.75">
      <c r="B70" s="56"/>
    </row>
    <row r="71" s="43" customFormat="1" ht="15.75">
      <c r="B71" s="56"/>
    </row>
    <row r="72" ht="12.75">
      <c r="B72" s="94"/>
    </row>
    <row r="73" ht="12.75">
      <c r="B73" s="94"/>
    </row>
    <row r="74" ht="12.75">
      <c r="B74" s="94"/>
    </row>
    <row r="75" ht="12.75">
      <c r="B75" s="94"/>
    </row>
    <row r="76" ht="12.75">
      <c r="B76" s="94"/>
    </row>
    <row r="77" ht="12.75">
      <c r="B77" s="94"/>
    </row>
    <row r="78" ht="12.75">
      <c r="B78" s="94"/>
    </row>
    <row r="79" ht="12.75">
      <c r="B79" s="94"/>
    </row>
    <row r="80" ht="12.75">
      <c r="B80" s="94"/>
    </row>
    <row r="81" ht="12.75">
      <c r="B81" s="94"/>
    </row>
  </sheetData>
  <mergeCells count="1">
    <mergeCell ref="A55:Q55"/>
  </mergeCells>
  <printOptions/>
  <pageMargins left="0.5" right="0.26" top="0.69" bottom="0.48" header="0.5" footer="0.5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60" zoomScaleNormal="6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6" sqref="C26"/>
    </sheetView>
  </sheetViews>
  <sheetFormatPr defaultColWidth="9.33203125" defaultRowHeight="12.75"/>
  <cols>
    <col min="1" max="1" width="35.33203125" style="95" customWidth="1"/>
    <col min="2" max="2" width="17.66015625" style="20" bestFit="1" customWidth="1"/>
    <col min="3" max="3" width="20.66015625" style="20" bestFit="1" customWidth="1"/>
    <col min="4" max="4" width="20" style="20" bestFit="1" customWidth="1"/>
    <col min="5" max="5" width="20.83203125" style="20" bestFit="1" customWidth="1"/>
    <col min="6" max="6" width="16" style="20" bestFit="1" customWidth="1"/>
    <col min="7" max="7" width="20.83203125" style="20" bestFit="1" customWidth="1"/>
    <col min="8" max="8" width="14" style="20" bestFit="1" customWidth="1"/>
    <col min="9" max="12" width="9.33203125" style="95" customWidth="1"/>
    <col min="13" max="13" width="12.5" style="95" customWidth="1"/>
    <col min="14" max="16384" width="9.33203125" style="95" customWidth="1"/>
  </cols>
  <sheetData>
    <row r="1" ht="22.5">
      <c r="A1" s="1" t="s">
        <v>37</v>
      </c>
    </row>
    <row r="3" spans="1:8" ht="18.75">
      <c r="A3" s="32" t="s">
        <v>64</v>
      </c>
      <c r="B3" s="96"/>
      <c r="C3" s="96"/>
      <c r="D3" s="96"/>
      <c r="E3" s="96"/>
      <c r="F3" s="96"/>
      <c r="G3" s="96"/>
      <c r="H3" s="96"/>
    </row>
    <row r="4" ht="18.75">
      <c r="A4" s="97" t="s">
        <v>65</v>
      </c>
    </row>
    <row r="6" spans="3:7" ht="15.75">
      <c r="C6" s="98" t="s">
        <v>66</v>
      </c>
      <c r="D6" s="98"/>
      <c r="E6" s="98"/>
      <c r="F6" s="98"/>
      <c r="G6" s="99" t="s">
        <v>67</v>
      </c>
    </row>
    <row r="7" spans="2:8" ht="31.5">
      <c r="B7" s="100" t="s">
        <v>68</v>
      </c>
      <c r="C7" s="100" t="s">
        <v>69</v>
      </c>
      <c r="D7" s="100" t="s">
        <v>70</v>
      </c>
      <c r="E7" s="100" t="s">
        <v>71</v>
      </c>
      <c r="F7" s="100" t="s">
        <v>72</v>
      </c>
      <c r="G7" s="100" t="s">
        <v>73</v>
      </c>
      <c r="H7" s="100" t="s">
        <v>74</v>
      </c>
    </row>
    <row r="8" spans="2:8" ht="15.75">
      <c r="B8" s="101" t="s">
        <v>3</v>
      </c>
      <c r="C8" s="101" t="s">
        <v>3</v>
      </c>
      <c r="D8" s="101" t="s">
        <v>3</v>
      </c>
      <c r="E8" s="101" t="s">
        <v>3</v>
      </c>
      <c r="F8" s="101" t="s">
        <v>3</v>
      </c>
      <c r="G8" s="101" t="s">
        <v>3</v>
      </c>
      <c r="H8" s="101" t="s">
        <v>3</v>
      </c>
    </row>
    <row r="10" spans="1:8" ht="15.75">
      <c r="A10" s="102" t="s">
        <v>75</v>
      </c>
      <c r="B10" s="20">
        <v>1328475</v>
      </c>
      <c r="C10" s="20">
        <v>63273</v>
      </c>
      <c r="D10" s="20">
        <v>10324</v>
      </c>
      <c r="E10" s="20">
        <v>290</v>
      </c>
      <c r="F10" s="20">
        <v>32286</v>
      </c>
      <c r="G10" s="20">
        <v>115636</v>
      </c>
      <c r="H10" s="20">
        <v>1550284</v>
      </c>
    </row>
    <row r="12" spans="1:8" ht="15.75">
      <c r="A12" s="95" t="s">
        <v>76</v>
      </c>
      <c r="B12" s="20">
        <v>0</v>
      </c>
      <c r="C12" s="20">
        <v>0</v>
      </c>
      <c r="D12" s="20">
        <v>0</v>
      </c>
      <c r="E12" s="20">
        <v>0</v>
      </c>
      <c r="F12" s="20">
        <v>14094</v>
      </c>
      <c r="G12" s="20">
        <v>0</v>
      </c>
      <c r="H12" s="20">
        <v>14094</v>
      </c>
    </row>
    <row r="14" spans="1:8" ht="15.75">
      <c r="A14" s="95" t="s">
        <v>77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103">
        <v>39036</v>
      </c>
      <c r="H14" s="20">
        <v>39036</v>
      </c>
    </row>
    <row r="16" spans="1:8" ht="15.75">
      <c r="A16" s="95" t="s">
        <v>78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8" spans="1:8" ht="16.5" thickBot="1">
      <c r="A18" s="102" t="s">
        <v>79</v>
      </c>
      <c r="B18" s="104">
        <v>1328475</v>
      </c>
      <c r="C18" s="104">
        <v>63273</v>
      </c>
      <c r="D18" s="104">
        <v>10324</v>
      </c>
      <c r="E18" s="104">
        <v>290</v>
      </c>
      <c r="F18" s="104">
        <v>46380</v>
      </c>
      <c r="G18" s="104">
        <v>154672</v>
      </c>
      <c r="H18" s="104">
        <v>1603414</v>
      </c>
    </row>
    <row r="19" ht="16.5" thickTop="1"/>
    <row r="22" spans="1:8" ht="15.75">
      <c r="A22" s="102" t="s">
        <v>80</v>
      </c>
      <c r="B22" s="20">
        <v>1328475</v>
      </c>
      <c r="C22" s="20">
        <v>63273</v>
      </c>
      <c r="D22" s="105">
        <v>10324</v>
      </c>
      <c r="E22" s="20">
        <v>290</v>
      </c>
      <c r="F22" s="105">
        <v>102301</v>
      </c>
      <c r="G22" s="20">
        <v>174540</v>
      </c>
      <c r="H22" s="20">
        <v>1679203</v>
      </c>
    </row>
    <row r="24" spans="1:8" ht="15.75">
      <c r="A24" s="95" t="s">
        <v>76</v>
      </c>
      <c r="B24" s="20">
        <v>0</v>
      </c>
      <c r="C24" s="20">
        <v>0</v>
      </c>
      <c r="D24" s="20">
        <v>0</v>
      </c>
      <c r="E24" s="20">
        <v>0</v>
      </c>
      <c r="F24" s="20">
        <v>-26075</v>
      </c>
      <c r="G24" s="20">
        <v>0</v>
      </c>
      <c r="H24" s="20">
        <v>-26075</v>
      </c>
    </row>
    <row r="26" spans="1:8" ht="15.75">
      <c r="A26" s="95" t="s">
        <v>77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103">
        <v>29541</v>
      </c>
      <c r="H26" s="20">
        <v>29541</v>
      </c>
    </row>
    <row r="28" spans="1:8" ht="15.75">
      <c r="A28" s="95" t="s">
        <v>78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30" spans="1:8" ht="16.5" thickBot="1">
      <c r="A30" s="102" t="s">
        <v>81</v>
      </c>
      <c r="B30" s="104">
        <v>1328475</v>
      </c>
      <c r="C30" s="104">
        <v>63273</v>
      </c>
      <c r="D30" s="104">
        <v>10324</v>
      </c>
      <c r="E30" s="104">
        <v>290</v>
      </c>
      <c r="F30" s="104">
        <v>76226</v>
      </c>
      <c r="G30" s="104">
        <v>204081</v>
      </c>
      <c r="H30" s="104">
        <v>1682669</v>
      </c>
    </row>
    <row r="31" ht="16.5" thickTop="1">
      <c r="G31" s="106"/>
    </row>
    <row r="33" ht="15.75">
      <c r="A33" s="107" t="s">
        <v>82</v>
      </c>
    </row>
  </sheetData>
  <mergeCells count="1">
    <mergeCell ref="C6:F6"/>
  </mergeCells>
  <printOptions/>
  <pageMargins left="0.5" right="0.3" top="0.85" bottom="0.48" header="0.5" footer="0.5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59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6" sqref="C26"/>
    </sheetView>
  </sheetViews>
  <sheetFormatPr defaultColWidth="9.33203125" defaultRowHeight="12.75"/>
  <cols>
    <col min="1" max="1" width="7.66015625" style="108" customWidth="1"/>
    <col min="2" max="2" width="63.66015625" style="108" customWidth="1"/>
    <col min="3" max="3" width="35.33203125" style="108" customWidth="1"/>
    <col min="4" max="4" width="27" style="96" bestFit="1" customWidth="1"/>
    <col min="5" max="5" width="9.33203125" style="108" customWidth="1"/>
    <col min="6" max="6" width="29.33203125" style="108" customWidth="1"/>
    <col min="7" max="7" width="9.33203125" style="108" customWidth="1"/>
    <col min="8" max="8" width="12.83203125" style="109" bestFit="1" customWidth="1"/>
    <col min="9" max="9" width="9.33203125" style="109" customWidth="1"/>
    <col min="10" max="10" width="9.16015625" style="109" customWidth="1"/>
    <col min="11" max="27" width="9.33203125" style="109" customWidth="1"/>
    <col min="28" max="16384" width="9.33203125" style="108" customWidth="1"/>
  </cols>
  <sheetData>
    <row r="1" ht="22.5">
      <c r="A1" s="1" t="s">
        <v>37</v>
      </c>
    </row>
    <row r="3" ht="18.75">
      <c r="A3" s="110" t="s">
        <v>83</v>
      </c>
    </row>
    <row r="4" spans="1:51" ht="18.75">
      <c r="A4" s="111" t="s">
        <v>65</v>
      </c>
      <c r="B4" s="112"/>
      <c r="C4" s="112"/>
      <c r="D4" s="20"/>
      <c r="E4" s="112"/>
      <c r="F4" s="112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</row>
    <row r="5" spans="1:51" ht="15.75">
      <c r="A5" s="112"/>
      <c r="B5" s="112"/>
      <c r="C5" s="112"/>
      <c r="D5" s="20"/>
      <c r="E5" s="112"/>
      <c r="F5" s="112"/>
      <c r="G5" s="112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</row>
    <row r="6" spans="1:51" ht="15.75">
      <c r="A6" s="112"/>
      <c r="B6" s="112"/>
      <c r="C6" s="112"/>
      <c r="D6" s="114" t="s">
        <v>84</v>
      </c>
      <c r="E6" s="115"/>
      <c r="F6" s="115" t="s">
        <v>84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</row>
    <row r="7" spans="1:51" ht="31.5">
      <c r="A7" s="112"/>
      <c r="B7" s="112"/>
      <c r="C7" s="112"/>
      <c r="D7" s="116" t="s">
        <v>85</v>
      </c>
      <c r="E7" s="112"/>
      <c r="F7" s="116" t="s">
        <v>86</v>
      </c>
      <c r="G7" s="117"/>
      <c r="H7" s="118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</row>
    <row r="8" spans="1:51" ht="15.75">
      <c r="A8" s="112"/>
      <c r="B8" s="112"/>
      <c r="C8" s="112"/>
      <c r="D8" s="119">
        <v>38199</v>
      </c>
      <c r="E8" s="112"/>
      <c r="F8" s="119">
        <v>37833</v>
      </c>
      <c r="H8" s="120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</row>
    <row r="9" spans="1:51" ht="15.75">
      <c r="A9" s="112"/>
      <c r="B9" s="112"/>
      <c r="C9" s="112"/>
      <c r="D9" s="101" t="s">
        <v>3</v>
      </c>
      <c r="E9" s="112"/>
      <c r="F9" s="101" t="s">
        <v>3</v>
      </c>
      <c r="G9" s="121"/>
      <c r="H9" s="122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</row>
    <row r="10" spans="1:51" s="125" customFormat="1" ht="15.75">
      <c r="A10" s="123" t="s">
        <v>87</v>
      </c>
      <c r="B10" s="112"/>
      <c r="C10" s="112"/>
      <c r="D10" s="101"/>
      <c r="E10" s="112"/>
      <c r="F10" s="119"/>
      <c r="G10" s="124"/>
      <c r="H10" s="120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</row>
    <row r="11" spans="1:51" s="125" customFormat="1" ht="15.75">
      <c r="A11" s="112"/>
      <c r="B11" s="112" t="s">
        <v>88</v>
      </c>
      <c r="C11" s="112"/>
      <c r="D11" s="20">
        <v>40157</v>
      </c>
      <c r="E11" s="112"/>
      <c r="F11" s="20">
        <v>43575</v>
      </c>
      <c r="G11" s="112"/>
      <c r="H11" s="126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</row>
    <row r="12" spans="1:51" s="125" customFormat="1" ht="15.75">
      <c r="A12" s="112"/>
      <c r="B12" s="112" t="s">
        <v>89</v>
      </c>
      <c r="C12" s="112"/>
      <c r="D12" s="20"/>
      <c r="E12" s="112"/>
      <c r="F12" s="20"/>
      <c r="G12" s="112"/>
      <c r="H12" s="126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</row>
    <row r="13" spans="1:51" s="125" customFormat="1" ht="15.75">
      <c r="A13" s="112"/>
      <c r="B13" s="112" t="s">
        <v>90</v>
      </c>
      <c r="C13" s="112"/>
      <c r="D13" s="20">
        <v>31649</v>
      </c>
      <c r="E13" s="112"/>
      <c r="F13" s="20">
        <v>-10007</v>
      </c>
      <c r="G13" s="112"/>
      <c r="H13" s="126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</row>
    <row r="14" spans="1:51" s="125" customFormat="1" ht="15.75">
      <c r="A14" s="112"/>
      <c r="B14" s="112" t="s">
        <v>91</v>
      </c>
      <c r="C14" s="112"/>
      <c r="D14" s="127">
        <v>-29949</v>
      </c>
      <c r="E14" s="112"/>
      <c r="F14" s="127">
        <v>-7082</v>
      </c>
      <c r="G14" s="112"/>
      <c r="H14" s="126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</row>
    <row r="15" spans="1:51" s="125" customFormat="1" ht="15.75">
      <c r="A15" s="112"/>
      <c r="B15" s="112" t="s">
        <v>92</v>
      </c>
      <c r="C15" s="112"/>
      <c r="D15" s="20">
        <v>41857</v>
      </c>
      <c r="E15" s="112"/>
      <c r="F15" s="20">
        <v>26486</v>
      </c>
      <c r="G15" s="112"/>
      <c r="H15" s="126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</row>
    <row r="16" spans="1:51" s="125" customFormat="1" ht="15.75">
      <c r="A16" s="112"/>
      <c r="B16" s="112"/>
      <c r="C16" s="112"/>
      <c r="D16" s="15"/>
      <c r="E16" s="112"/>
      <c r="F16" s="20"/>
      <c r="G16" s="112"/>
      <c r="H16" s="126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</row>
    <row r="17" spans="1:51" s="125" customFormat="1" ht="15.75">
      <c r="A17" s="112"/>
      <c r="B17" s="112" t="s">
        <v>93</v>
      </c>
      <c r="C17" s="112"/>
      <c r="D17" s="15"/>
      <c r="E17" s="112"/>
      <c r="F17" s="20"/>
      <c r="G17" s="112"/>
      <c r="H17" s="126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</row>
    <row r="18" spans="1:51" s="125" customFormat="1" ht="15.75">
      <c r="A18" s="112"/>
      <c r="B18" s="112" t="s">
        <v>94</v>
      </c>
      <c r="C18" s="112"/>
      <c r="D18" s="15">
        <v>-24217</v>
      </c>
      <c r="E18" s="112"/>
      <c r="F18" s="20">
        <v>-146594</v>
      </c>
      <c r="G18" s="112"/>
      <c r="H18" s="126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</row>
    <row r="19" spans="1:51" s="125" customFormat="1" ht="15.75">
      <c r="A19" s="112"/>
      <c r="B19" s="112" t="s">
        <v>95</v>
      </c>
      <c r="C19" s="112"/>
      <c r="D19" s="128">
        <v>9611</v>
      </c>
      <c r="E19" s="112"/>
      <c r="F19" s="127">
        <v>91706</v>
      </c>
      <c r="G19" s="112"/>
      <c r="H19" s="126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</row>
    <row r="20" spans="1:51" s="125" customFormat="1" ht="15.75">
      <c r="A20" s="112"/>
      <c r="B20" s="112" t="s">
        <v>96</v>
      </c>
      <c r="C20" s="112"/>
      <c r="D20" s="20">
        <v>27251</v>
      </c>
      <c r="E20" s="112"/>
      <c r="F20" s="20">
        <v>-28402</v>
      </c>
      <c r="G20" s="112"/>
      <c r="H20" s="126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</row>
    <row r="21" spans="1:51" s="125" customFormat="1" ht="15.75">
      <c r="A21" s="112"/>
      <c r="B21" s="112"/>
      <c r="C21" s="112"/>
      <c r="D21" s="15"/>
      <c r="E21" s="112"/>
      <c r="F21" s="20"/>
      <c r="G21" s="112"/>
      <c r="H21" s="126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</row>
    <row r="22" spans="1:51" s="125" customFormat="1" ht="15.75">
      <c r="A22" s="112"/>
      <c r="B22" s="112" t="s">
        <v>97</v>
      </c>
      <c r="C22" s="112"/>
      <c r="D22" s="15">
        <v>32730.981</v>
      </c>
      <c r="E22" s="112"/>
      <c r="F22" s="20">
        <v>1108</v>
      </c>
      <c r="G22" s="112"/>
      <c r="H22" s="126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</row>
    <row r="23" spans="1:51" s="125" customFormat="1" ht="15.75">
      <c r="A23" s="112"/>
      <c r="B23" s="112" t="s">
        <v>98</v>
      </c>
      <c r="C23" s="112"/>
      <c r="D23" s="15">
        <v>-4942</v>
      </c>
      <c r="E23" s="112"/>
      <c r="F23" s="20">
        <v>-1409</v>
      </c>
      <c r="G23" s="112"/>
      <c r="H23" s="126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</row>
    <row r="24" spans="1:51" s="125" customFormat="1" ht="15.75">
      <c r="A24" s="112"/>
      <c r="B24" s="112"/>
      <c r="C24" s="112"/>
      <c r="D24" s="15"/>
      <c r="E24" s="112"/>
      <c r="F24" s="20"/>
      <c r="G24" s="112"/>
      <c r="H24" s="126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</row>
    <row r="25" spans="1:51" s="125" customFormat="1" ht="15.75">
      <c r="A25" s="112"/>
      <c r="B25" s="112" t="s">
        <v>99</v>
      </c>
      <c r="C25" s="112"/>
      <c r="D25" s="131">
        <v>55039.981</v>
      </c>
      <c r="E25" s="112"/>
      <c r="F25" s="131">
        <v>-28703</v>
      </c>
      <c r="G25" s="112"/>
      <c r="H25" s="126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</row>
    <row r="26" spans="1:51" s="125" customFormat="1" ht="15.75">
      <c r="A26" s="112"/>
      <c r="B26" s="112"/>
      <c r="C26" s="112"/>
      <c r="D26" s="15"/>
      <c r="E26" s="112"/>
      <c r="F26" s="20"/>
      <c r="G26" s="112"/>
      <c r="H26" s="126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</row>
    <row r="27" spans="1:51" s="125" customFormat="1" ht="15.75">
      <c r="A27" s="123" t="s">
        <v>100</v>
      </c>
      <c r="B27" s="112"/>
      <c r="C27" s="112"/>
      <c r="D27" s="15"/>
      <c r="E27" s="112"/>
      <c r="F27" s="20"/>
      <c r="G27" s="112"/>
      <c r="H27" s="126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</row>
    <row r="28" spans="1:51" s="125" customFormat="1" ht="15.75">
      <c r="A28" s="112"/>
      <c r="B28" s="112" t="s">
        <v>101</v>
      </c>
      <c r="C28" s="112"/>
      <c r="D28" s="15">
        <v>-1669</v>
      </c>
      <c r="E28" s="112"/>
      <c r="F28" s="20">
        <v>14582</v>
      </c>
      <c r="G28" s="112"/>
      <c r="H28" s="126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</row>
    <row r="29" spans="1:51" s="125" customFormat="1" ht="15.75">
      <c r="A29" s="112"/>
      <c r="B29" s="112" t="s">
        <v>102</v>
      </c>
      <c r="C29" s="112"/>
      <c r="D29" s="15">
        <v>-1722</v>
      </c>
      <c r="E29" s="112"/>
      <c r="F29" s="20">
        <v>4261</v>
      </c>
      <c r="G29" s="112"/>
      <c r="H29" s="126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</row>
    <row r="30" spans="1:51" s="125" customFormat="1" ht="15.75">
      <c r="A30" s="112"/>
      <c r="B30" s="112"/>
      <c r="C30" s="112"/>
      <c r="D30" s="15"/>
      <c r="E30" s="112"/>
      <c r="F30" s="20"/>
      <c r="G30" s="112"/>
      <c r="H30" s="126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</row>
    <row r="31" spans="1:51" s="125" customFormat="1" ht="15.75">
      <c r="A31" s="112"/>
      <c r="B31" s="112" t="s">
        <v>103</v>
      </c>
      <c r="C31" s="112"/>
      <c r="D31" s="131">
        <v>-3391</v>
      </c>
      <c r="E31" s="112"/>
      <c r="F31" s="131">
        <v>18843</v>
      </c>
      <c r="G31" s="112"/>
      <c r="H31" s="126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</row>
    <row r="32" spans="1:51" s="125" customFormat="1" ht="15.75">
      <c r="A32" s="112"/>
      <c r="B32" s="112"/>
      <c r="C32" s="112"/>
      <c r="D32" s="15"/>
      <c r="E32" s="112"/>
      <c r="F32" s="20"/>
      <c r="G32" s="112"/>
      <c r="H32" s="126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</row>
    <row r="33" spans="1:51" s="125" customFormat="1" ht="15.75">
      <c r="A33" s="123" t="s">
        <v>104</v>
      </c>
      <c r="B33" s="112"/>
      <c r="C33" s="112"/>
      <c r="D33" s="15"/>
      <c r="E33" s="112"/>
      <c r="F33" s="20"/>
      <c r="G33" s="112"/>
      <c r="H33" s="126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</row>
    <row r="34" spans="1:51" s="125" customFormat="1" ht="15.75">
      <c r="A34" s="112"/>
      <c r="B34" s="112" t="s">
        <v>105</v>
      </c>
      <c r="C34" s="112"/>
      <c r="D34" s="15">
        <v>-8199</v>
      </c>
      <c r="E34" s="112"/>
      <c r="F34" s="20">
        <v>-492</v>
      </c>
      <c r="G34" s="112"/>
      <c r="H34" s="126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</row>
    <row r="35" spans="1:51" s="125" customFormat="1" ht="15.75">
      <c r="A35" s="112"/>
      <c r="B35" s="112" t="s">
        <v>106</v>
      </c>
      <c r="C35" s="112"/>
      <c r="D35" s="15">
        <v>-239</v>
      </c>
      <c r="E35" s="112"/>
      <c r="F35" s="20">
        <v>0</v>
      </c>
      <c r="G35" s="112"/>
      <c r="H35" s="126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</row>
    <row r="36" spans="1:51" s="125" customFormat="1" ht="15.75">
      <c r="A36" s="112"/>
      <c r="B36" s="112"/>
      <c r="C36" s="112"/>
      <c r="D36" s="129"/>
      <c r="E36" s="112"/>
      <c r="F36" s="20"/>
      <c r="G36" s="112"/>
      <c r="H36" s="126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</row>
    <row r="37" spans="1:51" s="125" customFormat="1" ht="15.75">
      <c r="A37" s="112"/>
      <c r="B37" s="112" t="s">
        <v>107</v>
      </c>
      <c r="C37" s="112"/>
      <c r="D37" s="131">
        <v>-8438</v>
      </c>
      <c r="E37" s="112"/>
      <c r="F37" s="131">
        <v>-492</v>
      </c>
      <c r="G37" s="112"/>
      <c r="H37" s="126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</row>
    <row r="38" spans="1:51" s="125" customFormat="1" ht="15.75">
      <c r="A38" s="112"/>
      <c r="B38" s="112"/>
      <c r="C38" s="112"/>
      <c r="D38" s="15"/>
      <c r="E38" s="112"/>
      <c r="F38" s="20"/>
      <c r="G38" s="112"/>
      <c r="H38" s="126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</row>
    <row r="39" spans="1:51" s="125" customFormat="1" ht="15.75">
      <c r="A39" s="112" t="s">
        <v>108</v>
      </c>
      <c r="B39" s="112"/>
      <c r="C39" s="112"/>
      <c r="D39" s="15">
        <v>-148</v>
      </c>
      <c r="E39" s="112"/>
      <c r="F39" s="20">
        <v>-185</v>
      </c>
      <c r="G39" s="112"/>
      <c r="H39" s="126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</row>
    <row r="40" spans="1:51" s="125" customFormat="1" ht="15.75">
      <c r="A40" s="112"/>
      <c r="B40" s="112"/>
      <c r="C40" s="112"/>
      <c r="D40" s="128"/>
      <c r="E40" s="112"/>
      <c r="F40" s="127"/>
      <c r="G40" s="112"/>
      <c r="H40" s="126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</row>
    <row r="41" spans="1:51" s="125" customFormat="1" ht="15.75">
      <c r="A41" s="112" t="s">
        <v>109</v>
      </c>
      <c r="B41" s="112"/>
      <c r="C41" s="112"/>
      <c r="D41" s="20">
        <v>43062.981</v>
      </c>
      <c r="E41" s="112"/>
      <c r="F41" s="20">
        <v>-10537</v>
      </c>
      <c r="G41" s="112"/>
      <c r="H41" s="126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</row>
    <row r="42" spans="1:51" s="125" customFormat="1" ht="15.75">
      <c r="A42" s="112"/>
      <c r="B42" s="112"/>
      <c r="C42" s="112"/>
      <c r="D42" s="20"/>
      <c r="E42" s="112"/>
      <c r="F42" s="20"/>
      <c r="G42" s="112"/>
      <c r="H42" s="126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</row>
    <row r="43" spans="1:51" s="125" customFormat="1" ht="15.75">
      <c r="A43" s="112" t="s">
        <v>110</v>
      </c>
      <c r="B43" s="112"/>
      <c r="C43" s="112"/>
      <c r="D43" s="20"/>
      <c r="E43" s="112"/>
      <c r="F43" s="20"/>
      <c r="G43" s="112"/>
      <c r="H43" s="126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</row>
    <row r="44" spans="1:51" s="125" customFormat="1" ht="15.75">
      <c r="A44" s="112"/>
      <c r="B44" s="112" t="s">
        <v>111</v>
      </c>
      <c r="C44" s="112"/>
      <c r="D44" s="132">
        <v>384931</v>
      </c>
      <c r="E44" s="112"/>
      <c r="F44" s="132">
        <v>407060</v>
      </c>
      <c r="G44" s="112"/>
      <c r="H44" s="126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</row>
    <row r="45" spans="1:51" s="125" customFormat="1" ht="15.75">
      <c r="A45" s="112"/>
      <c r="B45" s="112" t="s">
        <v>112</v>
      </c>
      <c r="C45" s="112"/>
      <c r="D45" s="24">
        <v>-1417</v>
      </c>
      <c r="E45" s="112"/>
      <c r="F45" s="24">
        <v>2171</v>
      </c>
      <c r="G45" s="112"/>
      <c r="H45" s="126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</row>
    <row r="46" spans="1:51" s="125" customFormat="1" ht="15.75">
      <c r="A46" s="112"/>
      <c r="B46" s="112" t="s">
        <v>113</v>
      </c>
      <c r="C46" s="112"/>
      <c r="D46" s="126">
        <v>383514</v>
      </c>
      <c r="E46" s="112"/>
      <c r="F46" s="126">
        <v>409231</v>
      </c>
      <c r="G46" s="112"/>
      <c r="H46" s="126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</row>
    <row r="47" spans="1:51" s="125" customFormat="1" ht="15.75">
      <c r="A47" s="112"/>
      <c r="B47" s="112"/>
      <c r="C47" s="112"/>
      <c r="D47" s="20"/>
      <c r="E47" s="112"/>
      <c r="F47" s="20"/>
      <c r="G47" s="112"/>
      <c r="H47" s="126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</row>
    <row r="48" spans="1:51" s="125" customFormat="1" ht="15.75">
      <c r="A48" s="112" t="s">
        <v>114</v>
      </c>
      <c r="B48" s="112"/>
      <c r="C48" s="112"/>
      <c r="D48" s="15"/>
      <c r="E48" s="112"/>
      <c r="F48" s="20"/>
      <c r="G48" s="112"/>
      <c r="H48" s="130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</row>
    <row r="49" spans="1:51" s="125" customFormat="1" ht="15.75">
      <c r="A49" s="112" t="s">
        <v>115</v>
      </c>
      <c r="B49" s="112"/>
      <c r="C49" s="112"/>
      <c r="E49" s="112"/>
      <c r="F49" s="20"/>
      <c r="G49" s="112"/>
      <c r="H49" s="13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</row>
    <row r="50" spans="1:51" s="125" customFormat="1" ht="16.5" thickBot="1">
      <c r="A50" s="112" t="s">
        <v>116</v>
      </c>
      <c r="B50" s="112"/>
      <c r="C50" s="112"/>
      <c r="D50" s="104">
        <v>426576.981</v>
      </c>
      <c r="E50" s="112"/>
      <c r="F50" s="104">
        <v>398694</v>
      </c>
      <c r="G50" s="112"/>
      <c r="H50" s="126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</row>
    <row r="51" spans="1:51" s="125" customFormat="1" ht="16.5" thickTop="1">
      <c r="A51" s="112"/>
      <c r="B51" s="112"/>
      <c r="C51" s="112"/>
      <c r="D51" s="20"/>
      <c r="E51" s="112"/>
      <c r="F51" s="126"/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</row>
    <row r="52" spans="1:51" s="125" customFormat="1" ht="15.75">
      <c r="A52" s="112"/>
      <c r="B52" s="112"/>
      <c r="C52" s="112"/>
      <c r="D52" s="20"/>
      <c r="E52" s="112"/>
      <c r="F52" s="112"/>
      <c r="G52" s="112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</row>
    <row r="53" spans="1:51" ht="33.75" customHeight="1">
      <c r="A53" s="134" t="s">
        <v>117</v>
      </c>
      <c r="B53" s="134"/>
      <c r="C53" s="134"/>
      <c r="D53" s="134"/>
      <c r="E53" s="134"/>
      <c r="F53" s="134"/>
      <c r="G53" s="112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</row>
    <row r="54" spans="1:51" ht="15.75">
      <c r="A54" s="135"/>
      <c r="B54" s="112"/>
      <c r="C54" s="112"/>
      <c r="D54" s="20"/>
      <c r="E54" s="112"/>
      <c r="F54" s="112"/>
      <c r="G54" s="112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</row>
    <row r="55" spans="1:51" ht="15.75">
      <c r="A55" s="112"/>
      <c r="B55" s="112"/>
      <c r="C55" s="112"/>
      <c r="D55" s="105"/>
      <c r="E55" s="112"/>
      <c r="F55" s="112"/>
      <c r="G55" s="112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</row>
    <row r="56" spans="1:51" ht="15.75">
      <c r="A56" s="112"/>
      <c r="B56" s="112"/>
      <c r="C56" s="112"/>
      <c r="D56" s="105"/>
      <c r="E56" s="112"/>
      <c r="F56" s="136"/>
      <c r="G56" s="112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</row>
    <row r="57" spans="1:51" ht="15.75">
      <c r="A57" s="112"/>
      <c r="B57" s="112"/>
      <c r="C57" s="112"/>
      <c r="D57" s="20"/>
      <c r="E57" s="112"/>
      <c r="F57" s="20"/>
      <c r="G57" s="112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</row>
    <row r="58" spans="1:51" ht="15.75">
      <c r="A58" s="112"/>
      <c r="B58" s="112"/>
      <c r="C58" s="112"/>
      <c r="D58" s="20"/>
      <c r="E58" s="112"/>
      <c r="F58" s="136"/>
      <c r="G58" s="112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</row>
    <row r="59" spans="1:51" ht="15.75">
      <c r="A59" s="112"/>
      <c r="B59" s="112"/>
      <c r="C59" s="112"/>
      <c r="D59" s="20"/>
      <c r="E59" s="112"/>
      <c r="F59" s="137"/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</row>
    <row r="60" spans="1:51" ht="15.75">
      <c r="A60" s="112"/>
      <c r="B60" s="112"/>
      <c r="C60" s="112"/>
      <c r="D60" s="20"/>
      <c r="E60" s="112"/>
      <c r="F60" s="112"/>
      <c r="G60" s="112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</row>
    <row r="61" spans="1:51" ht="15.75">
      <c r="A61" s="112"/>
      <c r="B61" s="112"/>
      <c r="C61" s="112"/>
      <c r="D61" s="20"/>
      <c r="E61" s="112"/>
      <c r="F61" s="112"/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</row>
    <row r="62" spans="1:51" ht="15.75">
      <c r="A62" s="112"/>
      <c r="B62" s="112"/>
      <c r="C62" s="112"/>
      <c r="D62" s="20"/>
      <c r="E62" s="112"/>
      <c r="F62" s="112"/>
      <c r="G62" s="112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</row>
    <row r="63" spans="1:51" ht="15.75">
      <c r="A63" s="112"/>
      <c r="B63" s="112"/>
      <c r="C63" s="112"/>
      <c r="D63" s="20"/>
      <c r="E63" s="112"/>
      <c r="F63" s="112"/>
      <c r="G63" s="112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</row>
    <row r="64" spans="1:51" ht="15.75">
      <c r="A64" s="112"/>
      <c r="B64" s="112"/>
      <c r="C64" s="112"/>
      <c r="D64" s="20"/>
      <c r="E64" s="112"/>
      <c r="F64" s="112"/>
      <c r="G64" s="112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</row>
    <row r="65" spans="1:51" ht="15.75">
      <c r="A65" s="112"/>
      <c r="B65" s="112"/>
      <c r="C65" s="112"/>
      <c r="D65" s="20"/>
      <c r="E65" s="112"/>
      <c r="F65" s="112"/>
      <c r="G65" s="112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</row>
    <row r="66" spans="1:51" ht="15.75">
      <c r="A66" s="112"/>
      <c r="B66" s="112"/>
      <c r="C66" s="112"/>
      <c r="D66" s="20"/>
      <c r="E66" s="112"/>
      <c r="F66" s="112"/>
      <c r="G66" s="112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</row>
    <row r="67" spans="1:51" ht="15.75">
      <c r="A67" s="112"/>
      <c r="B67" s="112"/>
      <c r="C67" s="112"/>
      <c r="D67" s="20"/>
      <c r="E67" s="112"/>
      <c r="F67" s="112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</row>
    <row r="68" spans="1:51" ht="15.75">
      <c r="A68" s="112"/>
      <c r="B68" s="112"/>
      <c r="C68" s="112"/>
      <c r="D68" s="20"/>
      <c r="E68" s="112"/>
      <c r="F68" s="112"/>
      <c r="G68" s="112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</row>
    <row r="69" spans="1:51" ht="15.75">
      <c r="A69" s="112"/>
      <c r="B69" s="112"/>
      <c r="C69" s="112"/>
      <c r="D69" s="20"/>
      <c r="E69" s="112"/>
      <c r="F69" s="112"/>
      <c r="G69" s="112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</row>
    <row r="70" spans="1:51" ht="15.75">
      <c r="A70" s="112"/>
      <c r="B70" s="112"/>
      <c r="C70" s="112"/>
      <c r="D70" s="20"/>
      <c r="E70" s="112"/>
      <c r="F70" s="112"/>
      <c r="G70" s="112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</row>
    <row r="71" spans="1:51" ht="15.75">
      <c r="A71" s="112"/>
      <c r="B71" s="112"/>
      <c r="C71" s="112"/>
      <c r="D71" s="20"/>
      <c r="E71" s="112"/>
      <c r="F71" s="112"/>
      <c r="G71" s="112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</row>
    <row r="72" spans="1:51" ht="15.75">
      <c r="A72" s="112"/>
      <c r="B72" s="112"/>
      <c r="C72" s="112"/>
      <c r="D72" s="20"/>
      <c r="E72" s="112"/>
      <c r="F72" s="112"/>
      <c r="G72" s="112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</row>
    <row r="73" spans="1:51" ht="15.75">
      <c r="A73" s="112"/>
      <c r="B73" s="112"/>
      <c r="C73" s="112"/>
      <c r="D73" s="20"/>
      <c r="E73" s="112"/>
      <c r="F73" s="112"/>
      <c r="G73" s="112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</row>
    <row r="74" spans="1:51" ht="15.75">
      <c r="A74" s="112"/>
      <c r="B74" s="112"/>
      <c r="C74" s="112"/>
      <c r="D74" s="20"/>
      <c r="E74" s="112"/>
      <c r="F74" s="112"/>
      <c r="G74" s="112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</row>
    <row r="75" spans="1:51" ht="15.75">
      <c r="A75" s="112"/>
      <c r="B75" s="112"/>
      <c r="C75" s="112"/>
      <c r="D75" s="20"/>
      <c r="E75" s="112"/>
      <c r="F75" s="112"/>
      <c r="G75" s="112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</row>
    <row r="76" spans="1:51" ht="15.75">
      <c r="A76" s="112"/>
      <c r="B76" s="112"/>
      <c r="C76" s="112"/>
      <c r="D76" s="20"/>
      <c r="E76" s="112"/>
      <c r="F76" s="112"/>
      <c r="G76" s="112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</row>
    <row r="77" spans="1:51" ht="15.75">
      <c r="A77" s="112"/>
      <c r="B77" s="112"/>
      <c r="C77" s="112"/>
      <c r="D77" s="20"/>
      <c r="E77" s="112"/>
      <c r="F77" s="112"/>
      <c r="G77" s="112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</row>
    <row r="78" spans="1:51" ht="15.75">
      <c r="A78" s="112"/>
      <c r="B78" s="112"/>
      <c r="C78" s="112"/>
      <c r="D78" s="20"/>
      <c r="E78" s="112"/>
      <c r="F78" s="112"/>
      <c r="G78" s="112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</row>
    <row r="79" spans="1:51" ht="15.75">
      <c r="A79" s="112"/>
      <c r="B79" s="112"/>
      <c r="C79" s="112"/>
      <c r="D79" s="20"/>
      <c r="E79" s="112"/>
      <c r="F79" s="112"/>
      <c r="G79" s="112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</row>
    <row r="80" spans="1:51" ht="15.75">
      <c r="A80" s="112"/>
      <c r="B80" s="112"/>
      <c r="C80" s="112"/>
      <c r="D80" s="20"/>
      <c r="E80" s="112"/>
      <c r="F80" s="112"/>
      <c r="G80" s="112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</row>
    <row r="81" spans="1:51" ht="15.75">
      <c r="A81" s="112"/>
      <c r="B81" s="112"/>
      <c r="C81" s="112"/>
      <c r="D81" s="20"/>
      <c r="E81" s="112"/>
      <c r="F81" s="112"/>
      <c r="G81" s="112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</row>
    <row r="82" spans="1:51" ht="15.75">
      <c r="A82" s="112"/>
      <c r="B82" s="112"/>
      <c r="C82" s="112"/>
      <c r="D82" s="20"/>
      <c r="E82" s="112"/>
      <c r="F82" s="112"/>
      <c r="G82" s="112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</row>
    <row r="83" spans="1:51" ht="15.75">
      <c r="A83" s="112"/>
      <c r="B83" s="112"/>
      <c r="C83" s="112"/>
      <c r="D83" s="20"/>
      <c r="E83" s="112"/>
      <c r="F83" s="112"/>
      <c r="G83" s="112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</row>
    <row r="84" spans="1:51" ht="15.75">
      <c r="A84" s="112"/>
      <c r="B84" s="112"/>
      <c r="C84" s="112"/>
      <c r="D84" s="20"/>
      <c r="E84" s="112"/>
      <c r="F84" s="112"/>
      <c r="G84" s="112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</row>
    <row r="85" spans="1:51" ht="15.75">
      <c r="A85" s="112"/>
      <c r="B85" s="112"/>
      <c r="C85" s="112"/>
      <c r="D85" s="20"/>
      <c r="E85" s="112"/>
      <c r="F85" s="112"/>
      <c r="G85" s="112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</row>
    <row r="86" spans="1:51" ht="15.75">
      <c r="A86" s="112"/>
      <c r="B86" s="112"/>
      <c r="C86" s="112"/>
      <c r="D86" s="20"/>
      <c r="E86" s="112"/>
      <c r="F86" s="112"/>
      <c r="G86" s="112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</row>
    <row r="87" spans="1:51" ht="15.75">
      <c r="A87" s="112"/>
      <c r="B87" s="112"/>
      <c r="C87" s="112"/>
      <c r="D87" s="20"/>
      <c r="E87" s="112"/>
      <c r="F87" s="112"/>
      <c r="G87" s="112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</row>
    <row r="88" spans="1:51" ht="15.75">
      <c r="A88" s="112"/>
      <c r="B88" s="112"/>
      <c r="C88" s="112"/>
      <c r="D88" s="20"/>
      <c r="E88" s="112"/>
      <c r="F88" s="112"/>
      <c r="G88" s="112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</row>
    <row r="89" spans="1:51" ht="15.75">
      <c r="A89" s="112"/>
      <c r="B89" s="112"/>
      <c r="C89" s="112"/>
      <c r="D89" s="20"/>
      <c r="E89" s="112"/>
      <c r="F89" s="112"/>
      <c r="G89" s="112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</row>
    <row r="90" spans="1:51" ht="15.75">
      <c r="A90" s="112"/>
      <c r="B90" s="112"/>
      <c r="C90" s="112"/>
      <c r="D90" s="20"/>
      <c r="E90" s="112"/>
      <c r="F90" s="112"/>
      <c r="G90" s="112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</row>
    <row r="91" spans="1:51" ht="15.75">
      <c r="A91" s="112"/>
      <c r="B91" s="112"/>
      <c r="C91" s="112"/>
      <c r="D91" s="20"/>
      <c r="E91" s="112"/>
      <c r="F91" s="112"/>
      <c r="G91" s="112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</row>
    <row r="92" spans="1:51" ht="15.75">
      <c r="A92" s="112"/>
      <c r="B92" s="112"/>
      <c r="C92" s="112"/>
      <c r="D92" s="20"/>
      <c r="E92" s="112"/>
      <c r="F92" s="112"/>
      <c r="G92" s="112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</row>
    <row r="93" spans="1:51" ht="15.75">
      <c r="A93" s="112"/>
      <c r="B93" s="112"/>
      <c r="C93" s="112"/>
      <c r="D93" s="20"/>
      <c r="E93" s="112"/>
      <c r="F93" s="112"/>
      <c r="G93" s="112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</row>
    <row r="94" spans="1:51" ht="15.75">
      <c r="A94" s="112"/>
      <c r="B94" s="112"/>
      <c r="C94" s="112"/>
      <c r="D94" s="20"/>
      <c r="E94" s="112"/>
      <c r="F94" s="112"/>
      <c r="G94" s="112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</row>
    <row r="95" spans="1:51" ht="15.75">
      <c r="A95" s="112"/>
      <c r="B95" s="112"/>
      <c r="C95" s="112"/>
      <c r="D95" s="20"/>
      <c r="E95" s="112"/>
      <c r="F95" s="112"/>
      <c r="G95" s="112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</row>
    <row r="96" spans="1:51" ht="15.75">
      <c r="A96" s="112"/>
      <c r="B96" s="112"/>
      <c r="C96" s="112"/>
      <c r="D96" s="20"/>
      <c r="E96" s="112"/>
      <c r="F96" s="112"/>
      <c r="G96" s="112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</row>
    <row r="97" spans="1:51" ht="15.75">
      <c r="A97" s="112"/>
      <c r="B97" s="112"/>
      <c r="C97" s="112"/>
      <c r="D97" s="20"/>
      <c r="E97" s="112"/>
      <c r="F97" s="112"/>
      <c r="G97" s="112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</row>
    <row r="98" spans="1:51" ht="15.75">
      <c r="A98" s="112"/>
      <c r="B98" s="112"/>
      <c r="C98" s="112"/>
      <c r="D98" s="20"/>
      <c r="E98" s="112"/>
      <c r="F98" s="112"/>
      <c r="G98" s="112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</row>
    <row r="99" spans="1:51" ht="15.75">
      <c r="A99" s="112"/>
      <c r="B99" s="112"/>
      <c r="C99" s="112"/>
      <c r="D99" s="20"/>
      <c r="E99" s="112"/>
      <c r="F99" s="112"/>
      <c r="G99" s="112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</row>
    <row r="100" spans="1:51" ht="15.75">
      <c r="A100" s="112"/>
      <c r="B100" s="112"/>
      <c r="C100" s="112"/>
      <c r="D100" s="20"/>
      <c r="E100" s="112"/>
      <c r="F100" s="112"/>
      <c r="G100" s="112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</row>
    <row r="101" spans="1:51" ht="15.75">
      <c r="A101" s="112"/>
      <c r="B101" s="112"/>
      <c r="C101" s="112"/>
      <c r="D101" s="20"/>
      <c r="E101" s="112"/>
      <c r="F101" s="112"/>
      <c r="G101" s="112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</row>
    <row r="102" spans="1:51" ht="15.75">
      <c r="A102" s="112"/>
      <c r="B102" s="112"/>
      <c r="C102" s="112"/>
      <c r="D102" s="20"/>
      <c r="E102" s="112"/>
      <c r="F102" s="112"/>
      <c r="G102" s="112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</row>
    <row r="103" spans="1:51" ht="15.75">
      <c r="A103" s="112"/>
      <c r="B103" s="112"/>
      <c r="C103" s="112"/>
      <c r="D103" s="20"/>
      <c r="E103" s="112"/>
      <c r="F103" s="112"/>
      <c r="G103" s="112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</row>
    <row r="104" spans="1:51" ht="15.75">
      <c r="A104" s="112"/>
      <c r="B104" s="112"/>
      <c r="C104" s="112"/>
      <c r="D104" s="20"/>
      <c r="E104" s="112"/>
      <c r="F104" s="112"/>
      <c r="G104" s="112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</row>
    <row r="105" spans="1:51" ht="15.75">
      <c r="A105" s="112"/>
      <c r="B105" s="112"/>
      <c r="C105" s="112"/>
      <c r="D105" s="20"/>
      <c r="E105" s="112"/>
      <c r="F105" s="112"/>
      <c r="G105" s="112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</row>
    <row r="106" spans="1:51" ht="15.75">
      <c r="A106" s="112"/>
      <c r="B106" s="112"/>
      <c r="C106" s="112"/>
      <c r="D106" s="20"/>
      <c r="E106" s="112"/>
      <c r="F106" s="112"/>
      <c r="G106" s="112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</row>
    <row r="107" spans="1:51" ht="15.75">
      <c r="A107" s="112"/>
      <c r="B107" s="112"/>
      <c r="C107" s="112"/>
      <c r="D107" s="20"/>
      <c r="E107" s="112"/>
      <c r="F107" s="112"/>
      <c r="G107" s="112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</row>
    <row r="108" spans="1:51" ht="15.75">
      <c r="A108" s="112"/>
      <c r="B108" s="112"/>
      <c r="C108" s="112"/>
      <c r="D108" s="20"/>
      <c r="E108" s="112"/>
      <c r="F108" s="112"/>
      <c r="G108" s="112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</row>
    <row r="109" spans="1:51" ht="15.75">
      <c r="A109" s="112"/>
      <c r="B109" s="112"/>
      <c r="C109" s="112"/>
      <c r="D109" s="20"/>
      <c r="E109" s="112"/>
      <c r="F109" s="112"/>
      <c r="G109" s="112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</row>
    <row r="110" spans="1:51" ht="15.75">
      <c r="A110" s="112"/>
      <c r="B110" s="112"/>
      <c r="C110" s="112"/>
      <c r="D110" s="20"/>
      <c r="E110" s="112"/>
      <c r="F110" s="112"/>
      <c r="G110" s="112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</row>
    <row r="111" spans="1:51" ht="15.75">
      <c r="A111" s="112"/>
      <c r="B111" s="112"/>
      <c r="C111" s="112"/>
      <c r="D111" s="20"/>
      <c r="E111" s="112"/>
      <c r="F111" s="112"/>
      <c r="G111" s="112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</row>
    <row r="112" spans="1:51" ht="15.75">
      <c r="A112" s="112"/>
      <c r="B112" s="112"/>
      <c r="C112" s="112"/>
      <c r="D112" s="20"/>
      <c r="E112" s="112"/>
      <c r="F112" s="112"/>
      <c r="G112" s="112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</row>
    <row r="113" spans="1:51" ht="15.75">
      <c r="A113" s="112"/>
      <c r="B113" s="112"/>
      <c r="C113" s="112"/>
      <c r="D113" s="20"/>
      <c r="E113" s="112"/>
      <c r="F113" s="112"/>
      <c r="G113" s="112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</row>
    <row r="114" spans="1:51" ht="15.75">
      <c r="A114" s="112"/>
      <c r="B114" s="112"/>
      <c r="C114" s="112"/>
      <c r="D114" s="20"/>
      <c r="E114" s="112"/>
      <c r="F114" s="112"/>
      <c r="G114" s="112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</row>
    <row r="115" spans="1:51" ht="15.75">
      <c r="A115" s="112"/>
      <c r="B115" s="112"/>
      <c r="C115" s="112"/>
      <c r="D115" s="20"/>
      <c r="E115" s="112"/>
      <c r="F115" s="112"/>
      <c r="G115" s="112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</row>
    <row r="116" spans="1:51" ht="15.75">
      <c r="A116" s="112"/>
      <c r="B116" s="112"/>
      <c r="C116" s="112"/>
      <c r="D116" s="20"/>
      <c r="E116" s="112"/>
      <c r="F116" s="112"/>
      <c r="G116" s="112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</row>
    <row r="117" spans="1:51" ht="15.75">
      <c r="A117" s="112"/>
      <c r="B117" s="112"/>
      <c r="C117" s="112"/>
      <c r="D117" s="20"/>
      <c r="E117" s="112"/>
      <c r="F117" s="112"/>
      <c r="G117" s="112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</row>
    <row r="118" spans="1:51" ht="15.75">
      <c r="A118" s="112"/>
      <c r="B118" s="112"/>
      <c r="C118" s="112"/>
      <c r="D118" s="20"/>
      <c r="E118" s="112"/>
      <c r="F118" s="112"/>
      <c r="G118" s="112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</row>
    <row r="119" spans="1:51" ht="15.75">
      <c r="A119" s="112"/>
      <c r="B119" s="112"/>
      <c r="C119" s="112"/>
      <c r="D119" s="20"/>
      <c r="E119" s="112"/>
      <c r="F119" s="112"/>
      <c r="G119" s="112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</row>
    <row r="120" spans="1:51" ht="15.75">
      <c r="A120" s="112"/>
      <c r="B120" s="112"/>
      <c r="C120" s="112"/>
      <c r="D120" s="20"/>
      <c r="E120" s="112"/>
      <c r="F120" s="112"/>
      <c r="G120" s="112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</row>
    <row r="121" spans="1:51" ht="15.75">
      <c r="A121" s="112"/>
      <c r="B121" s="112"/>
      <c r="C121" s="112"/>
      <c r="D121" s="20"/>
      <c r="E121" s="112"/>
      <c r="F121" s="112"/>
      <c r="G121" s="112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</row>
    <row r="122" spans="1:51" ht="15.75">
      <c r="A122" s="112"/>
      <c r="B122" s="112"/>
      <c r="C122" s="112"/>
      <c r="D122" s="20"/>
      <c r="E122" s="112"/>
      <c r="F122" s="112"/>
      <c r="G122" s="112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</row>
    <row r="123" spans="1:51" ht="15.75">
      <c r="A123" s="112"/>
      <c r="B123" s="112"/>
      <c r="C123" s="112"/>
      <c r="D123" s="20"/>
      <c r="E123" s="112"/>
      <c r="F123" s="112"/>
      <c r="G123" s="112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</row>
    <row r="124" spans="1:51" ht="15.75">
      <c r="A124" s="112"/>
      <c r="B124" s="112"/>
      <c r="C124" s="112"/>
      <c r="D124" s="20"/>
      <c r="E124" s="112"/>
      <c r="F124" s="112"/>
      <c r="G124" s="112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</row>
    <row r="125" spans="1:51" ht="15.75">
      <c r="A125" s="112"/>
      <c r="B125" s="112"/>
      <c r="C125" s="112"/>
      <c r="D125" s="20"/>
      <c r="E125" s="112"/>
      <c r="F125" s="112"/>
      <c r="G125" s="112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</row>
    <row r="126" spans="1:51" ht="15.75">
      <c r="A126" s="112"/>
      <c r="B126" s="112"/>
      <c r="C126" s="112"/>
      <c r="D126" s="20"/>
      <c r="E126" s="112"/>
      <c r="F126" s="112"/>
      <c r="G126" s="112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</row>
    <row r="127" spans="1:51" ht="15.75">
      <c r="A127" s="112"/>
      <c r="B127" s="112"/>
      <c r="C127" s="112"/>
      <c r="D127" s="20"/>
      <c r="E127" s="112"/>
      <c r="F127" s="112"/>
      <c r="G127" s="112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</row>
    <row r="128" spans="1:51" ht="15.75">
      <c r="A128" s="112"/>
      <c r="B128" s="112"/>
      <c r="C128" s="112"/>
      <c r="D128" s="20"/>
      <c r="E128" s="112"/>
      <c r="F128" s="112"/>
      <c r="G128" s="112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</row>
    <row r="129" spans="1:51" ht="15.75">
      <c r="A129" s="112"/>
      <c r="B129" s="112"/>
      <c r="C129" s="112"/>
      <c r="D129" s="20"/>
      <c r="E129" s="112"/>
      <c r="F129" s="112"/>
      <c r="G129" s="112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</row>
    <row r="130" spans="1:51" ht="15.75">
      <c r="A130" s="112"/>
      <c r="B130" s="112"/>
      <c r="C130" s="112"/>
      <c r="D130" s="20"/>
      <c r="E130" s="112"/>
      <c r="F130" s="112"/>
      <c r="G130" s="112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</row>
    <row r="131" spans="1:51" ht="15.75">
      <c r="A131" s="112"/>
      <c r="B131" s="112"/>
      <c r="C131" s="112"/>
      <c r="D131" s="20"/>
      <c r="E131" s="112"/>
      <c r="F131" s="112"/>
      <c r="G131" s="112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</row>
    <row r="132" spans="1:51" ht="15.75">
      <c r="A132" s="112"/>
      <c r="B132" s="112"/>
      <c r="C132" s="112"/>
      <c r="D132" s="20"/>
      <c r="E132" s="112"/>
      <c r="F132" s="112"/>
      <c r="G132" s="112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</row>
    <row r="133" spans="1:51" ht="15.75">
      <c r="A133" s="112"/>
      <c r="B133" s="112"/>
      <c r="C133" s="112"/>
      <c r="D133" s="20"/>
      <c r="E133" s="112"/>
      <c r="F133" s="112"/>
      <c r="G133" s="112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</row>
    <row r="134" spans="1:51" ht="15.75">
      <c r="A134" s="112"/>
      <c r="B134" s="112"/>
      <c r="C134" s="112"/>
      <c r="D134" s="20"/>
      <c r="E134" s="112"/>
      <c r="F134" s="112"/>
      <c r="G134" s="112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</row>
    <row r="135" spans="1:51" ht="15.75">
      <c r="A135" s="112"/>
      <c r="B135" s="112"/>
      <c r="C135" s="112"/>
      <c r="D135" s="20"/>
      <c r="E135" s="112"/>
      <c r="F135" s="112"/>
      <c r="G135" s="112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</row>
    <row r="136" spans="1:51" ht="15.75">
      <c r="A136" s="112"/>
      <c r="B136" s="112"/>
      <c r="C136" s="112"/>
      <c r="D136" s="20"/>
      <c r="E136" s="112"/>
      <c r="F136" s="112"/>
      <c r="G136" s="112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</row>
    <row r="137" spans="1:51" ht="15.75">
      <c r="A137" s="112"/>
      <c r="B137" s="112"/>
      <c r="C137" s="112"/>
      <c r="D137" s="20"/>
      <c r="E137" s="112"/>
      <c r="F137" s="112"/>
      <c r="G137" s="112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</row>
    <row r="138" spans="1:51" ht="15.75">
      <c r="A138" s="112"/>
      <c r="B138" s="112"/>
      <c r="C138" s="112"/>
      <c r="D138" s="20"/>
      <c r="E138" s="112"/>
      <c r="F138" s="112"/>
      <c r="G138" s="112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</row>
    <row r="139" spans="1:51" ht="15.75">
      <c r="A139" s="112"/>
      <c r="B139" s="112"/>
      <c r="C139" s="112"/>
      <c r="D139" s="20"/>
      <c r="E139" s="112"/>
      <c r="F139" s="112"/>
      <c r="G139" s="112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</row>
    <row r="140" spans="1:51" ht="15.75">
      <c r="A140" s="112"/>
      <c r="B140" s="112"/>
      <c r="C140" s="112"/>
      <c r="D140" s="20"/>
      <c r="E140" s="112"/>
      <c r="F140" s="112"/>
      <c r="G140" s="112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</row>
    <row r="141" spans="1:51" ht="15.75">
      <c r="A141" s="112"/>
      <c r="B141" s="112"/>
      <c r="C141" s="112"/>
      <c r="D141" s="20"/>
      <c r="E141" s="112"/>
      <c r="F141" s="112"/>
      <c r="G141" s="112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</row>
    <row r="142" spans="1:51" ht="15.75">
      <c r="A142" s="112"/>
      <c r="B142" s="112"/>
      <c r="C142" s="112"/>
      <c r="D142" s="20"/>
      <c r="E142" s="112"/>
      <c r="F142" s="112"/>
      <c r="G142" s="112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</row>
    <row r="143" spans="1:51" ht="15.75">
      <c r="A143" s="112"/>
      <c r="B143" s="112"/>
      <c r="C143" s="112"/>
      <c r="D143" s="20"/>
      <c r="E143" s="112"/>
      <c r="F143" s="112"/>
      <c r="G143" s="112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</row>
    <row r="144" spans="1:51" ht="15.75">
      <c r="A144" s="112"/>
      <c r="B144" s="112"/>
      <c r="C144" s="112"/>
      <c r="D144" s="20"/>
      <c r="E144" s="112"/>
      <c r="F144" s="112"/>
      <c r="G144" s="112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</row>
    <row r="145" spans="1:51" ht="15.75">
      <c r="A145" s="112"/>
      <c r="B145" s="112"/>
      <c r="C145" s="112"/>
      <c r="D145" s="20"/>
      <c r="E145" s="112"/>
      <c r="F145" s="112"/>
      <c r="G145" s="112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</row>
    <row r="146" spans="1:51" ht="15.75">
      <c r="A146" s="112"/>
      <c r="B146" s="112"/>
      <c r="C146" s="112"/>
      <c r="D146" s="20"/>
      <c r="E146" s="112"/>
      <c r="F146" s="112"/>
      <c r="G146" s="112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</row>
    <row r="147" spans="1:51" ht="15.75">
      <c r="A147" s="112"/>
      <c r="B147" s="112"/>
      <c r="C147" s="112"/>
      <c r="D147" s="20"/>
      <c r="E147" s="112"/>
      <c r="F147" s="112"/>
      <c r="G147" s="112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</row>
    <row r="148" spans="1:51" ht="15.75">
      <c r="A148" s="112"/>
      <c r="B148" s="112"/>
      <c r="C148" s="112"/>
      <c r="D148" s="20"/>
      <c r="E148" s="112"/>
      <c r="F148" s="112"/>
      <c r="G148" s="112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</row>
    <row r="149" spans="1:51" ht="15.75">
      <c r="A149" s="112"/>
      <c r="B149" s="112"/>
      <c r="C149" s="112"/>
      <c r="D149" s="20"/>
      <c r="E149" s="112"/>
      <c r="F149" s="112"/>
      <c r="G149" s="112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</row>
    <row r="150" spans="1:51" ht="15.75">
      <c r="A150" s="112"/>
      <c r="B150" s="112"/>
      <c r="C150" s="112"/>
      <c r="D150" s="20"/>
      <c r="E150" s="112"/>
      <c r="F150" s="112"/>
      <c r="G150" s="112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</row>
    <row r="151" spans="1:51" ht="15.75">
      <c r="A151" s="112"/>
      <c r="B151" s="112"/>
      <c r="C151" s="112"/>
      <c r="D151" s="20"/>
      <c r="E151" s="112"/>
      <c r="F151" s="112"/>
      <c r="G151" s="112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</row>
    <row r="152" spans="1:51" ht="15.75">
      <c r="A152" s="112"/>
      <c r="B152" s="112"/>
      <c r="C152" s="112"/>
      <c r="D152" s="20"/>
      <c r="E152" s="112"/>
      <c r="F152" s="112"/>
      <c r="G152" s="112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</row>
    <row r="153" spans="1:51" ht="15.75">
      <c r="A153" s="112"/>
      <c r="B153" s="112"/>
      <c r="C153" s="112"/>
      <c r="D153" s="20"/>
      <c r="E153" s="112"/>
      <c r="F153" s="112"/>
      <c r="G153" s="112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</row>
    <row r="154" spans="1:51" ht="15.75">
      <c r="A154" s="112"/>
      <c r="B154" s="112"/>
      <c r="C154" s="112"/>
      <c r="D154" s="20"/>
      <c r="E154" s="112"/>
      <c r="F154" s="112"/>
      <c r="G154" s="112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</row>
    <row r="155" spans="1:51" ht="15.75">
      <c r="A155" s="112"/>
      <c r="B155" s="112"/>
      <c r="C155" s="112"/>
      <c r="D155" s="20"/>
      <c r="E155" s="112"/>
      <c r="F155" s="112"/>
      <c r="G155" s="112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</row>
    <row r="156" spans="1:51" ht="15.75">
      <c r="A156" s="112"/>
      <c r="B156" s="112"/>
      <c r="C156" s="112"/>
      <c r="D156" s="20"/>
      <c r="E156" s="112"/>
      <c r="F156" s="112"/>
      <c r="G156" s="112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</row>
    <row r="157" spans="1:51" ht="15.75">
      <c r="A157" s="112"/>
      <c r="B157" s="112"/>
      <c r="C157" s="112"/>
      <c r="D157" s="20"/>
      <c r="E157" s="112"/>
      <c r="F157" s="112"/>
      <c r="G157" s="112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</row>
    <row r="158" spans="1:51" ht="15.75">
      <c r="A158" s="112"/>
      <c r="B158" s="112"/>
      <c r="C158" s="112"/>
      <c r="D158" s="20"/>
      <c r="E158" s="112"/>
      <c r="F158" s="112"/>
      <c r="G158" s="112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</row>
    <row r="159" spans="1:51" ht="15.75">
      <c r="A159" s="112"/>
      <c r="B159" s="112"/>
      <c r="C159" s="112"/>
      <c r="D159" s="20"/>
      <c r="E159" s="112"/>
      <c r="F159" s="112"/>
      <c r="G159" s="112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</row>
    <row r="160" spans="1:51" ht="15.75">
      <c r="A160" s="112"/>
      <c r="B160" s="112"/>
      <c r="C160" s="112"/>
      <c r="D160" s="20"/>
      <c r="E160" s="112"/>
      <c r="F160" s="112"/>
      <c r="G160" s="112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</row>
    <row r="161" spans="1:51" ht="15.75">
      <c r="A161" s="112"/>
      <c r="B161" s="112"/>
      <c r="C161" s="112"/>
      <c r="D161" s="20"/>
      <c r="E161" s="112"/>
      <c r="F161" s="112"/>
      <c r="G161" s="112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</row>
    <row r="162" spans="1:51" ht="15.75">
      <c r="A162" s="112"/>
      <c r="B162" s="112"/>
      <c r="C162" s="112"/>
      <c r="D162" s="20"/>
      <c r="E162" s="112"/>
      <c r="F162" s="112"/>
      <c r="G162" s="112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</row>
    <row r="163" spans="1:51" ht="15.75">
      <c r="A163" s="112"/>
      <c r="B163" s="112"/>
      <c r="C163" s="112"/>
      <c r="D163" s="20"/>
      <c r="E163" s="112"/>
      <c r="F163" s="112"/>
      <c r="G163" s="112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</row>
    <row r="164" spans="1:51" ht="15.75">
      <c r="A164" s="112"/>
      <c r="B164" s="112"/>
      <c r="C164" s="112"/>
      <c r="D164" s="20"/>
      <c r="E164" s="112"/>
      <c r="F164" s="112"/>
      <c r="G164" s="112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</row>
    <row r="165" spans="1:51" ht="15.75">
      <c r="A165" s="112"/>
      <c r="B165" s="112"/>
      <c r="C165" s="112"/>
      <c r="D165" s="20"/>
      <c r="E165" s="112"/>
      <c r="F165" s="112"/>
      <c r="G165" s="112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</row>
    <row r="166" spans="1:51" ht="15.75">
      <c r="A166" s="112"/>
      <c r="B166" s="112"/>
      <c r="C166" s="112"/>
      <c r="D166" s="20"/>
      <c r="E166" s="112"/>
      <c r="F166" s="112"/>
      <c r="G166" s="112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</row>
    <row r="167" spans="1:51" ht="15.75">
      <c r="A167" s="112"/>
      <c r="B167" s="112"/>
      <c r="C167" s="112"/>
      <c r="D167" s="20"/>
      <c r="E167" s="112"/>
      <c r="F167" s="112"/>
      <c r="G167" s="112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</row>
    <row r="168" spans="1:51" ht="15.75">
      <c r="A168" s="112"/>
      <c r="B168" s="112"/>
      <c r="C168" s="112"/>
      <c r="D168" s="20"/>
      <c r="E168" s="112"/>
      <c r="F168" s="112"/>
      <c r="G168" s="112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</row>
    <row r="169" spans="1:51" ht="15.75">
      <c r="A169" s="112"/>
      <c r="B169" s="112"/>
      <c r="C169" s="112"/>
      <c r="D169" s="20"/>
      <c r="E169" s="112"/>
      <c r="F169" s="112"/>
      <c r="G169" s="112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</row>
    <row r="170" spans="1:51" ht="15.75">
      <c r="A170" s="112"/>
      <c r="B170" s="112"/>
      <c r="C170" s="112"/>
      <c r="D170" s="20"/>
      <c r="E170" s="112"/>
      <c r="F170" s="112"/>
      <c r="G170" s="112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</row>
    <row r="171" spans="1:51" ht="15.75">
      <c r="A171" s="112"/>
      <c r="B171" s="112"/>
      <c r="C171" s="112"/>
      <c r="D171" s="20"/>
      <c r="E171" s="112"/>
      <c r="F171" s="112"/>
      <c r="G171" s="112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</row>
    <row r="172" spans="1:51" ht="15.75">
      <c r="A172" s="112"/>
      <c r="B172" s="112"/>
      <c r="C172" s="112"/>
      <c r="D172" s="20"/>
      <c r="E172" s="112"/>
      <c r="F172" s="112"/>
      <c r="G172" s="112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</row>
    <row r="173" spans="1:51" ht="15.75">
      <c r="A173" s="112"/>
      <c r="B173" s="112"/>
      <c r="C173" s="112"/>
      <c r="D173" s="20"/>
      <c r="E173" s="112"/>
      <c r="F173" s="112"/>
      <c r="G173" s="112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</row>
    <row r="174" spans="1:51" ht="15.75">
      <c r="A174" s="112"/>
      <c r="B174" s="112"/>
      <c r="C174" s="112"/>
      <c r="D174" s="20"/>
      <c r="E174" s="112"/>
      <c r="F174" s="112"/>
      <c r="G174" s="112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</row>
    <row r="175" spans="1:51" ht="15.75">
      <c r="A175" s="112"/>
      <c r="B175" s="112"/>
      <c r="C175" s="112"/>
      <c r="D175" s="20"/>
      <c r="E175" s="112"/>
      <c r="F175" s="112"/>
      <c r="G175" s="112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</row>
    <row r="176" spans="1:51" ht="15.75">
      <c r="A176" s="112"/>
      <c r="B176" s="112"/>
      <c r="C176" s="112"/>
      <c r="D176" s="20"/>
      <c r="E176" s="112"/>
      <c r="F176" s="112"/>
      <c r="G176" s="112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</row>
    <row r="177" spans="1:51" ht="15.75">
      <c r="A177" s="112"/>
      <c r="B177" s="112"/>
      <c r="C177" s="112"/>
      <c r="D177" s="20"/>
      <c r="E177" s="112"/>
      <c r="F177" s="112"/>
      <c r="G177" s="112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</row>
    <row r="178" spans="1:51" ht="15.75">
      <c r="A178" s="112"/>
      <c r="B178" s="112"/>
      <c r="C178" s="112"/>
      <c r="D178" s="20"/>
      <c r="E178" s="112"/>
      <c r="F178" s="112"/>
      <c r="G178" s="112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</row>
    <row r="179" spans="1:51" ht="15.75">
      <c r="A179" s="112"/>
      <c r="B179" s="112"/>
      <c r="C179" s="112"/>
      <c r="D179" s="20"/>
      <c r="E179" s="112"/>
      <c r="F179" s="112"/>
      <c r="G179" s="112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</row>
    <row r="180" spans="1:51" ht="15.75">
      <c r="A180" s="112"/>
      <c r="B180" s="112"/>
      <c r="C180" s="112"/>
      <c r="D180" s="20"/>
      <c r="E180" s="112"/>
      <c r="F180" s="112"/>
      <c r="G180" s="112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</row>
    <row r="181" spans="1:51" ht="15.75">
      <c r="A181" s="112"/>
      <c r="B181" s="112"/>
      <c r="C181" s="112"/>
      <c r="D181" s="20"/>
      <c r="E181" s="112"/>
      <c r="F181" s="112"/>
      <c r="G181" s="112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</row>
    <row r="182" spans="1:51" ht="15.75">
      <c r="A182" s="112"/>
      <c r="B182" s="112"/>
      <c r="C182" s="112"/>
      <c r="D182" s="20"/>
      <c r="E182" s="112"/>
      <c r="F182" s="112"/>
      <c r="G182" s="112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</row>
    <row r="183" spans="1:51" ht="15.75">
      <c r="A183" s="112"/>
      <c r="B183" s="112"/>
      <c r="C183" s="112"/>
      <c r="D183" s="20"/>
      <c r="E183" s="112"/>
      <c r="F183" s="112"/>
      <c r="G183" s="112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</row>
    <row r="184" spans="1:51" ht="15.75">
      <c r="A184" s="112"/>
      <c r="B184" s="112"/>
      <c r="C184" s="112"/>
      <c r="D184" s="20"/>
      <c r="E184" s="112"/>
      <c r="F184" s="112"/>
      <c r="G184" s="112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</row>
    <row r="185" spans="1:51" ht="15.75">
      <c r="A185" s="112"/>
      <c r="B185" s="112"/>
      <c r="C185" s="112"/>
      <c r="D185" s="20"/>
      <c r="E185" s="112"/>
      <c r="F185" s="112"/>
      <c r="G185" s="112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</row>
    <row r="186" spans="1:51" ht="15.75">
      <c r="A186" s="112"/>
      <c r="B186" s="112"/>
      <c r="C186" s="112"/>
      <c r="D186" s="20"/>
      <c r="E186" s="112"/>
      <c r="F186" s="112"/>
      <c r="G186" s="112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</row>
    <row r="187" spans="1:51" ht="15.75">
      <c r="A187" s="112"/>
      <c r="B187" s="112"/>
      <c r="C187" s="112"/>
      <c r="D187" s="20"/>
      <c r="E187" s="112"/>
      <c r="F187" s="112"/>
      <c r="G187" s="112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</row>
    <row r="188" spans="1:51" ht="15.75">
      <c r="A188" s="112"/>
      <c r="B188" s="112"/>
      <c r="C188" s="112"/>
      <c r="D188" s="20"/>
      <c r="E188" s="112"/>
      <c r="F188" s="112"/>
      <c r="G188" s="112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</row>
    <row r="189" spans="1:51" ht="15.75">
      <c r="A189" s="112"/>
      <c r="B189" s="112"/>
      <c r="C189" s="112"/>
      <c r="D189" s="20"/>
      <c r="E189" s="112"/>
      <c r="F189" s="112"/>
      <c r="G189" s="112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</row>
    <row r="190" spans="1:51" ht="15.75">
      <c r="A190" s="112"/>
      <c r="B190" s="112"/>
      <c r="C190" s="112"/>
      <c r="D190" s="20"/>
      <c r="E190" s="112"/>
      <c r="F190" s="112"/>
      <c r="G190" s="112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</row>
    <row r="191" spans="1:51" ht="15.75">
      <c r="A191" s="112"/>
      <c r="B191" s="112"/>
      <c r="C191" s="112"/>
      <c r="D191" s="20"/>
      <c r="E191" s="112"/>
      <c r="F191" s="112"/>
      <c r="G191" s="112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</row>
    <row r="192" spans="1:51" ht="15.75">
      <c r="A192" s="112"/>
      <c r="B192" s="112"/>
      <c r="C192" s="112"/>
      <c r="D192" s="20"/>
      <c r="E192" s="112"/>
      <c r="F192" s="112"/>
      <c r="G192" s="112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</row>
    <row r="193" spans="1:51" ht="15.75">
      <c r="A193" s="112"/>
      <c r="B193" s="112"/>
      <c r="C193" s="112"/>
      <c r="D193" s="20"/>
      <c r="E193" s="112"/>
      <c r="F193" s="112"/>
      <c r="G193" s="112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</row>
    <row r="194" spans="1:51" ht="15.75">
      <c r="A194" s="112"/>
      <c r="B194" s="112"/>
      <c r="C194" s="112"/>
      <c r="D194" s="20"/>
      <c r="E194" s="112"/>
      <c r="F194" s="112"/>
      <c r="G194" s="112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</row>
    <row r="195" spans="1:51" ht="15.75">
      <c r="A195" s="112"/>
      <c r="B195" s="112"/>
      <c r="C195" s="112"/>
      <c r="D195" s="20"/>
      <c r="E195" s="112"/>
      <c r="F195" s="112"/>
      <c r="G195" s="112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</row>
    <row r="196" spans="1:51" ht="15.75">
      <c r="A196" s="112"/>
      <c r="B196" s="112"/>
      <c r="C196" s="112"/>
      <c r="D196" s="20"/>
      <c r="E196" s="112"/>
      <c r="F196" s="112"/>
      <c r="G196" s="112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</row>
    <row r="197" spans="1:51" ht="15.75">
      <c r="A197" s="112"/>
      <c r="B197" s="112"/>
      <c r="C197" s="112"/>
      <c r="D197" s="20"/>
      <c r="E197" s="112"/>
      <c r="F197" s="112"/>
      <c r="G197" s="112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</row>
    <row r="198" spans="1:51" ht="15.75">
      <c r="A198" s="112"/>
      <c r="B198" s="112"/>
      <c r="C198" s="112"/>
      <c r="D198" s="20"/>
      <c r="E198" s="112"/>
      <c r="F198" s="112"/>
      <c r="G198" s="112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</row>
    <row r="199" spans="1:51" ht="15.75">
      <c r="A199" s="112"/>
      <c r="B199" s="112"/>
      <c r="C199" s="112"/>
      <c r="D199" s="20"/>
      <c r="E199" s="112"/>
      <c r="F199" s="112"/>
      <c r="G199" s="112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</row>
    <row r="200" spans="1:51" ht="15.75">
      <c r="A200" s="112"/>
      <c r="B200" s="112"/>
      <c r="C200" s="112"/>
      <c r="D200" s="20"/>
      <c r="E200" s="112"/>
      <c r="F200" s="112"/>
      <c r="G200" s="112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</row>
    <row r="201" spans="1:51" ht="15.75">
      <c r="A201" s="112"/>
      <c r="B201" s="112"/>
      <c r="C201" s="112"/>
      <c r="D201" s="20"/>
      <c r="E201" s="112"/>
      <c r="F201" s="112"/>
      <c r="G201" s="112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</row>
    <row r="202" spans="1:51" ht="15.75">
      <c r="A202" s="112"/>
      <c r="B202" s="112"/>
      <c r="C202" s="112"/>
      <c r="D202" s="20"/>
      <c r="E202" s="112"/>
      <c r="F202" s="112"/>
      <c r="G202" s="112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</row>
    <row r="203" spans="1:51" ht="15.75">
      <c r="A203" s="112"/>
      <c r="B203" s="112"/>
      <c r="C203" s="112"/>
      <c r="D203" s="20"/>
      <c r="E203" s="112"/>
      <c r="F203" s="112"/>
      <c r="G203" s="112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</row>
    <row r="204" spans="1:51" ht="15.75">
      <c r="A204" s="112"/>
      <c r="B204" s="112"/>
      <c r="C204" s="112"/>
      <c r="D204" s="20"/>
      <c r="E204" s="112"/>
      <c r="F204" s="112"/>
      <c r="G204" s="112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</row>
    <row r="205" spans="1:51" ht="15.75">
      <c r="A205" s="112"/>
      <c r="B205" s="112"/>
      <c r="C205" s="112"/>
      <c r="D205" s="20"/>
      <c r="E205" s="112"/>
      <c r="F205" s="112"/>
      <c r="G205" s="112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</row>
    <row r="206" spans="1:51" ht="15.75">
      <c r="A206" s="112"/>
      <c r="B206" s="112"/>
      <c r="C206" s="112"/>
      <c r="D206" s="20"/>
      <c r="E206" s="112"/>
      <c r="F206" s="112"/>
      <c r="G206" s="112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</row>
    <row r="207" spans="1:51" ht="15.75">
      <c r="A207" s="112"/>
      <c r="B207" s="112"/>
      <c r="C207" s="112"/>
      <c r="D207" s="20"/>
      <c r="E207" s="112"/>
      <c r="F207" s="112"/>
      <c r="G207" s="112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</row>
    <row r="208" spans="1:51" ht="15.75">
      <c r="A208" s="112"/>
      <c r="B208" s="112"/>
      <c r="C208" s="112"/>
      <c r="D208" s="20"/>
      <c r="E208" s="112"/>
      <c r="F208" s="112"/>
      <c r="G208" s="112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</row>
    <row r="209" spans="1:51" ht="15.75">
      <c r="A209" s="112"/>
      <c r="B209" s="112"/>
      <c r="C209" s="112"/>
      <c r="D209" s="20"/>
      <c r="E209" s="112"/>
      <c r="F209" s="112"/>
      <c r="G209" s="112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</row>
    <row r="210" spans="1:51" ht="15.75">
      <c r="A210" s="112"/>
      <c r="B210" s="112"/>
      <c r="C210" s="112"/>
      <c r="D210" s="20"/>
      <c r="E210" s="112"/>
      <c r="F210" s="112"/>
      <c r="G210" s="112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</row>
    <row r="211" spans="1:51" ht="15.75">
      <c r="A211" s="112"/>
      <c r="B211" s="112"/>
      <c r="C211" s="112"/>
      <c r="D211" s="20"/>
      <c r="E211" s="112"/>
      <c r="F211" s="112"/>
      <c r="G211" s="112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</row>
    <row r="212" spans="1:51" ht="15.75">
      <c r="A212" s="112"/>
      <c r="B212" s="112"/>
      <c r="C212" s="112"/>
      <c r="D212" s="20"/>
      <c r="E212" s="112"/>
      <c r="F212" s="112"/>
      <c r="G212" s="112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</row>
    <row r="213" spans="1:51" ht="15.75">
      <c r="A213" s="112"/>
      <c r="B213" s="112"/>
      <c r="C213" s="112"/>
      <c r="D213" s="20"/>
      <c r="E213" s="112"/>
      <c r="F213" s="112"/>
      <c r="G213" s="112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</row>
    <row r="214" spans="1:51" ht="15.75">
      <c r="A214" s="112"/>
      <c r="B214" s="112"/>
      <c r="C214" s="112"/>
      <c r="D214" s="20"/>
      <c r="E214" s="112"/>
      <c r="F214" s="112"/>
      <c r="G214" s="112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</row>
    <row r="215" spans="1:51" ht="15.75">
      <c r="A215" s="112"/>
      <c r="B215" s="112"/>
      <c r="C215" s="112"/>
      <c r="D215" s="20"/>
      <c r="E215" s="112"/>
      <c r="F215" s="112"/>
      <c r="G215" s="112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</row>
    <row r="216" spans="1:51" ht="15.75">
      <c r="A216" s="112"/>
      <c r="B216" s="112"/>
      <c r="C216" s="112"/>
      <c r="D216" s="20"/>
      <c r="E216" s="112"/>
      <c r="F216" s="112"/>
      <c r="G216" s="112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</row>
    <row r="217" spans="1:51" ht="15.75">
      <c r="A217" s="112"/>
      <c r="B217" s="112"/>
      <c r="C217" s="112"/>
      <c r="D217" s="20"/>
      <c r="E217" s="112"/>
      <c r="F217" s="112"/>
      <c r="G217" s="112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  <c r="AY217" s="112"/>
    </row>
    <row r="218" spans="1:51" ht="15.75">
      <c r="A218" s="112"/>
      <c r="B218" s="112"/>
      <c r="C218" s="112"/>
      <c r="D218" s="20"/>
      <c r="E218" s="112"/>
      <c r="F218" s="112"/>
      <c r="G218" s="112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</row>
    <row r="219" spans="1:51" ht="15.75">
      <c r="A219" s="112"/>
      <c r="B219" s="112"/>
      <c r="C219" s="112"/>
      <c r="D219" s="20"/>
      <c r="E219" s="112"/>
      <c r="F219" s="112"/>
      <c r="G219" s="112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</row>
    <row r="220" spans="1:51" ht="15.75">
      <c r="A220" s="112"/>
      <c r="B220" s="112"/>
      <c r="C220" s="112"/>
      <c r="D220" s="20"/>
      <c r="E220" s="112"/>
      <c r="F220" s="112"/>
      <c r="G220" s="112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</row>
    <row r="221" spans="1:51" ht="15.75">
      <c r="A221" s="112"/>
      <c r="B221" s="112"/>
      <c r="C221" s="112"/>
      <c r="D221" s="20"/>
      <c r="E221" s="112"/>
      <c r="F221" s="112"/>
      <c r="G221" s="112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</row>
    <row r="222" spans="1:51" ht="15.75">
      <c r="A222" s="112"/>
      <c r="B222" s="112"/>
      <c r="C222" s="112"/>
      <c r="D222" s="20"/>
      <c r="E222" s="112"/>
      <c r="F222" s="112"/>
      <c r="G222" s="112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</row>
    <row r="223" spans="1:51" ht="15.75">
      <c r="A223" s="112"/>
      <c r="B223" s="112"/>
      <c r="C223" s="112"/>
      <c r="D223" s="20"/>
      <c r="E223" s="112"/>
      <c r="F223" s="112"/>
      <c r="G223" s="112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</row>
    <row r="224" spans="1:51" ht="15.75">
      <c r="A224" s="112"/>
      <c r="B224" s="112"/>
      <c r="C224" s="112"/>
      <c r="D224" s="20"/>
      <c r="E224" s="112"/>
      <c r="F224" s="112"/>
      <c r="G224" s="112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</row>
    <row r="225" spans="1:51" ht="15.75">
      <c r="A225" s="112"/>
      <c r="B225" s="112"/>
      <c r="C225" s="112"/>
      <c r="D225" s="20"/>
      <c r="E225" s="112"/>
      <c r="F225" s="112"/>
      <c r="G225" s="112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</row>
    <row r="226" spans="1:51" ht="15.75">
      <c r="A226" s="112"/>
      <c r="B226" s="112"/>
      <c r="C226" s="112"/>
      <c r="D226" s="20"/>
      <c r="E226" s="112"/>
      <c r="F226" s="112"/>
      <c r="G226" s="112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</row>
    <row r="227" spans="1:51" ht="15.75">
      <c r="A227" s="112"/>
      <c r="B227" s="112"/>
      <c r="C227" s="112"/>
      <c r="D227" s="20"/>
      <c r="E227" s="112"/>
      <c r="F227" s="112"/>
      <c r="G227" s="112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</row>
    <row r="228" spans="1:51" ht="15.75">
      <c r="A228" s="112"/>
      <c r="B228" s="112"/>
      <c r="C228" s="112"/>
      <c r="D228" s="20"/>
      <c r="E228" s="112"/>
      <c r="F228" s="112"/>
      <c r="G228" s="112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</row>
    <row r="229" spans="1:51" ht="15.75">
      <c r="A229" s="112"/>
      <c r="B229" s="112"/>
      <c r="C229" s="112"/>
      <c r="D229" s="20"/>
      <c r="E229" s="112"/>
      <c r="F229" s="112"/>
      <c r="G229" s="112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</row>
    <row r="230" spans="1:51" ht="15.75">
      <c r="A230" s="112"/>
      <c r="B230" s="112"/>
      <c r="C230" s="112"/>
      <c r="D230" s="20"/>
      <c r="E230" s="112"/>
      <c r="F230" s="112"/>
      <c r="G230" s="112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</row>
    <row r="231" spans="1:51" ht="15.75">
      <c r="A231" s="112"/>
      <c r="B231" s="112"/>
      <c r="C231" s="112"/>
      <c r="D231" s="20"/>
      <c r="E231" s="112"/>
      <c r="F231" s="112"/>
      <c r="G231" s="112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</row>
    <row r="232" spans="1:51" ht="15.75">
      <c r="A232" s="112"/>
      <c r="B232" s="112"/>
      <c r="C232" s="112"/>
      <c r="D232" s="20"/>
      <c r="E232" s="112"/>
      <c r="F232" s="112"/>
      <c r="G232" s="112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</row>
    <row r="233" spans="1:51" ht="15.75">
      <c r="A233" s="112"/>
      <c r="B233" s="112"/>
      <c r="C233" s="112"/>
      <c r="D233" s="20"/>
      <c r="E233" s="112"/>
      <c r="F233" s="112"/>
      <c r="G233" s="112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</row>
    <row r="234" spans="1:51" ht="15.75">
      <c r="A234" s="112"/>
      <c r="B234" s="112"/>
      <c r="C234" s="112"/>
      <c r="D234" s="20"/>
      <c r="E234" s="112"/>
      <c r="F234" s="112"/>
      <c r="G234" s="112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</row>
    <row r="235" spans="1:51" ht="15.75">
      <c r="A235" s="112"/>
      <c r="B235" s="112"/>
      <c r="C235" s="112"/>
      <c r="D235" s="20"/>
      <c r="E235" s="112"/>
      <c r="F235" s="112"/>
      <c r="G235" s="112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</row>
    <row r="236" spans="1:51" ht="15.75">
      <c r="A236" s="112"/>
      <c r="B236" s="112"/>
      <c r="C236" s="112"/>
      <c r="D236" s="20"/>
      <c r="E236" s="112"/>
      <c r="F236" s="112"/>
      <c r="G236" s="112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</row>
    <row r="237" spans="1:51" ht="15.75">
      <c r="A237" s="112"/>
      <c r="B237" s="112"/>
      <c r="C237" s="112"/>
      <c r="D237" s="20"/>
      <c r="E237" s="112"/>
      <c r="F237" s="112"/>
      <c r="G237" s="112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</row>
    <row r="238" spans="1:51" ht="15.75">
      <c r="A238" s="112"/>
      <c r="B238" s="112"/>
      <c r="C238" s="112"/>
      <c r="D238" s="20"/>
      <c r="E238" s="112"/>
      <c r="F238" s="112"/>
      <c r="G238" s="112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</row>
    <row r="239" spans="1:51" ht="15.75">
      <c r="A239" s="112"/>
      <c r="B239" s="112"/>
      <c r="C239" s="112"/>
      <c r="D239" s="20"/>
      <c r="E239" s="112"/>
      <c r="F239" s="112"/>
      <c r="G239" s="112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</row>
    <row r="240" spans="1:51" ht="15.75">
      <c r="A240" s="112"/>
      <c r="B240" s="112"/>
      <c r="C240" s="112"/>
      <c r="D240" s="20"/>
      <c r="E240" s="112"/>
      <c r="F240" s="112"/>
      <c r="G240" s="112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</row>
    <row r="241" spans="1:51" ht="15.75">
      <c r="A241" s="112"/>
      <c r="B241" s="112"/>
      <c r="C241" s="112"/>
      <c r="D241" s="20"/>
      <c r="E241" s="112"/>
      <c r="F241" s="112"/>
      <c r="G241" s="112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</row>
    <row r="242" spans="1:51" ht="15.75">
      <c r="A242" s="112"/>
      <c r="B242" s="112"/>
      <c r="C242" s="112"/>
      <c r="D242" s="20"/>
      <c r="E242" s="112"/>
      <c r="F242" s="112"/>
      <c r="G242" s="112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</row>
    <row r="243" spans="1:51" ht="15.75">
      <c r="A243" s="112"/>
      <c r="B243" s="112"/>
      <c r="C243" s="112"/>
      <c r="D243" s="20"/>
      <c r="E243" s="112"/>
      <c r="F243" s="112"/>
      <c r="G243" s="112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</row>
    <row r="244" spans="1:51" ht="15.75">
      <c r="A244" s="112"/>
      <c r="B244" s="112"/>
      <c r="C244" s="112"/>
      <c r="D244" s="20"/>
      <c r="E244" s="112"/>
      <c r="F244" s="112"/>
      <c r="G244" s="112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</row>
    <row r="245" spans="1:51" ht="15.75">
      <c r="A245" s="112"/>
      <c r="B245" s="112"/>
      <c r="C245" s="112"/>
      <c r="D245" s="20"/>
      <c r="E245" s="112"/>
      <c r="F245" s="112"/>
      <c r="G245" s="112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</row>
    <row r="246" spans="1:51" ht="15.75">
      <c r="A246" s="112"/>
      <c r="B246" s="112"/>
      <c r="C246" s="112"/>
      <c r="D246" s="20"/>
      <c r="E246" s="112"/>
      <c r="F246" s="112"/>
      <c r="G246" s="112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</row>
    <row r="247" spans="1:51" ht="15.75">
      <c r="A247" s="112"/>
      <c r="B247" s="112"/>
      <c r="C247" s="112"/>
      <c r="D247" s="20"/>
      <c r="E247" s="112"/>
      <c r="F247" s="112"/>
      <c r="G247" s="112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</row>
    <row r="248" spans="1:51" ht="15.75">
      <c r="A248" s="112"/>
      <c r="B248" s="112"/>
      <c r="C248" s="112"/>
      <c r="D248" s="20"/>
      <c r="E248" s="112"/>
      <c r="F248" s="112"/>
      <c r="G248" s="112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</row>
    <row r="249" spans="1:51" ht="15.75">
      <c r="A249" s="112"/>
      <c r="B249" s="112"/>
      <c r="C249" s="112"/>
      <c r="D249" s="20"/>
      <c r="E249" s="112"/>
      <c r="F249" s="112"/>
      <c r="G249" s="112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</row>
    <row r="250" spans="1:51" ht="15.75">
      <c r="A250" s="112"/>
      <c r="B250" s="112"/>
      <c r="C250" s="112"/>
      <c r="D250" s="20"/>
      <c r="E250" s="112"/>
      <c r="F250" s="112"/>
      <c r="G250" s="112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</row>
    <row r="251" spans="1:51" ht="15.75">
      <c r="A251" s="112"/>
      <c r="B251" s="112"/>
      <c r="C251" s="112"/>
      <c r="D251" s="20"/>
      <c r="E251" s="112"/>
      <c r="F251" s="112"/>
      <c r="G251" s="112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</row>
    <row r="252" spans="1:51" ht="15.75">
      <c r="A252" s="112"/>
      <c r="B252" s="112"/>
      <c r="C252" s="112"/>
      <c r="D252" s="20"/>
      <c r="E252" s="112"/>
      <c r="F252" s="112"/>
      <c r="G252" s="112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</row>
    <row r="253" spans="1:51" ht="15.75">
      <c r="A253" s="112"/>
      <c r="B253" s="112"/>
      <c r="C253" s="112"/>
      <c r="D253" s="20"/>
      <c r="E253" s="112"/>
      <c r="F253" s="112"/>
      <c r="G253" s="112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</row>
    <row r="254" spans="1:51" ht="15.75">
      <c r="A254" s="112"/>
      <c r="B254" s="112"/>
      <c r="C254" s="112"/>
      <c r="D254" s="20"/>
      <c r="E254" s="112"/>
      <c r="F254" s="112"/>
      <c r="G254" s="112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</row>
    <row r="255" spans="1:51" ht="15.75">
      <c r="A255" s="112"/>
      <c r="B255" s="112"/>
      <c r="C255" s="112"/>
      <c r="D255" s="20"/>
      <c r="E255" s="112"/>
      <c r="F255" s="112"/>
      <c r="G255" s="112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</row>
    <row r="256" spans="1:51" ht="15.75">
      <c r="A256" s="112"/>
      <c r="B256" s="112"/>
      <c r="C256" s="112"/>
      <c r="D256" s="20"/>
      <c r="E256" s="112"/>
      <c r="F256" s="112"/>
      <c r="G256" s="112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</row>
    <row r="257" spans="1:51" ht="15.75">
      <c r="A257" s="112"/>
      <c r="B257" s="112"/>
      <c r="C257" s="112"/>
      <c r="D257" s="20"/>
      <c r="E257" s="112"/>
      <c r="F257" s="112"/>
      <c r="G257" s="112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</row>
    <row r="258" spans="1:51" ht="15.75">
      <c r="A258" s="112"/>
      <c r="B258" s="112"/>
      <c r="C258" s="112"/>
      <c r="D258" s="20"/>
      <c r="E258" s="112"/>
      <c r="F258" s="112"/>
      <c r="G258" s="112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</row>
    <row r="259" ht="15.75">
      <c r="F259" s="112"/>
    </row>
  </sheetData>
  <mergeCells count="1">
    <mergeCell ref="A53:F53"/>
  </mergeCells>
  <printOptions/>
  <pageMargins left="0.94" right="0.33" top="0.43" bottom="0.48" header="0.5" footer="0.22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2004-09-29T04:08:15Z</cp:lastPrinted>
  <dcterms:created xsi:type="dcterms:W3CDTF">2004-09-29T03:58:22Z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