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activeTab="1"/>
  </bookViews>
  <sheets>
    <sheet name="plbs" sheetId="1" r:id="rId1"/>
    <sheet name="notes"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1">'notes'!$A$1:$L$192</definedName>
    <definedName name="_xlnm.Print_Area" localSheetId="0">'plbs'!$A$1:$N$124</definedName>
  </definedNames>
  <calcPr fullCalcOnLoad="1"/>
</workbook>
</file>

<file path=xl/sharedStrings.xml><?xml version="1.0" encoding="utf-8"?>
<sst xmlns="http://schemas.openxmlformats.org/spreadsheetml/2006/main" count="271" uniqueCount="169">
  <si>
    <t>CONSOLIDATED INCOME STATEMENT</t>
  </si>
  <si>
    <t>Individual Quarter</t>
  </si>
  <si>
    <t>Cumulative Quarter</t>
  </si>
  <si>
    <t>Preceeding</t>
  </si>
  <si>
    <t>Year</t>
  </si>
  <si>
    <t>Current</t>
  </si>
  <si>
    <t>Corres-</t>
  </si>
  <si>
    <t>ponding</t>
  </si>
  <si>
    <t>Quarter</t>
  </si>
  <si>
    <t>To Date</t>
  </si>
  <si>
    <t>30/09/1999</t>
  </si>
  <si>
    <t>30/09/1998</t>
  </si>
  <si>
    <t>RM'000</t>
  </si>
  <si>
    <t>1.</t>
  </si>
  <si>
    <t>(a)</t>
  </si>
  <si>
    <t>Turnover</t>
  </si>
  <si>
    <t>(b)</t>
  </si>
  <si>
    <t>Investment income</t>
  </si>
  <si>
    <t>(c)</t>
  </si>
  <si>
    <t>Other income including interest income</t>
  </si>
  <si>
    <t>2.</t>
  </si>
  <si>
    <t>depreciation and amortisation, exceptional items,</t>
  </si>
  <si>
    <t xml:space="preserve"> income tax, minority interests and extraordinary items</t>
  </si>
  <si>
    <t>Interest on borrowings</t>
  </si>
  <si>
    <t>Depreciation and amortisation</t>
  </si>
  <si>
    <t>(d)</t>
  </si>
  <si>
    <t>Exceptional items</t>
  </si>
  <si>
    <t>(e)</t>
  </si>
  <si>
    <t>depreciation and amortisation, exceptional items but before</t>
  </si>
  <si>
    <t>income tax, minority interests and extraordinary items</t>
  </si>
  <si>
    <t>(f)</t>
  </si>
  <si>
    <t>Share in the results of associated companies</t>
  </si>
  <si>
    <t>(g)</t>
  </si>
  <si>
    <t>interests and extraordinary items</t>
  </si>
  <si>
    <t>(h)</t>
  </si>
  <si>
    <t>Taxation</t>
  </si>
  <si>
    <t>(i)</t>
  </si>
  <si>
    <t>before deducting minority interests</t>
  </si>
  <si>
    <t>(ii)</t>
  </si>
  <si>
    <t>Less minority interests</t>
  </si>
  <si>
    <t>(j)</t>
  </si>
  <si>
    <t>(k)</t>
  </si>
  <si>
    <t>Extraordinary items</t>
  </si>
  <si>
    <t>(iii)</t>
  </si>
  <si>
    <t>Extraordinary items attributable</t>
  </si>
  <si>
    <t>(l)</t>
  </si>
  <si>
    <t>3.</t>
  </si>
  <si>
    <t>deducting any provision for preference</t>
  </si>
  <si>
    <t>Fixed Assets</t>
  </si>
  <si>
    <t>4.</t>
  </si>
  <si>
    <t>5.</t>
  </si>
  <si>
    <t>6.</t>
  </si>
  <si>
    <t>7.</t>
  </si>
  <si>
    <t>Current Assets</t>
  </si>
  <si>
    <t>8.</t>
  </si>
  <si>
    <t>Current Liabilities</t>
  </si>
  <si>
    <t>9.</t>
  </si>
  <si>
    <t>Net Current Liabilities</t>
  </si>
  <si>
    <t>10.</t>
  </si>
  <si>
    <t>Share Capital</t>
  </si>
  <si>
    <t>11.</t>
  </si>
  <si>
    <t>12.</t>
  </si>
  <si>
    <t>13.</t>
  </si>
  <si>
    <t>NOTES</t>
  </si>
  <si>
    <t>Accounting Policies</t>
  </si>
  <si>
    <t>Amount Due To Related Companies</t>
  </si>
  <si>
    <t>Goodwill On Consolidation</t>
  </si>
  <si>
    <t>RM’000</t>
  </si>
  <si>
    <t>Extraordinary Items</t>
  </si>
  <si>
    <t>Pre-acquisition Profits</t>
  </si>
  <si>
    <t>Profit on Sale of Investment and/or Properties</t>
  </si>
  <si>
    <t>30/9/1999</t>
  </si>
  <si>
    <t>31/12/1998</t>
  </si>
  <si>
    <t>Changes in the Composition of the Group</t>
  </si>
  <si>
    <t>Status of Corporate Proposals</t>
  </si>
  <si>
    <t>Seasonality or Cyclicality of Operations</t>
  </si>
  <si>
    <t>Issuance and Repayment of Debts and Equity Securities</t>
  </si>
  <si>
    <t>Group Borrowings</t>
  </si>
  <si>
    <t>Contingent Liabilities</t>
  </si>
  <si>
    <t>Marketable Securities</t>
  </si>
  <si>
    <t>Amount Due From Immediate Holding Company</t>
  </si>
  <si>
    <t>Basic (based on 84,362,378 ordinary share) (sen)</t>
  </si>
  <si>
    <t>As At End</t>
  </si>
  <si>
    <t>of Current</t>
  </si>
  <si>
    <t>As At</t>
  </si>
  <si>
    <t>Financial</t>
  </si>
  <si>
    <t>Year End</t>
  </si>
  <si>
    <t>Accumulated Losses</t>
  </si>
  <si>
    <t>Provision for diminution in value of investments</t>
  </si>
  <si>
    <t>Gain on disposal of investments</t>
  </si>
  <si>
    <t>Provision for contingent liabilities</t>
  </si>
  <si>
    <t>14.</t>
  </si>
  <si>
    <t>Off Balance Sheet Financial Instruments</t>
  </si>
  <si>
    <t>15.</t>
  </si>
  <si>
    <t>Material Litigation</t>
  </si>
  <si>
    <t>16.</t>
  </si>
  <si>
    <t>Segmental Information</t>
  </si>
  <si>
    <t>17.</t>
  </si>
  <si>
    <t>Comparison with Preceding Quarter's Results</t>
  </si>
  <si>
    <t>18.</t>
  </si>
  <si>
    <t>Review of Performance</t>
  </si>
  <si>
    <t>19.</t>
  </si>
  <si>
    <t>Current Year Prospects</t>
  </si>
  <si>
    <t>20.</t>
  </si>
  <si>
    <t>Variance on Forecast Profit/Profit Guarantee</t>
  </si>
  <si>
    <t>21.</t>
  </si>
  <si>
    <t>Dividends</t>
  </si>
  <si>
    <t>22.</t>
  </si>
  <si>
    <t>Year 2000 ("Y2K") Impact</t>
  </si>
  <si>
    <t>Operating loss after interest on borrowings,</t>
  </si>
  <si>
    <t>Loss before taxation, minority</t>
  </si>
  <si>
    <t>Loss after taxation</t>
  </si>
  <si>
    <t>Loss after taxation and extraordinary</t>
  </si>
  <si>
    <t>Loss per share based on 2(j) above after</t>
  </si>
  <si>
    <t>The Board of Directors do not recommend any interim dividend for the period ended 30 September 1999.</t>
  </si>
  <si>
    <t>Operating profit/(loss) before interest on borrowings,</t>
  </si>
  <si>
    <t>Intangible Asset</t>
  </si>
  <si>
    <t>This is not applicable as this is the first quarterly report issued.</t>
  </si>
  <si>
    <t>This is not applicable to this third quarter report.</t>
  </si>
  <si>
    <t>Assets Employed</t>
  </si>
  <si>
    <t>Other Investments</t>
  </si>
  <si>
    <t>Fixed Deposits</t>
  </si>
  <si>
    <t>Cash and Bank Balances</t>
  </si>
  <si>
    <t>Other Creditors and Accruals</t>
  </si>
  <si>
    <t>Hire-Purchase and Lease Creditors</t>
  </si>
  <si>
    <t>Bank Borrowings</t>
  </si>
  <si>
    <t>Financed By</t>
  </si>
  <si>
    <t>Share Premium - Non -Distributable</t>
  </si>
  <si>
    <t>Merger Reserve/Relief - Non -Distributable</t>
  </si>
  <si>
    <t>Long-Term and Deferred Liabilities</t>
  </si>
  <si>
    <t>N/R</t>
  </si>
  <si>
    <t>Amount Due From Brokers and Clients</t>
  </si>
  <si>
    <t>Amount Due To Brokers and Clients</t>
  </si>
  <si>
    <t>Other Debtors, Deposits and Prepayments</t>
  </si>
  <si>
    <t>PENGKALEN CAPITAL BERHAD (76771 - M)</t>
  </si>
  <si>
    <t>(Incorporated in Malaysia)</t>
  </si>
  <si>
    <t>Provision for doubtful debts (net)</t>
  </si>
  <si>
    <t>There were no extraordinary items for the current financial year to date.</t>
  </si>
  <si>
    <t>There were no pre-acquisition profits for the current financial year to date.</t>
  </si>
  <si>
    <t>Net Liabilities per share (RM)</t>
  </si>
  <si>
    <t>attributable to members of the Company</t>
  </si>
  <si>
    <t>items attributable to members of the Company</t>
  </si>
  <si>
    <t>Particulars of purchases and disposals of quoted securities are not applicable to stockbroking companies.</t>
  </si>
  <si>
    <t>The financial instrument with off balance sheet risk as at 18 November 1999 are stated in Note 13(a).</t>
  </si>
  <si>
    <t>BY ORDER OF THE BOARD</t>
  </si>
  <si>
    <t>CHIK WAI MING</t>
  </si>
  <si>
    <t>Company Secretary</t>
  </si>
  <si>
    <t>Dated: 24 November 1999.</t>
  </si>
  <si>
    <t>Kuala Lumpur</t>
  </si>
  <si>
    <t>PENGKALEN CAPITAL BERHAD</t>
  </si>
  <si>
    <t>Quoted Securities</t>
  </si>
  <si>
    <t>N/R - Not Required (The third quarter report for the preceding year's results was previously not needed for announcement).</t>
  </si>
  <si>
    <t>to members of the Company</t>
  </si>
  <si>
    <t>dividend, if any:-</t>
  </si>
  <si>
    <t>Period</t>
  </si>
  <si>
    <t>Quarterly Report On Consolidated Results For The Financial Period Ended 30 September 1999</t>
  </si>
  <si>
    <t>The figures have not been audited</t>
  </si>
  <si>
    <t>Fully diluted (sen)</t>
  </si>
  <si>
    <t>N/A</t>
  </si>
  <si>
    <t>CONSOLIDATED BALANCE SHEET</t>
  </si>
  <si>
    <t>(Audited)</t>
  </si>
  <si>
    <t xml:space="preserve">Exceptional Items </t>
  </si>
  <si>
    <t xml:space="preserve"> Exceptional items consist of:-</t>
  </si>
  <si>
    <t>There were no disposals of investment or properties except as disclosed in Note 2.</t>
  </si>
  <si>
    <t>Short term bank borrowings</t>
  </si>
  <si>
    <t xml:space="preserve"> - unsecured</t>
  </si>
  <si>
    <t xml:space="preserve"> - secured</t>
  </si>
  <si>
    <t>N/A - Not Applicable.</t>
  </si>
  <si>
    <t>There were no changes to the composition of the Group for the current financial year to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</si>
</sst>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_);_(* \(#,##0.0\);_(* &quot;-&quot;?_);_(@_)"/>
  </numFmts>
  <fonts count="10">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7.5"/>
      <color indexed="12"/>
      <name val="Arial"/>
      <family val="0"/>
    </font>
    <font>
      <u val="single"/>
      <sz val="7.5"/>
      <color indexed="36"/>
      <name val="Arial"/>
      <family val="0"/>
    </font>
    <font>
      <sz val="12"/>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71" fontId="0" fillId="0" borderId="0" xfId="15" applyNumberFormat="1" applyAlignment="1">
      <alignment/>
    </xf>
    <xf numFmtId="171" fontId="0" fillId="0" borderId="0" xfId="15" applyNumberFormat="1" applyFont="1" applyAlignment="1">
      <alignment/>
    </xf>
    <xf numFmtId="171" fontId="1"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Alignment="1">
      <alignment horizontal="centerContinuous"/>
    </xf>
    <xf numFmtId="171" fontId="0" fillId="0" borderId="0" xfId="15" applyNumberFormat="1" applyFont="1" applyAlignment="1" quotePrefix="1">
      <alignment/>
    </xf>
    <xf numFmtId="171" fontId="1" fillId="0" borderId="0" xfId="15" applyNumberFormat="1" applyFont="1" applyAlignment="1">
      <alignment horizontal="centerContinuous"/>
    </xf>
    <xf numFmtId="171" fontId="1" fillId="0" borderId="0" xfId="15" applyNumberFormat="1" applyFont="1" applyAlignment="1">
      <alignment horizontal="center"/>
    </xf>
    <xf numFmtId="171" fontId="1" fillId="0" borderId="0" xfId="15" applyNumberFormat="1" applyFont="1" applyAlignment="1" quotePrefix="1">
      <alignment horizontal="center"/>
    </xf>
    <xf numFmtId="171" fontId="1" fillId="0" borderId="0" xfId="15" applyNumberFormat="1" applyFont="1" applyAlignment="1" quotePrefix="1">
      <alignment/>
    </xf>
    <xf numFmtId="171" fontId="1" fillId="0" borderId="1" xfId="15" applyNumberFormat="1" applyFont="1" applyBorder="1" applyAlignment="1">
      <alignment horizontal="centerContinuous"/>
    </xf>
    <xf numFmtId="171" fontId="4" fillId="0" borderId="0" xfId="15" applyNumberFormat="1" applyFont="1" applyAlignment="1">
      <alignment horizontal="centerContinuous"/>
    </xf>
    <xf numFmtId="171" fontId="5" fillId="0" borderId="0" xfId="15" applyNumberFormat="1" applyFont="1" applyAlignment="1">
      <alignment/>
    </xf>
    <xf numFmtId="171" fontId="5" fillId="0" borderId="1" xfId="15" applyNumberFormat="1" applyFont="1" applyBorder="1" applyAlignment="1">
      <alignment/>
    </xf>
    <xf numFmtId="171" fontId="5" fillId="0" borderId="2" xfId="15" applyNumberFormat="1" applyFont="1" applyBorder="1" applyAlignment="1">
      <alignment/>
    </xf>
    <xf numFmtId="171" fontId="5" fillId="0" borderId="3" xfId="15" applyNumberFormat="1" applyFont="1" applyBorder="1" applyAlignment="1">
      <alignment/>
    </xf>
    <xf numFmtId="171" fontId="5" fillId="0" borderId="4" xfId="15" applyNumberFormat="1" applyFont="1" applyBorder="1" applyAlignment="1">
      <alignment/>
    </xf>
    <xf numFmtId="171" fontId="5" fillId="0" borderId="5" xfId="15" applyNumberFormat="1" applyFont="1" applyBorder="1" applyAlignment="1">
      <alignment/>
    </xf>
    <xf numFmtId="171" fontId="0" fillId="0" borderId="0" xfId="15" applyNumberFormat="1" applyBorder="1" applyAlignment="1">
      <alignment/>
    </xf>
    <xf numFmtId="171" fontId="5" fillId="0" borderId="0" xfId="15" applyNumberFormat="1" applyFont="1" applyBorder="1" applyAlignment="1">
      <alignment/>
    </xf>
    <xf numFmtId="171" fontId="5" fillId="0" borderId="6" xfId="15" applyNumberFormat="1" applyFont="1" applyBorder="1" applyAlignment="1">
      <alignment vertical="center"/>
    </xf>
    <xf numFmtId="171" fontId="5" fillId="0" borderId="1" xfId="15" applyNumberFormat="1" applyFont="1" applyBorder="1" applyAlignment="1">
      <alignment vertical="center"/>
    </xf>
    <xf numFmtId="171" fontId="5" fillId="0" borderId="7" xfId="15" applyNumberFormat="1" applyFont="1" applyBorder="1" applyAlignment="1">
      <alignment/>
    </xf>
    <xf numFmtId="171" fontId="6" fillId="0" borderId="0" xfId="15" applyNumberFormat="1" applyFont="1" applyAlignment="1">
      <alignment/>
    </xf>
    <xf numFmtId="171" fontId="5" fillId="0" borderId="0" xfId="15" applyNumberFormat="1" applyFont="1" applyAlignment="1" quotePrefix="1">
      <alignment/>
    </xf>
    <xf numFmtId="170" fontId="5" fillId="0" borderId="0" xfId="15" applyNumberFormat="1" applyFont="1" applyAlignment="1">
      <alignment/>
    </xf>
    <xf numFmtId="171" fontId="1" fillId="0" borderId="0" xfId="15" applyNumberFormat="1" applyFont="1" applyBorder="1" applyAlignment="1">
      <alignment horizontal="centerContinuous"/>
    </xf>
    <xf numFmtId="171" fontId="1" fillId="0" borderId="0" xfId="15" applyNumberFormat="1" applyFont="1" applyBorder="1" applyAlignment="1">
      <alignment/>
    </xf>
    <xf numFmtId="171" fontId="1" fillId="0" borderId="0" xfId="15" applyNumberFormat="1" applyFont="1" applyBorder="1" applyAlignment="1">
      <alignment horizontal="center"/>
    </xf>
    <xf numFmtId="171" fontId="5" fillId="0" borderId="0" xfId="15" applyNumberFormat="1" applyFont="1" applyBorder="1" applyAlignment="1">
      <alignment vertical="center"/>
    </xf>
    <xf numFmtId="170" fontId="5" fillId="0" borderId="0" xfId="15" applyNumberFormat="1" applyFont="1" applyBorder="1" applyAlignment="1">
      <alignment/>
    </xf>
    <xf numFmtId="171" fontId="6" fillId="0" borderId="0" xfId="15" applyNumberFormat="1" applyFont="1" applyAlignment="1">
      <alignment horizontal="center"/>
    </xf>
    <xf numFmtId="171" fontId="6" fillId="0" borderId="0" xfId="15" applyNumberFormat="1" applyFont="1" applyAlignment="1" quotePrefix="1">
      <alignment/>
    </xf>
    <xf numFmtId="171" fontId="5" fillId="0" borderId="0" xfId="15" applyNumberFormat="1" applyFont="1" applyFill="1" applyAlignment="1">
      <alignment/>
    </xf>
    <xf numFmtId="171" fontId="5" fillId="0" borderId="7" xfId="15" applyNumberFormat="1" applyFont="1" applyFill="1" applyBorder="1" applyAlignment="1">
      <alignment/>
    </xf>
    <xf numFmtId="43" fontId="5" fillId="0" borderId="0" xfId="15" applyNumberFormat="1" applyFont="1" applyAlignment="1">
      <alignment/>
    </xf>
    <xf numFmtId="171" fontId="5" fillId="0" borderId="6" xfId="15" applyNumberFormat="1" applyFont="1" applyBorder="1" applyAlignment="1">
      <alignment horizontal="center" vertical="center"/>
    </xf>
    <xf numFmtId="171" fontId="1" fillId="0" borderId="0" xfId="15" applyNumberFormat="1" applyFont="1" applyAlignment="1">
      <alignment/>
    </xf>
    <xf numFmtId="171" fontId="5" fillId="0" borderId="0" xfId="15" applyNumberFormat="1" applyFont="1" applyFill="1" applyBorder="1" applyAlignment="1">
      <alignment/>
    </xf>
    <xf numFmtId="171" fontId="5" fillId="0" borderId="1" xfId="15" applyNumberFormat="1" applyFont="1" applyBorder="1" applyAlignment="1">
      <alignment horizontal="center" vertical="center"/>
    </xf>
    <xf numFmtId="171" fontId="5" fillId="0" borderId="0" xfId="15" applyNumberFormat="1" applyFont="1" applyAlignment="1">
      <alignment horizontal="center"/>
    </xf>
    <xf numFmtId="171" fontId="5" fillId="0" borderId="2" xfId="15" applyNumberFormat="1" applyFont="1" applyBorder="1" applyAlignment="1">
      <alignment horizontal="center"/>
    </xf>
    <xf numFmtId="171" fontId="5" fillId="0" borderId="3" xfId="15" applyNumberFormat="1" applyFont="1" applyBorder="1" applyAlignment="1">
      <alignment horizontal="center"/>
    </xf>
    <xf numFmtId="171" fontId="5" fillId="0" borderId="4" xfId="15" applyNumberFormat="1" applyFont="1" applyBorder="1" applyAlignment="1">
      <alignment horizontal="center"/>
    </xf>
    <xf numFmtId="171" fontId="5" fillId="0" borderId="1" xfId="15" applyNumberFormat="1" applyFont="1" applyBorder="1" applyAlignment="1">
      <alignment horizontal="center"/>
    </xf>
    <xf numFmtId="171" fontId="5" fillId="0" borderId="0" xfId="15" applyNumberFormat="1" applyFont="1" applyBorder="1" applyAlignment="1">
      <alignment horizontal="center"/>
    </xf>
    <xf numFmtId="171" fontId="5" fillId="0" borderId="5" xfId="15" applyNumberFormat="1" applyFont="1" applyBorder="1" applyAlignment="1">
      <alignment horizontal="center"/>
    </xf>
    <xf numFmtId="170" fontId="5" fillId="0" borderId="6" xfId="15" applyNumberFormat="1" applyFont="1" applyBorder="1" applyAlignment="1">
      <alignment horizontal="center"/>
    </xf>
    <xf numFmtId="170" fontId="5" fillId="0" borderId="6" xfId="15" applyNumberFormat="1" applyFont="1" applyFill="1" applyBorder="1" applyAlignment="1">
      <alignment horizontal="center"/>
    </xf>
    <xf numFmtId="170" fontId="5" fillId="0" borderId="6" xfId="15" applyNumberFormat="1" applyFont="1" applyBorder="1" applyAlignment="1">
      <alignment/>
    </xf>
    <xf numFmtId="171" fontId="1" fillId="0" borderId="0" xfId="15" applyNumberFormat="1" applyFont="1" applyFill="1" applyAlignment="1" quotePrefix="1">
      <alignment horizontal="center"/>
    </xf>
    <xf numFmtId="0" fontId="5" fillId="0" borderId="0" xfId="0" applyFont="1" applyAlignment="1">
      <alignment horizontal="center"/>
    </xf>
    <xf numFmtId="0" fontId="5" fillId="0" borderId="0" xfId="0" applyFont="1" applyAlignment="1">
      <alignment/>
    </xf>
    <xf numFmtId="37" fontId="5" fillId="0" borderId="0" xfId="0" applyNumberFormat="1" applyFont="1" applyAlignment="1">
      <alignment/>
    </xf>
    <xf numFmtId="37" fontId="5" fillId="0" borderId="0" xfId="0" applyNumberFormat="1" applyFont="1" applyAlignment="1">
      <alignment horizontal="center"/>
    </xf>
    <xf numFmtId="171" fontId="6" fillId="0" borderId="0" xfId="15" applyNumberFormat="1" applyFont="1" applyFill="1" applyAlignment="1">
      <alignment/>
    </xf>
    <xf numFmtId="43" fontId="5" fillId="0" borderId="6" xfId="15" applyNumberFormat="1" applyFont="1" applyBorder="1" applyAlignment="1">
      <alignment/>
    </xf>
    <xf numFmtId="171" fontId="5" fillId="0" borderId="3" xfId="15" applyNumberFormat="1" applyFont="1" applyFill="1" applyBorder="1" applyAlignment="1">
      <alignment/>
    </xf>
    <xf numFmtId="171" fontId="5" fillId="0" borderId="8" xfId="15" applyNumberFormat="1" applyFont="1" applyBorder="1" applyAlignment="1">
      <alignment/>
    </xf>
    <xf numFmtId="171" fontId="0" fillId="0" borderId="0" xfId="15" applyNumberFormat="1" applyFont="1" applyAlignment="1">
      <alignment horizontal="center"/>
    </xf>
    <xf numFmtId="171" fontId="1" fillId="0" borderId="0" xfId="15" applyNumberFormat="1" applyFont="1" applyAlignment="1">
      <alignment horizontal="center"/>
    </xf>
    <xf numFmtId="171" fontId="1" fillId="0" borderId="0" xfId="15" applyNumberFormat="1" applyFont="1" applyAlignment="1">
      <alignment horizontal="left"/>
    </xf>
    <xf numFmtId="171" fontId="1" fillId="0" borderId="1" xfId="15" applyNumberFormat="1" applyFont="1" applyBorder="1" applyAlignment="1">
      <alignment horizontal="center"/>
    </xf>
    <xf numFmtId="171" fontId="4" fillId="0" borderId="0" xfId="15" applyNumberFormat="1" applyFont="1" applyAlignment="1">
      <alignment horizontal="center"/>
    </xf>
    <xf numFmtId="171" fontId="0" fillId="0" borderId="0" xfId="15" applyNumberFormat="1" applyFont="1" applyAlignment="1">
      <alignment horizontal="center"/>
    </xf>
    <xf numFmtId="171" fontId="5" fillId="0" borderId="0" xfId="15"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54</xdr:row>
      <xdr:rowOff>28575</xdr:rowOff>
    </xdr:from>
    <xdr:ext cx="6829425" cy="3981450"/>
    <xdr:sp>
      <xdr:nvSpPr>
        <xdr:cNvPr id="1" name="TextBox 6"/>
        <xdr:cNvSpPr txBox="1">
          <a:spLocks noChangeArrowheads="1"/>
        </xdr:cNvSpPr>
      </xdr:nvSpPr>
      <xdr:spPr>
        <a:xfrm>
          <a:off x="361950" y="9867900"/>
          <a:ext cx="6829425" cy="3981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relevant authorities have between 8 September and 8 October 1999 approved the Company's applications in relation to the respective schemes of arrangement ("Broking Houses Scheme") of its two stockbroking subsidiary companies, Pengkalen Securities Sdn Bhd ("PSSB") and Kimara Equities Sdn Bhd ("KESB") and the Company's rights issue of 168,724,756 new ordinary shares of RM1.00 each on the basis of two (2) new ordinary shares for every one (1) existing ordinary share held at an issue price of RM1.00 per share (" PCB Rights Issue"). The relevant authorities have also between 10 and 21 September 1999 approved Pengkalen Holdings Berhad's ("PHB") applications in relation to the respective schemes of arrangement ("PHB Scheme") of PHB and certain of its other Malaysian incorporated subsidiary companies, including the Company, and PHB's rights issue of 198,613,678 new ordinary shares of RM1.00 each on the basis of one (1) new ordinary share for every one (1) existing ordinary share held at an issue price of RM1.00 per share ("PHB Rights Issue"). The Kuala Lumpur High Court has on 30 October 1999 sanctioned the Broking Houses Scheme and PHB Scheme. </a:t>
          </a:r>
          <a:r>
            <a:rPr lang="en-US" cap="none" sz="1200" b="0" i="0" u="none" baseline="0">
              <a:latin typeface="Arial"/>
              <a:ea typeface="Arial"/>
              <a:cs typeface="Arial"/>
            </a:rPr>
            <a:t>
</a:t>
          </a:r>
          <a:r>
            <a:rPr lang="en-US" cap="none" sz="1100" b="0" i="0" u="none" baseline="0">
              <a:latin typeface="Arial"/>
              <a:ea typeface="Arial"/>
              <a:cs typeface="Arial"/>
            </a:rPr>
            <a:t>The shareholders of the Company approved the PCB Rights Issue and Broking Houses Scheme at the Extraordinary General Meeting ("EGM") held on 16 September 1999. The shareholders of PHB also approved the PHB Rights Issue and PHB Scheme at their EGM held on the same day. 
The respective Abridged Prospectuses in respect of the above PHB Rights Issue and PCB Rights Issue were issued on 12 November and 17 November 1999 respectively. Barring any unforeseen circumstances, the above schemes of arrangement and rights issues are expected to be implemented and completed respectively in December 1999.
</a:t>
          </a:r>
        </a:p>
      </xdr:txBody>
    </xdr:sp>
    <xdr:clientData/>
  </xdr:oneCellAnchor>
  <xdr:twoCellAnchor>
    <xdr:from>
      <xdr:col>1</xdr:col>
      <xdr:colOff>47625</xdr:colOff>
      <xdr:row>9</xdr:row>
      <xdr:rowOff>28575</xdr:rowOff>
    </xdr:from>
    <xdr:to>
      <xdr:col>11</xdr:col>
      <xdr:colOff>733425</xdr:colOff>
      <xdr:row>11</xdr:row>
      <xdr:rowOff>142875</xdr:rowOff>
    </xdr:to>
    <xdr:sp>
      <xdr:nvSpPr>
        <xdr:cNvPr id="2" name="TextBox 8"/>
        <xdr:cNvSpPr txBox="1">
          <a:spLocks noChangeArrowheads="1"/>
        </xdr:cNvSpPr>
      </xdr:nvSpPr>
      <xdr:spPr>
        <a:xfrm>
          <a:off x="371475" y="1647825"/>
          <a:ext cx="6829425" cy="4953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quarterly financial statements have been prepared based on accounting policies and methods of                       computation consistent with those adopted in the most recent annual financial statements.
</a:t>
          </a:r>
          <a:r>
            <a:rPr lang="en-US" cap="none" sz="1000" b="0" i="0" u="none" baseline="0">
              <a:latin typeface="Arial"/>
              <a:ea typeface="Arial"/>
              <a:cs typeface="Arial"/>
            </a:rPr>
            <a:t>
</a:t>
          </a:r>
        </a:p>
      </xdr:txBody>
    </xdr:sp>
    <xdr:clientData/>
  </xdr:twoCellAnchor>
  <xdr:twoCellAnchor>
    <xdr:from>
      <xdr:col>1</xdr:col>
      <xdr:colOff>38100</xdr:colOff>
      <xdr:row>33</xdr:row>
      <xdr:rowOff>9525</xdr:rowOff>
    </xdr:from>
    <xdr:to>
      <xdr:col>11</xdr:col>
      <xdr:colOff>762000</xdr:colOff>
      <xdr:row>35</xdr:row>
      <xdr:rowOff>0</xdr:rowOff>
    </xdr:to>
    <xdr:sp>
      <xdr:nvSpPr>
        <xdr:cNvPr id="3" name="Text 1"/>
        <xdr:cNvSpPr txBox="1">
          <a:spLocks noChangeArrowheads="1"/>
        </xdr:cNvSpPr>
      </xdr:nvSpPr>
      <xdr:spPr>
        <a:xfrm>
          <a:off x="361950" y="6105525"/>
          <a:ext cx="6867525" cy="371475"/>
        </a:xfrm>
        <a:prstGeom prst="rect">
          <a:avLst/>
        </a:prstGeom>
        <a:solidFill>
          <a:srgbClr val="FFFFFF"/>
        </a:solidFill>
        <a:ln w="1" cmpd="sng">
          <a:noFill/>
        </a:ln>
      </xdr:spPr>
      <xdr:txBody>
        <a:bodyPr vertOverflow="clip" wrap="square"/>
        <a:p>
          <a:pPr algn="just">
            <a:defRPr/>
          </a:pPr>
          <a:r>
            <a:rPr lang="en-US" cap="none" sz="1100" b="0" i="0" u="none" baseline="0">
              <a:latin typeface="Arial"/>
              <a:ea typeface="Arial"/>
              <a:cs typeface="Arial"/>
            </a:rPr>
            <a:t>There were no deferred tax or adjustments for under or over provision of tax in respect of prior years for the current financial year to date.
</a:t>
          </a:r>
        </a:p>
      </xdr:txBody>
    </xdr:sp>
    <xdr:clientData/>
  </xdr:twoCellAnchor>
  <xdr:oneCellAnchor>
    <xdr:from>
      <xdr:col>1</xdr:col>
      <xdr:colOff>47625</xdr:colOff>
      <xdr:row>82</xdr:row>
      <xdr:rowOff>0</xdr:rowOff>
    </xdr:from>
    <xdr:ext cx="6867525" cy="600075"/>
    <xdr:sp>
      <xdr:nvSpPr>
        <xdr:cNvPr id="4" name="TextBox 12"/>
        <xdr:cNvSpPr txBox="1">
          <a:spLocks noChangeArrowheads="1"/>
        </xdr:cNvSpPr>
      </xdr:nvSpPr>
      <xdr:spPr>
        <a:xfrm>
          <a:off x="371475" y="15173325"/>
          <a:ext cx="6867525" cy="600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was no issuance or repayment of  debt and equity securities, share buy-backs, share  cancellations, share held as treasury shares and resale of treasury shares in the current financial year to date. </a:t>
          </a:r>
        </a:p>
      </xdr:txBody>
    </xdr:sp>
    <xdr:clientData/>
  </xdr:oneCellAnchor>
  <xdr:oneCellAnchor>
    <xdr:from>
      <xdr:col>2</xdr:col>
      <xdr:colOff>0</xdr:colOff>
      <xdr:row>99</xdr:row>
      <xdr:rowOff>104775</xdr:rowOff>
    </xdr:from>
    <xdr:ext cx="6553200" cy="2143125"/>
    <xdr:sp>
      <xdr:nvSpPr>
        <xdr:cNvPr id="5" name="TextBox 13"/>
        <xdr:cNvSpPr txBox="1">
          <a:spLocks noChangeArrowheads="1"/>
        </xdr:cNvSpPr>
      </xdr:nvSpPr>
      <xdr:spPr>
        <a:xfrm>
          <a:off x="666750" y="18478500"/>
          <a:ext cx="6553200" cy="21431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has entered into a call and put option agreement with a vendor to purchase shares in a quoted company on the following terms :-
                    Exercise period                           No of shares                   Value of shares
                                                                                                                          RM’000
               27 December 1999 to                           900,000                                   7,597
                    26 January 2000    
The subsidiary company has also entered into a call and put option agreement with a purchaser to the said shares under the same terms as mentioned above. A contingent loss may arise to the subsidiary company in the event that the purchaser fails to fulfill the obligations under the said call and put option agreement.
</a:t>
          </a:r>
        </a:p>
      </xdr:txBody>
    </xdr:sp>
    <xdr:clientData/>
  </xdr:oneCellAnchor>
  <xdr:twoCellAnchor>
    <xdr:from>
      <xdr:col>1</xdr:col>
      <xdr:colOff>28575</xdr:colOff>
      <xdr:row>120</xdr:row>
      <xdr:rowOff>180975</xdr:rowOff>
    </xdr:from>
    <xdr:to>
      <xdr:col>11</xdr:col>
      <xdr:colOff>762000</xdr:colOff>
      <xdr:row>128</xdr:row>
      <xdr:rowOff>0</xdr:rowOff>
    </xdr:to>
    <xdr:sp>
      <xdr:nvSpPr>
        <xdr:cNvPr id="6" name="TextBox 14"/>
        <xdr:cNvSpPr txBox="1">
          <a:spLocks noChangeArrowheads="1"/>
        </xdr:cNvSpPr>
      </xdr:nvSpPr>
      <xdr:spPr>
        <a:xfrm>
          <a:off x="352425" y="22459950"/>
          <a:ext cx="6877050" cy="13430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In the ordinary course of their business, the two stockbroking subsidiary companies have commenced proceedings against clients and their guarantors for the recovery of amounts due. In respect of several of these actions for the recovery of amounts totalling approximately RM78 million together with interests and costs, the defendants have filed counterclaims alleging inter alia wrongful forced sales of pledged shares, failure to exercise the force-selling of shares and breach of duties by the stockbroking subsidiary companies. The amounts counterclaimed total approximately RM50 million together with interests, costs and damages. The subsidiary companies are defending these counterclaims.</a:t>
          </a:r>
        </a:p>
      </xdr:txBody>
    </xdr:sp>
    <xdr:clientData/>
  </xdr:twoCellAnchor>
  <xdr:oneCellAnchor>
    <xdr:from>
      <xdr:col>5</xdr:col>
      <xdr:colOff>38100</xdr:colOff>
      <xdr:row>105</xdr:row>
      <xdr:rowOff>28575</xdr:rowOff>
    </xdr:from>
    <xdr:ext cx="104775" cy="200025"/>
    <xdr:sp>
      <xdr:nvSpPr>
        <xdr:cNvPr id="7" name="TextBox 15"/>
        <xdr:cNvSpPr txBox="1">
          <a:spLocks noChangeArrowheads="1"/>
        </xdr:cNvSpPr>
      </xdr:nvSpPr>
      <xdr:spPr>
        <a:xfrm>
          <a:off x="2533650" y="195453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66675</xdr:colOff>
      <xdr:row>140</xdr:row>
      <xdr:rowOff>9525</xdr:rowOff>
    </xdr:from>
    <xdr:ext cx="6829425" cy="2057400"/>
    <xdr:sp>
      <xdr:nvSpPr>
        <xdr:cNvPr id="8" name="TextBox 16"/>
        <xdr:cNvSpPr txBox="1">
          <a:spLocks noChangeArrowheads="1"/>
        </xdr:cNvSpPr>
      </xdr:nvSpPr>
      <xdr:spPr>
        <a:xfrm>
          <a:off x="390525" y="25898475"/>
          <a:ext cx="6829425" cy="20574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performance of the Group was affected by the trading restrictions imposed on the two stockbroking subsidiary companies, PSSB and KESB, the restructuring exercise being undertaken by the Company and certain of its subsidiary companies including PSSB and KESB with their respective Scheme Creditors, as well as the Exceptional Items disclosed in Note 2. The provision for doubtful debts made was in respect of the two stockbroking subsidiary companies and in accordance with the "Guidelines On The Suspension Of Interest And Provision For Bad And Doubtful Debts" issued by the Kuala Lumpur Stock Exchange.
Other than the matters stated in Note 9, as far as the Directors are aware, there were no significant trends or events that may have occurred between the end of the period under review and the date of this report which would affect the earnings or income of the Group.</a:t>
          </a:r>
        </a:p>
      </xdr:txBody>
    </xdr:sp>
    <xdr:clientData/>
  </xdr:oneCellAnchor>
  <xdr:oneCellAnchor>
    <xdr:from>
      <xdr:col>1</xdr:col>
      <xdr:colOff>47625</xdr:colOff>
      <xdr:row>77</xdr:row>
      <xdr:rowOff>28575</xdr:rowOff>
    </xdr:from>
    <xdr:ext cx="6877050" cy="361950"/>
    <xdr:sp>
      <xdr:nvSpPr>
        <xdr:cNvPr id="9" name="TextBox 17"/>
        <xdr:cNvSpPr txBox="1">
          <a:spLocks noChangeArrowheads="1"/>
        </xdr:cNvSpPr>
      </xdr:nvSpPr>
      <xdr:spPr>
        <a:xfrm>
          <a:off x="371475" y="14277975"/>
          <a:ext cx="68770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businesses  of  the  Group  were  not materially affected by any seasonal or cyclical fluctuations during the current financial year to date.</a:t>
          </a:r>
        </a:p>
      </xdr:txBody>
    </xdr:sp>
    <xdr:clientData/>
  </xdr:oneCellAnchor>
  <xdr:twoCellAnchor>
    <xdr:from>
      <xdr:col>1</xdr:col>
      <xdr:colOff>85725</xdr:colOff>
      <xdr:row>152</xdr:row>
      <xdr:rowOff>28575</xdr:rowOff>
    </xdr:from>
    <xdr:to>
      <xdr:col>11</xdr:col>
      <xdr:colOff>762000</xdr:colOff>
      <xdr:row>157</xdr:row>
      <xdr:rowOff>0</xdr:rowOff>
    </xdr:to>
    <xdr:sp>
      <xdr:nvSpPr>
        <xdr:cNvPr id="10" name="TextBox 19"/>
        <xdr:cNvSpPr txBox="1">
          <a:spLocks noChangeArrowheads="1"/>
        </xdr:cNvSpPr>
      </xdr:nvSpPr>
      <xdr:spPr>
        <a:xfrm>
          <a:off x="409575" y="28270200"/>
          <a:ext cx="6819900" cy="8096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With the expected implementation and completion of the schemes of arrangement and rights issues respectively in December 1999 as mentioned in Note 9, the Directors anticipate that barring any unforeseen circumstances, the Group to register an improvement in its performance in the remaining quarter ending 31 December 1999.</a:t>
          </a:r>
        </a:p>
      </xdr:txBody>
    </xdr:sp>
    <xdr:clientData/>
  </xdr:twoCellAnchor>
  <xdr:twoCellAnchor>
    <xdr:from>
      <xdr:col>1</xdr:col>
      <xdr:colOff>66675</xdr:colOff>
      <xdr:row>167</xdr:row>
      <xdr:rowOff>28575</xdr:rowOff>
    </xdr:from>
    <xdr:to>
      <xdr:col>12</xdr:col>
      <xdr:colOff>0</xdr:colOff>
      <xdr:row>179</xdr:row>
      <xdr:rowOff>0</xdr:rowOff>
    </xdr:to>
    <xdr:sp>
      <xdr:nvSpPr>
        <xdr:cNvPr id="11" name="TextBox 20"/>
        <xdr:cNvSpPr txBox="1">
          <a:spLocks noChangeArrowheads="1"/>
        </xdr:cNvSpPr>
      </xdr:nvSpPr>
      <xdr:spPr>
        <a:xfrm>
          <a:off x="390525" y="30927675"/>
          <a:ext cx="6848475" cy="19431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Efforts by the Group to tackle the Year 2000 ("Y2K") problem have progressed well. The systems for the core business in the category of "Priority Scale 1" have been successfully converted to be Y2K compliant. Those systems which are not critical to the business, and categorised in "Priority Scale 2 and 3", are being addressed to be Y2K compliant. Presently, the Group does not foresee any major uncertainties associated with the Y2K problems that could affect the Group's future financial and operational activities.
Although the Group is taking reasonable steps to ensure its systems are Y2K compliant, it also relies on third parties for products and services whose states of preparedness for the Y2K is beyond the Group's control. The Group will continue to review and monitor the progress of its core business in relation to any contingency  that may be required to be implemented in the event of Y2K failure. 
</a:t>
          </a:r>
        </a:p>
      </xdr:txBody>
    </xdr:sp>
    <xdr:clientData/>
  </xdr:twoCellAnchor>
  <xdr:twoCellAnchor>
    <xdr:from>
      <xdr:col>1</xdr:col>
      <xdr:colOff>66675</xdr:colOff>
      <xdr:row>131</xdr:row>
      <xdr:rowOff>9525</xdr:rowOff>
    </xdr:from>
    <xdr:to>
      <xdr:col>12</xdr:col>
      <xdr:colOff>0</xdr:colOff>
      <xdr:row>134</xdr:row>
      <xdr:rowOff>0</xdr:rowOff>
    </xdr:to>
    <xdr:sp>
      <xdr:nvSpPr>
        <xdr:cNvPr id="12" name="TextBox 21"/>
        <xdr:cNvSpPr txBox="1">
          <a:spLocks noChangeArrowheads="1"/>
        </xdr:cNvSpPr>
      </xdr:nvSpPr>
      <xdr:spPr>
        <a:xfrm>
          <a:off x="390525" y="24355425"/>
          <a:ext cx="6848475" cy="5048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As the Group is principally engaged in stockbroking business in Malaysia, segmental information is deemed not necessary.</a:t>
          </a:r>
        </a:p>
      </xdr:txBody>
    </xdr:sp>
    <xdr:clientData/>
  </xdr:twoCellAnchor>
  <xdr:twoCellAnchor>
    <xdr:from>
      <xdr:col>1</xdr:col>
      <xdr:colOff>66675</xdr:colOff>
      <xdr:row>97</xdr:row>
      <xdr:rowOff>180975</xdr:rowOff>
    </xdr:from>
    <xdr:to>
      <xdr:col>11</xdr:col>
      <xdr:colOff>438150</xdr:colOff>
      <xdr:row>99</xdr:row>
      <xdr:rowOff>38100</xdr:rowOff>
    </xdr:to>
    <xdr:sp>
      <xdr:nvSpPr>
        <xdr:cNvPr id="13" name="TextBox 24"/>
        <xdr:cNvSpPr txBox="1">
          <a:spLocks noChangeArrowheads="1"/>
        </xdr:cNvSpPr>
      </xdr:nvSpPr>
      <xdr:spPr>
        <a:xfrm>
          <a:off x="390525" y="18202275"/>
          <a:ext cx="65151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As at 18 November 1999, the Group has the following contingent liabilities:-
</a:t>
          </a:r>
        </a:p>
      </xdr:txBody>
    </xdr:sp>
    <xdr:clientData/>
  </xdr:twoCellAnchor>
  <xdr:twoCellAnchor>
    <xdr:from>
      <xdr:col>1</xdr:col>
      <xdr:colOff>47625</xdr:colOff>
      <xdr:row>99</xdr:row>
      <xdr:rowOff>104775</xdr:rowOff>
    </xdr:from>
    <xdr:to>
      <xdr:col>1</xdr:col>
      <xdr:colOff>304800</xdr:colOff>
      <xdr:row>100</xdr:row>
      <xdr:rowOff>133350</xdr:rowOff>
    </xdr:to>
    <xdr:sp>
      <xdr:nvSpPr>
        <xdr:cNvPr id="14" name="TextBox 26"/>
        <xdr:cNvSpPr txBox="1">
          <a:spLocks noChangeArrowheads="1"/>
        </xdr:cNvSpPr>
      </xdr:nvSpPr>
      <xdr:spPr>
        <a:xfrm>
          <a:off x="371475" y="18478500"/>
          <a:ext cx="257175" cy="219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a:t>
          </a:r>
        </a:p>
      </xdr:txBody>
    </xdr:sp>
    <xdr:clientData/>
  </xdr:twoCellAnchor>
  <xdr:twoCellAnchor>
    <xdr:from>
      <xdr:col>1</xdr:col>
      <xdr:colOff>66675</xdr:colOff>
      <xdr:row>111</xdr:row>
      <xdr:rowOff>0</xdr:rowOff>
    </xdr:from>
    <xdr:to>
      <xdr:col>1</xdr:col>
      <xdr:colOff>323850</xdr:colOff>
      <xdr:row>112</xdr:row>
      <xdr:rowOff>38100</xdr:rowOff>
    </xdr:to>
    <xdr:sp>
      <xdr:nvSpPr>
        <xdr:cNvPr id="15" name="TextBox 31"/>
        <xdr:cNvSpPr txBox="1">
          <a:spLocks noChangeArrowheads="1"/>
        </xdr:cNvSpPr>
      </xdr:nvSpPr>
      <xdr:spPr>
        <a:xfrm>
          <a:off x="390525" y="20650200"/>
          <a:ext cx="257175" cy="219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(b)</a:t>
          </a:r>
        </a:p>
      </xdr:txBody>
    </xdr:sp>
    <xdr:clientData/>
  </xdr:twoCellAnchor>
  <xdr:twoCellAnchor>
    <xdr:from>
      <xdr:col>2</xdr:col>
      <xdr:colOff>9525</xdr:colOff>
      <xdr:row>111</xdr:row>
      <xdr:rowOff>28575</xdr:rowOff>
    </xdr:from>
    <xdr:to>
      <xdr:col>11</xdr:col>
      <xdr:colOff>714375</xdr:colOff>
      <xdr:row>114</xdr:row>
      <xdr:rowOff>152400</xdr:rowOff>
    </xdr:to>
    <xdr:sp>
      <xdr:nvSpPr>
        <xdr:cNvPr id="16" name="TextBox 32"/>
        <xdr:cNvSpPr txBox="1">
          <a:spLocks noChangeArrowheads="1"/>
        </xdr:cNvSpPr>
      </xdr:nvSpPr>
      <xdr:spPr>
        <a:xfrm>
          <a:off x="676275" y="20678775"/>
          <a:ext cx="6505575"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has received several claims from its clients and  remisiers for  return  of  the shares purportedly held under custody or deposited for margin financing, of which  the outcome and amount of the claims, if any, are currently not determinable.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130"/>
  <sheetViews>
    <sheetView zoomScale="75" zoomScaleNormal="75" workbookViewId="0" topLeftCell="A1">
      <selection activeCell="A1" sqref="A1"/>
    </sheetView>
  </sheetViews>
  <sheetFormatPr defaultColWidth="9.140625" defaultRowHeight="12.75"/>
  <cols>
    <col min="1" max="1" width="4.28125" style="1" customWidth="1"/>
    <col min="2" max="2" width="3.57421875" style="1" customWidth="1"/>
    <col min="3" max="3" width="4.00390625" style="1" customWidth="1"/>
    <col min="4" max="4" width="10.140625" style="1" customWidth="1"/>
    <col min="5" max="5" width="9.140625" style="1" customWidth="1"/>
    <col min="6" max="6" width="25.00390625" style="1" customWidth="1"/>
    <col min="7" max="7" width="1.28515625" style="1" customWidth="1"/>
    <col min="8" max="8" width="13.00390625" style="1" customWidth="1"/>
    <col min="9" max="9" width="1.7109375" style="1" customWidth="1"/>
    <col min="10" max="10" width="13.00390625" style="1" customWidth="1"/>
    <col min="11" max="11" width="3.421875" style="1" customWidth="1"/>
    <col min="12" max="12" width="13.140625" style="1" customWidth="1"/>
    <col min="13" max="13" width="1.7109375" style="1" customWidth="1"/>
    <col min="14" max="14" width="13.140625" style="1" customWidth="1"/>
    <col min="15" max="15" width="2.7109375" style="1" customWidth="1"/>
    <col min="16" max="16384" width="9.140625" style="1" customWidth="1"/>
  </cols>
  <sheetData>
    <row r="2" spans="1:15" ht="15.75">
      <c r="A2" s="12" t="s">
        <v>134</v>
      </c>
      <c r="B2" s="5"/>
      <c r="C2" s="5"/>
      <c r="D2" s="5"/>
      <c r="E2" s="5"/>
      <c r="F2" s="5"/>
      <c r="G2" s="5"/>
      <c r="H2" s="5"/>
      <c r="I2" s="5"/>
      <c r="J2" s="5"/>
      <c r="K2" s="5"/>
      <c r="L2" s="5"/>
      <c r="M2" s="5"/>
      <c r="N2" s="5"/>
      <c r="O2" s="5"/>
    </row>
    <row r="3" spans="1:15" ht="12.75">
      <c r="A3" s="4" t="s">
        <v>135</v>
      </c>
      <c r="B3" s="5"/>
      <c r="C3" s="5"/>
      <c r="D3" s="5"/>
      <c r="E3" s="5"/>
      <c r="F3" s="5"/>
      <c r="G3" s="5"/>
      <c r="H3" s="5"/>
      <c r="I3" s="5"/>
      <c r="J3" s="5"/>
      <c r="K3" s="5"/>
      <c r="L3" s="5"/>
      <c r="M3" s="5"/>
      <c r="N3" s="5"/>
      <c r="O3" s="5"/>
    </row>
    <row r="4" spans="1:15" ht="12.75">
      <c r="A4" s="5"/>
      <c r="B4" s="5"/>
      <c r="C4" s="5"/>
      <c r="D4" s="5"/>
      <c r="E4" s="5"/>
      <c r="F4" s="5"/>
      <c r="G4" s="5"/>
      <c r="H4" s="5"/>
      <c r="I4" s="5"/>
      <c r="J4" s="5"/>
      <c r="K4" s="5"/>
      <c r="L4" s="5"/>
      <c r="M4" s="5"/>
      <c r="N4" s="5"/>
      <c r="O4" s="5"/>
    </row>
    <row r="5" spans="1:15" ht="12.75">
      <c r="A5" s="61" t="s">
        <v>155</v>
      </c>
      <c r="B5" s="61"/>
      <c r="C5" s="61"/>
      <c r="D5" s="61"/>
      <c r="E5" s="61"/>
      <c r="F5" s="61"/>
      <c r="G5" s="61"/>
      <c r="H5" s="61"/>
      <c r="I5" s="61"/>
      <c r="J5" s="61"/>
      <c r="K5" s="61"/>
      <c r="L5" s="61"/>
      <c r="M5" s="61"/>
      <c r="N5" s="61"/>
      <c r="O5" s="5"/>
    </row>
    <row r="6" spans="1:15" ht="12.75">
      <c r="A6" s="61" t="s">
        <v>156</v>
      </c>
      <c r="B6" s="61"/>
      <c r="C6" s="61"/>
      <c r="D6" s="61"/>
      <c r="E6" s="61"/>
      <c r="F6" s="61"/>
      <c r="G6" s="61"/>
      <c r="H6" s="61"/>
      <c r="I6" s="61"/>
      <c r="J6" s="61"/>
      <c r="K6" s="61"/>
      <c r="L6" s="61"/>
      <c r="M6" s="61"/>
      <c r="N6" s="61"/>
      <c r="O6" s="5"/>
    </row>
    <row r="7" spans="1:15" ht="12.75">
      <c r="A7" s="7"/>
      <c r="B7" s="5"/>
      <c r="C7" s="5"/>
      <c r="D7" s="5"/>
      <c r="E7" s="5"/>
      <c r="F7" s="5"/>
      <c r="G7" s="5"/>
      <c r="H7" s="5"/>
      <c r="I7" s="5"/>
      <c r="J7" s="5"/>
      <c r="K7" s="5"/>
      <c r="L7" s="5"/>
      <c r="M7" s="5"/>
      <c r="N7" s="5"/>
      <c r="O7" s="5"/>
    </row>
    <row r="9" spans="1:8" ht="12.75">
      <c r="A9" s="3" t="s">
        <v>0</v>
      </c>
      <c r="G9" s="19"/>
      <c r="H9" s="19"/>
    </row>
    <row r="10" spans="7:15" ht="12.75">
      <c r="G10" s="27"/>
      <c r="H10" s="63" t="s">
        <v>1</v>
      </c>
      <c r="I10" s="63"/>
      <c r="J10" s="63"/>
      <c r="K10" s="27"/>
      <c r="L10" s="11" t="s">
        <v>2</v>
      </c>
      <c r="M10" s="11"/>
      <c r="N10" s="11"/>
      <c r="O10" s="27"/>
    </row>
    <row r="11" spans="7:15" ht="12.75">
      <c r="G11" s="28"/>
      <c r="H11" s="29"/>
      <c r="I11" s="3"/>
      <c r="J11" s="8" t="s">
        <v>3</v>
      </c>
      <c r="K11" s="28"/>
      <c r="L11" s="29"/>
      <c r="M11" s="29"/>
      <c r="N11" s="8" t="s">
        <v>3</v>
      </c>
      <c r="O11" s="8"/>
    </row>
    <row r="12" spans="7:15" ht="12.75">
      <c r="G12" s="28"/>
      <c r="H12" s="29"/>
      <c r="I12" s="3"/>
      <c r="J12" s="8" t="s">
        <v>4</v>
      </c>
      <c r="K12" s="3"/>
      <c r="L12" s="29"/>
      <c r="M12" s="29"/>
      <c r="N12" s="8" t="s">
        <v>4</v>
      </c>
      <c r="O12" s="8"/>
    </row>
    <row r="13" spans="7:15" ht="12.75">
      <c r="G13" s="3"/>
      <c r="H13" s="8" t="s">
        <v>5</v>
      </c>
      <c r="I13" s="3"/>
      <c r="J13" s="8" t="s">
        <v>6</v>
      </c>
      <c r="K13" s="3"/>
      <c r="L13" s="8" t="s">
        <v>5</v>
      </c>
      <c r="M13" s="8"/>
      <c r="N13" s="8" t="s">
        <v>6</v>
      </c>
      <c r="O13" s="8"/>
    </row>
    <row r="14" spans="7:15" ht="12.75">
      <c r="G14" s="3"/>
      <c r="H14" s="8" t="s">
        <v>4</v>
      </c>
      <c r="I14" s="3"/>
      <c r="J14" s="8" t="s">
        <v>7</v>
      </c>
      <c r="K14" s="3"/>
      <c r="L14" s="8" t="s">
        <v>4</v>
      </c>
      <c r="M14" s="8"/>
      <c r="N14" s="8" t="s">
        <v>7</v>
      </c>
      <c r="O14" s="8"/>
    </row>
    <row r="15" spans="7:15" ht="12.75">
      <c r="G15" s="3"/>
      <c r="H15" s="8" t="s">
        <v>8</v>
      </c>
      <c r="I15" s="3"/>
      <c r="J15" s="8" t="s">
        <v>8</v>
      </c>
      <c r="K15" s="3"/>
      <c r="L15" s="8" t="s">
        <v>9</v>
      </c>
      <c r="M15" s="8"/>
      <c r="N15" s="8" t="s">
        <v>154</v>
      </c>
      <c r="O15" s="8"/>
    </row>
    <row r="16" spans="7:15" ht="12.75">
      <c r="G16" s="3"/>
      <c r="H16" s="9" t="s">
        <v>10</v>
      </c>
      <c r="I16" s="3"/>
      <c r="J16" s="51" t="s">
        <v>11</v>
      </c>
      <c r="K16" s="3"/>
      <c r="L16" s="9" t="s">
        <v>10</v>
      </c>
      <c r="M16" s="9"/>
      <c r="N16" s="10" t="s">
        <v>11</v>
      </c>
      <c r="O16" s="10"/>
    </row>
    <row r="17" spans="7:15" ht="12.75">
      <c r="G17" s="3"/>
      <c r="H17" s="8" t="s">
        <v>12</v>
      </c>
      <c r="I17" s="3"/>
      <c r="J17" s="8" t="s">
        <v>12</v>
      </c>
      <c r="K17" s="3"/>
      <c r="L17" s="8" t="s">
        <v>12</v>
      </c>
      <c r="M17" s="8"/>
      <c r="N17" s="8" t="s">
        <v>12</v>
      </c>
      <c r="O17" s="8"/>
    </row>
    <row r="19" spans="1:15" ht="18" customHeight="1" thickBot="1">
      <c r="A19" s="6" t="s">
        <v>13</v>
      </c>
      <c r="B19" s="6" t="s">
        <v>14</v>
      </c>
      <c r="C19" s="2" t="s">
        <v>15</v>
      </c>
      <c r="G19" s="13"/>
      <c r="H19" s="21">
        <v>1610</v>
      </c>
      <c r="I19" s="13"/>
      <c r="J19" s="37" t="s">
        <v>130</v>
      </c>
      <c r="K19" s="13"/>
      <c r="L19" s="21">
        <v>15100</v>
      </c>
      <c r="M19" s="30"/>
      <c r="N19" s="37" t="s">
        <v>130</v>
      </c>
      <c r="O19" s="30"/>
    </row>
    <row r="20" spans="2:15" ht="18" customHeight="1">
      <c r="B20" s="6" t="s">
        <v>16</v>
      </c>
      <c r="C20" s="2" t="s">
        <v>17</v>
      </c>
      <c r="G20" s="13"/>
      <c r="H20" s="22">
        <v>6</v>
      </c>
      <c r="I20" s="13"/>
      <c r="J20" s="40" t="s">
        <v>130</v>
      </c>
      <c r="K20" s="13"/>
      <c r="L20" s="22">
        <f>9</f>
        <v>9</v>
      </c>
      <c r="M20" s="30"/>
      <c r="N20" s="40" t="s">
        <v>130</v>
      </c>
      <c r="O20" s="30"/>
    </row>
    <row r="21" spans="2:15" ht="18" customHeight="1">
      <c r="B21" s="6" t="s">
        <v>18</v>
      </c>
      <c r="C21" s="2" t="s">
        <v>19</v>
      </c>
      <c r="G21" s="13"/>
      <c r="H21" s="22">
        <v>641</v>
      </c>
      <c r="I21" s="13"/>
      <c r="J21" s="40" t="s">
        <v>130</v>
      </c>
      <c r="K21" s="13"/>
      <c r="L21" s="22">
        <v>8074</v>
      </c>
      <c r="M21" s="30"/>
      <c r="N21" s="40" t="s">
        <v>130</v>
      </c>
      <c r="O21" s="30"/>
    </row>
    <row r="22" spans="7:15" ht="14.25">
      <c r="G22" s="13"/>
      <c r="H22" s="13"/>
      <c r="I22" s="13"/>
      <c r="J22" s="41"/>
      <c r="K22" s="13"/>
      <c r="L22" s="13"/>
      <c r="M22" s="13"/>
      <c r="N22" s="41"/>
      <c r="O22" s="13"/>
    </row>
    <row r="23" spans="1:15" ht="14.25">
      <c r="A23" s="6" t="s">
        <v>20</v>
      </c>
      <c r="B23" s="6" t="s">
        <v>14</v>
      </c>
      <c r="C23" s="2" t="s">
        <v>115</v>
      </c>
      <c r="G23" s="13"/>
      <c r="H23" s="13"/>
      <c r="I23" s="13"/>
      <c r="J23" s="41"/>
      <c r="K23" s="13"/>
      <c r="L23" s="13"/>
      <c r="M23" s="13"/>
      <c r="N23" s="41"/>
      <c r="O23" s="13"/>
    </row>
    <row r="24" spans="3:15" ht="14.25">
      <c r="C24" s="2" t="s">
        <v>21</v>
      </c>
      <c r="G24" s="13"/>
      <c r="H24" s="15"/>
      <c r="I24" s="13"/>
      <c r="J24" s="42"/>
      <c r="K24" s="13"/>
      <c r="L24" s="15"/>
      <c r="M24" s="20"/>
      <c r="N24" s="42"/>
      <c r="O24" s="20"/>
    </row>
    <row r="25" spans="3:15" ht="14.25">
      <c r="C25" s="2" t="s">
        <v>22</v>
      </c>
      <c r="G25" s="13"/>
      <c r="H25" s="16">
        <v>-28</v>
      </c>
      <c r="I25" s="13"/>
      <c r="J25" s="43" t="s">
        <v>130</v>
      </c>
      <c r="K25" s="13"/>
      <c r="L25" s="16">
        <v>15817</v>
      </c>
      <c r="M25" s="20"/>
      <c r="N25" s="43" t="s">
        <v>130</v>
      </c>
      <c r="O25" s="20"/>
    </row>
    <row r="26" spans="7:15" ht="14.25">
      <c r="G26" s="13"/>
      <c r="H26" s="16"/>
      <c r="I26" s="13"/>
      <c r="J26" s="43"/>
      <c r="K26" s="13"/>
      <c r="L26" s="16"/>
      <c r="M26" s="20"/>
      <c r="N26" s="43"/>
      <c r="O26" s="20"/>
    </row>
    <row r="27" spans="2:15" ht="14.25">
      <c r="B27" s="6" t="s">
        <v>16</v>
      </c>
      <c r="C27" s="2" t="s">
        <v>23</v>
      </c>
      <c r="G27" s="13"/>
      <c r="H27" s="16">
        <v>-19420</v>
      </c>
      <c r="I27" s="13"/>
      <c r="J27" s="43" t="s">
        <v>130</v>
      </c>
      <c r="K27" s="13"/>
      <c r="L27" s="16">
        <v>-64882</v>
      </c>
      <c r="M27" s="20"/>
      <c r="N27" s="43" t="s">
        <v>130</v>
      </c>
      <c r="O27" s="20"/>
    </row>
    <row r="28" spans="7:15" ht="14.25">
      <c r="G28" s="13"/>
      <c r="H28" s="16"/>
      <c r="I28" s="13"/>
      <c r="J28" s="43"/>
      <c r="K28" s="13"/>
      <c r="L28" s="16"/>
      <c r="M28" s="20"/>
      <c r="N28" s="43"/>
      <c r="O28" s="20"/>
    </row>
    <row r="29" spans="2:15" ht="14.25">
      <c r="B29" s="6" t="s">
        <v>18</v>
      </c>
      <c r="C29" s="2" t="s">
        <v>24</v>
      </c>
      <c r="G29" s="13"/>
      <c r="H29" s="16">
        <v>-898</v>
      </c>
      <c r="I29" s="13"/>
      <c r="J29" s="43" t="s">
        <v>130</v>
      </c>
      <c r="K29" s="13"/>
      <c r="L29" s="16">
        <v>-2491</v>
      </c>
      <c r="M29" s="20"/>
      <c r="N29" s="43" t="s">
        <v>130</v>
      </c>
      <c r="O29" s="20"/>
    </row>
    <row r="30" spans="7:15" ht="14.25">
      <c r="G30" s="13"/>
      <c r="H30" s="16"/>
      <c r="I30" s="13"/>
      <c r="J30" s="43"/>
      <c r="K30" s="13"/>
      <c r="L30" s="16"/>
      <c r="M30" s="20"/>
      <c r="N30" s="43"/>
      <c r="O30" s="20"/>
    </row>
    <row r="31" spans="2:15" ht="14.25">
      <c r="B31" s="6" t="s">
        <v>25</v>
      </c>
      <c r="C31" s="2" t="s">
        <v>26</v>
      </c>
      <c r="G31" s="13"/>
      <c r="H31" s="16">
        <v>-11491</v>
      </c>
      <c r="I31" s="13"/>
      <c r="J31" s="43" t="s">
        <v>130</v>
      </c>
      <c r="K31" s="13"/>
      <c r="L31" s="16">
        <v>-101440</v>
      </c>
      <c r="M31" s="20"/>
      <c r="N31" s="43" t="s">
        <v>130</v>
      </c>
      <c r="O31" s="20"/>
    </row>
    <row r="32" spans="7:15" ht="14.25">
      <c r="G32" s="13"/>
      <c r="H32" s="17"/>
      <c r="I32" s="13"/>
      <c r="J32" s="44"/>
      <c r="K32" s="13"/>
      <c r="L32" s="17"/>
      <c r="M32" s="20"/>
      <c r="N32" s="44"/>
      <c r="O32" s="20"/>
    </row>
    <row r="33" spans="2:15" ht="14.25">
      <c r="B33" s="6" t="s">
        <v>27</v>
      </c>
      <c r="C33" s="2" t="s">
        <v>109</v>
      </c>
      <c r="G33" s="13"/>
      <c r="H33" s="13"/>
      <c r="I33" s="13"/>
      <c r="J33" s="41"/>
      <c r="K33" s="13"/>
      <c r="L33" s="13"/>
      <c r="M33" s="13"/>
      <c r="N33" s="41"/>
      <c r="O33" s="13"/>
    </row>
    <row r="34" spans="3:15" ht="14.25">
      <c r="C34" s="2" t="s">
        <v>28</v>
      </c>
      <c r="G34" s="13"/>
      <c r="H34" s="13"/>
      <c r="I34" s="13"/>
      <c r="J34" s="41"/>
      <c r="K34" s="13"/>
      <c r="L34" s="13"/>
      <c r="M34" s="13"/>
      <c r="N34" s="41"/>
      <c r="O34" s="13"/>
    </row>
    <row r="35" spans="3:15" ht="14.25">
      <c r="C35" s="2" t="s">
        <v>29</v>
      </c>
      <c r="G35" s="13"/>
      <c r="H35" s="13">
        <f>SUM(H24:H32)</f>
        <v>-31837</v>
      </c>
      <c r="I35" s="13"/>
      <c r="J35" s="41" t="s">
        <v>130</v>
      </c>
      <c r="K35" s="13"/>
      <c r="L35" s="13">
        <f>SUM(L24:L32)</f>
        <v>-152996</v>
      </c>
      <c r="M35" s="13"/>
      <c r="N35" s="41" t="s">
        <v>130</v>
      </c>
      <c r="O35" s="13"/>
    </row>
    <row r="36" spans="7:15" ht="14.25">
      <c r="G36" s="13"/>
      <c r="H36" s="13"/>
      <c r="I36" s="13"/>
      <c r="J36" s="41"/>
      <c r="K36" s="13"/>
      <c r="L36" s="13"/>
      <c r="M36" s="13"/>
      <c r="N36" s="41"/>
      <c r="O36" s="13"/>
    </row>
    <row r="37" spans="2:15" ht="14.25">
      <c r="B37" s="6" t="s">
        <v>30</v>
      </c>
      <c r="C37" s="2" t="s">
        <v>31</v>
      </c>
      <c r="G37" s="13"/>
      <c r="H37" s="13">
        <v>0</v>
      </c>
      <c r="I37" s="13"/>
      <c r="J37" s="41" t="s">
        <v>130</v>
      </c>
      <c r="K37" s="13"/>
      <c r="L37" s="13">
        <v>0</v>
      </c>
      <c r="M37" s="13"/>
      <c r="N37" s="41" t="s">
        <v>130</v>
      </c>
      <c r="O37" s="13"/>
    </row>
    <row r="38" spans="7:15" ht="14.25">
      <c r="G38" s="13"/>
      <c r="H38" s="14"/>
      <c r="I38" s="13"/>
      <c r="J38" s="45"/>
      <c r="K38" s="13"/>
      <c r="L38" s="14"/>
      <c r="M38" s="20"/>
      <c r="N38" s="45"/>
      <c r="O38" s="20"/>
    </row>
    <row r="39" spans="2:15" ht="14.25">
      <c r="B39" s="6" t="s">
        <v>32</v>
      </c>
      <c r="C39" s="2" t="s">
        <v>110</v>
      </c>
      <c r="G39" s="13"/>
      <c r="H39" s="13"/>
      <c r="I39" s="13"/>
      <c r="J39" s="41"/>
      <c r="K39" s="13"/>
      <c r="L39" s="13"/>
      <c r="M39" s="13"/>
      <c r="N39" s="41"/>
      <c r="O39" s="13"/>
    </row>
    <row r="40" spans="3:15" ht="14.25">
      <c r="C40" s="2" t="s">
        <v>33</v>
      </c>
      <c r="G40" s="13"/>
      <c r="H40" s="13">
        <f>SUM(H35:H39)</f>
        <v>-31837</v>
      </c>
      <c r="I40" s="13"/>
      <c r="J40" s="41" t="s">
        <v>130</v>
      </c>
      <c r="K40" s="13"/>
      <c r="L40" s="13">
        <f>SUM(L35:L39)</f>
        <v>-152996</v>
      </c>
      <c r="M40" s="13"/>
      <c r="N40" s="41" t="s">
        <v>130</v>
      </c>
      <c r="O40" s="13"/>
    </row>
    <row r="41" spans="7:15" ht="14.25">
      <c r="G41" s="13"/>
      <c r="H41" s="13"/>
      <c r="I41" s="13"/>
      <c r="J41" s="41"/>
      <c r="K41" s="13"/>
      <c r="L41" s="13"/>
      <c r="M41" s="13"/>
      <c r="N41" s="41"/>
      <c r="O41" s="13"/>
    </row>
    <row r="42" spans="2:15" ht="14.25">
      <c r="B42" s="6" t="s">
        <v>34</v>
      </c>
      <c r="C42" s="2" t="s">
        <v>35</v>
      </c>
      <c r="G42" s="13"/>
      <c r="H42" s="20">
        <v>0</v>
      </c>
      <c r="I42" s="13"/>
      <c r="J42" s="46" t="s">
        <v>130</v>
      </c>
      <c r="K42" s="13"/>
      <c r="L42" s="20">
        <v>0</v>
      </c>
      <c r="M42" s="20"/>
      <c r="N42" s="46" t="s">
        <v>130</v>
      </c>
      <c r="O42" s="20"/>
    </row>
    <row r="43" spans="7:15" ht="14.25">
      <c r="G43" s="13"/>
      <c r="H43" s="14"/>
      <c r="I43" s="13"/>
      <c r="J43" s="45"/>
      <c r="K43" s="13"/>
      <c r="L43" s="14"/>
      <c r="M43" s="20"/>
      <c r="N43" s="45"/>
      <c r="O43" s="20"/>
    </row>
    <row r="44" spans="2:15" ht="14.25">
      <c r="B44" s="6" t="s">
        <v>36</v>
      </c>
      <c r="C44" s="6" t="s">
        <v>36</v>
      </c>
      <c r="D44" s="2" t="s">
        <v>111</v>
      </c>
      <c r="G44" s="13"/>
      <c r="H44" s="13"/>
      <c r="I44" s="13"/>
      <c r="J44" s="41"/>
      <c r="K44" s="13"/>
      <c r="L44" s="13"/>
      <c r="M44" s="13"/>
      <c r="N44" s="41"/>
      <c r="O44" s="13"/>
    </row>
    <row r="45" spans="4:15" ht="14.25">
      <c r="D45" s="2" t="s">
        <v>37</v>
      </c>
      <c r="G45" s="13"/>
      <c r="H45" s="13">
        <f>SUM(H40:H43)</f>
        <v>-31837</v>
      </c>
      <c r="I45" s="13"/>
      <c r="J45" s="41" t="s">
        <v>130</v>
      </c>
      <c r="K45" s="13"/>
      <c r="L45" s="13">
        <f>SUM(L40:L43)</f>
        <v>-152996</v>
      </c>
      <c r="M45" s="13"/>
      <c r="N45" s="41" t="s">
        <v>130</v>
      </c>
      <c r="O45" s="13"/>
    </row>
    <row r="46" spans="7:15" ht="14.25">
      <c r="G46" s="13"/>
      <c r="H46" s="13"/>
      <c r="I46" s="13"/>
      <c r="J46" s="41"/>
      <c r="K46" s="13"/>
      <c r="L46" s="13"/>
      <c r="M46" s="13"/>
      <c r="N46" s="41"/>
      <c r="O46" s="13"/>
    </row>
    <row r="47" spans="3:15" ht="14.25">
      <c r="C47" s="6" t="s">
        <v>38</v>
      </c>
      <c r="D47" s="2" t="s">
        <v>39</v>
      </c>
      <c r="G47" s="13"/>
      <c r="H47" s="13">
        <v>0</v>
      </c>
      <c r="I47" s="13"/>
      <c r="J47" s="41" t="s">
        <v>130</v>
      </c>
      <c r="K47" s="13"/>
      <c r="L47" s="13">
        <v>0</v>
      </c>
      <c r="M47" s="13"/>
      <c r="N47" s="41" t="s">
        <v>130</v>
      </c>
      <c r="O47" s="13"/>
    </row>
    <row r="48" spans="7:15" ht="14.25">
      <c r="G48" s="13"/>
      <c r="H48" s="14"/>
      <c r="I48" s="13"/>
      <c r="J48" s="45"/>
      <c r="K48" s="13"/>
      <c r="L48" s="14"/>
      <c r="M48" s="20"/>
      <c r="N48" s="45"/>
      <c r="O48" s="20"/>
    </row>
    <row r="49" spans="2:15" ht="14.25">
      <c r="B49" s="6" t="s">
        <v>40</v>
      </c>
      <c r="C49" s="2" t="s">
        <v>111</v>
      </c>
      <c r="G49" s="13"/>
      <c r="H49" s="13"/>
      <c r="I49" s="13"/>
      <c r="J49" s="41"/>
      <c r="K49" s="13"/>
      <c r="L49" s="13"/>
      <c r="M49" s="13"/>
      <c r="N49" s="41"/>
      <c r="O49" s="13"/>
    </row>
    <row r="50" spans="3:15" ht="14.25">
      <c r="C50" s="2" t="s">
        <v>140</v>
      </c>
      <c r="G50" s="13"/>
      <c r="H50" s="13">
        <f>SUM(H45:H49)</f>
        <v>-31837</v>
      </c>
      <c r="I50" s="13"/>
      <c r="J50" s="41" t="s">
        <v>130</v>
      </c>
      <c r="K50" s="13"/>
      <c r="L50" s="13">
        <f>SUM(L45:L49)</f>
        <v>-152996</v>
      </c>
      <c r="M50" s="13"/>
      <c r="N50" s="41" t="s">
        <v>130</v>
      </c>
      <c r="O50" s="13"/>
    </row>
    <row r="51" spans="7:15" ht="14.25">
      <c r="G51" s="13"/>
      <c r="H51" s="13"/>
      <c r="I51" s="13"/>
      <c r="J51" s="41"/>
      <c r="K51" s="13"/>
      <c r="L51" s="13"/>
      <c r="M51" s="13"/>
      <c r="N51" s="41"/>
      <c r="O51" s="13"/>
    </row>
    <row r="52" spans="2:15" ht="14.25">
      <c r="B52" s="6" t="s">
        <v>41</v>
      </c>
      <c r="C52" s="6" t="s">
        <v>36</v>
      </c>
      <c r="D52" s="2" t="s">
        <v>42</v>
      </c>
      <c r="G52" s="13"/>
      <c r="H52" s="15">
        <v>0</v>
      </c>
      <c r="I52" s="13"/>
      <c r="J52" s="42" t="s">
        <v>130</v>
      </c>
      <c r="K52" s="13"/>
      <c r="L52" s="15">
        <v>0</v>
      </c>
      <c r="M52" s="20"/>
      <c r="N52" s="42" t="s">
        <v>130</v>
      </c>
      <c r="O52" s="20"/>
    </row>
    <row r="53" spans="3:15" ht="14.25">
      <c r="C53" s="6" t="s">
        <v>38</v>
      </c>
      <c r="D53" s="2" t="s">
        <v>39</v>
      </c>
      <c r="G53" s="13"/>
      <c r="H53" s="17">
        <v>0</v>
      </c>
      <c r="I53" s="13"/>
      <c r="J53" s="44" t="s">
        <v>130</v>
      </c>
      <c r="K53" s="13"/>
      <c r="L53" s="17">
        <v>0</v>
      </c>
      <c r="M53" s="20"/>
      <c r="N53" s="44" t="s">
        <v>130</v>
      </c>
      <c r="O53" s="20"/>
    </row>
    <row r="54" spans="3:15" ht="14.25">
      <c r="C54" s="6" t="s">
        <v>43</v>
      </c>
      <c r="D54" s="2" t="s">
        <v>44</v>
      </c>
      <c r="F54" s="19"/>
      <c r="G54" s="13"/>
      <c r="H54" s="20"/>
      <c r="I54" s="13"/>
      <c r="J54" s="46"/>
      <c r="K54" s="13"/>
      <c r="L54" s="20"/>
      <c r="M54" s="20"/>
      <c r="N54" s="46"/>
      <c r="O54" s="20"/>
    </row>
    <row r="55" spans="4:15" ht="14.25">
      <c r="D55" s="2" t="s">
        <v>152</v>
      </c>
      <c r="F55" s="19"/>
      <c r="G55" s="13"/>
      <c r="H55" s="20">
        <f>SUM(H52:H54)</f>
        <v>0</v>
      </c>
      <c r="I55" s="13"/>
      <c r="J55" s="46" t="s">
        <v>130</v>
      </c>
      <c r="K55" s="13"/>
      <c r="L55" s="20">
        <f>SUM(L52:L54)</f>
        <v>0</v>
      </c>
      <c r="M55" s="20"/>
      <c r="N55" s="46" t="s">
        <v>130</v>
      </c>
      <c r="O55" s="20"/>
    </row>
    <row r="56" spans="7:15" ht="14.25">
      <c r="G56" s="13"/>
      <c r="H56" s="14"/>
      <c r="I56" s="13"/>
      <c r="J56" s="45"/>
      <c r="K56" s="13"/>
      <c r="L56" s="14"/>
      <c r="M56" s="20"/>
      <c r="N56" s="45"/>
      <c r="O56" s="20"/>
    </row>
    <row r="57" spans="2:15" ht="14.25">
      <c r="B57" s="6" t="s">
        <v>45</v>
      </c>
      <c r="C57" s="2" t="s">
        <v>112</v>
      </c>
      <c r="G57" s="13"/>
      <c r="H57" s="13"/>
      <c r="I57" s="13"/>
      <c r="J57" s="41"/>
      <c r="K57" s="13"/>
      <c r="L57" s="13"/>
      <c r="M57" s="13"/>
      <c r="N57" s="41"/>
      <c r="O57" s="13"/>
    </row>
    <row r="58" spans="3:15" ht="15" thickBot="1">
      <c r="C58" s="2" t="s">
        <v>141</v>
      </c>
      <c r="G58" s="13"/>
      <c r="H58" s="18">
        <f>+H50+H55</f>
        <v>-31837</v>
      </c>
      <c r="I58" s="13"/>
      <c r="J58" s="47" t="s">
        <v>130</v>
      </c>
      <c r="K58" s="13"/>
      <c r="L58" s="18">
        <f>+L50+L55</f>
        <v>-152996</v>
      </c>
      <c r="M58" s="20"/>
      <c r="N58" s="47" t="s">
        <v>130</v>
      </c>
      <c r="O58" s="20"/>
    </row>
    <row r="59" spans="7:15" ht="15" thickTop="1">
      <c r="G59" s="13"/>
      <c r="H59" s="13"/>
      <c r="I59" s="13"/>
      <c r="J59" s="13"/>
      <c r="K59" s="13"/>
      <c r="L59" s="20"/>
      <c r="M59" s="20"/>
      <c r="N59" s="20"/>
      <c r="O59" s="20"/>
    </row>
    <row r="60" spans="1:15" ht="14.25">
      <c r="A60" s="6" t="s">
        <v>46</v>
      </c>
      <c r="B60" s="6" t="s">
        <v>14</v>
      </c>
      <c r="C60" s="2" t="s">
        <v>113</v>
      </c>
      <c r="G60" s="13"/>
      <c r="H60" s="13"/>
      <c r="I60" s="13"/>
      <c r="J60" s="13"/>
      <c r="K60" s="13"/>
      <c r="L60" s="20"/>
      <c r="M60" s="20"/>
      <c r="N60" s="20"/>
      <c r="O60" s="20"/>
    </row>
    <row r="61" spans="3:15" ht="14.25">
      <c r="C61" s="2" t="s">
        <v>47</v>
      </c>
      <c r="G61" s="13"/>
      <c r="H61" s="13"/>
      <c r="I61" s="13"/>
      <c r="J61" s="13"/>
      <c r="K61" s="13"/>
      <c r="L61" s="20"/>
      <c r="M61" s="20"/>
      <c r="N61" s="20"/>
      <c r="O61" s="20"/>
    </row>
    <row r="62" spans="3:15" ht="14.25">
      <c r="C62" s="2" t="s">
        <v>153</v>
      </c>
      <c r="G62" s="13"/>
      <c r="H62" s="13"/>
      <c r="I62" s="13"/>
      <c r="J62" s="13"/>
      <c r="K62" s="13"/>
      <c r="L62" s="20"/>
      <c r="M62" s="20"/>
      <c r="N62" s="20"/>
      <c r="O62" s="20"/>
    </row>
    <row r="63" spans="3:15" ht="15" thickBot="1">
      <c r="C63" s="6" t="s">
        <v>36</v>
      </c>
      <c r="D63" s="2" t="s">
        <v>81</v>
      </c>
      <c r="G63" s="13"/>
      <c r="H63" s="50">
        <v>-37.7</v>
      </c>
      <c r="I63" s="13"/>
      <c r="J63" s="48" t="s">
        <v>130</v>
      </c>
      <c r="K63" s="13"/>
      <c r="L63" s="50">
        <v>-181.4</v>
      </c>
      <c r="M63" s="13"/>
      <c r="N63" s="48" t="s">
        <v>130</v>
      </c>
      <c r="O63" s="31"/>
    </row>
    <row r="64" spans="3:15" ht="15" thickBot="1">
      <c r="C64" s="6" t="s">
        <v>38</v>
      </c>
      <c r="D64" s="2" t="s">
        <v>157</v>
      </c>
      <c r="G64" s="13"/>
      <c r="H64" s="49" t="s">
        <v>158</v>
      </c>
      <c r="I64" s="34"/>
      <c r="J64" s="49" t="s">
        <v>130</v>
      </c>
      <c r="K64" s="13"/>
      <c r="L64" s="49" t="s">
        <v>158</v>
      </c>
      <c r="M64" s="34"/>
      <c r="N64" s="49" t="s">
        <v>130</v>
      </c>
      <c r="O64" s="31"/>
    </row>
    <row r="65" spans="4:15" ht="14.25">
      <c r="D65" s="2"/>
      <c r="G65" s="13"/>
      <c r="H65" s="13"/>
      <c r="I65" s="13"/>
      <c r="J65" s="13"/>
      <c r="K65" s="13"/>
      <c r="L65" s="20"/>
      <c r="M65" s="20"/>
      <c r="N65" s="20"/>
      <c r="O65" s="20"/>
    </row>
    <row r="66" spans="3:15" ht="14.25">
      <c r="C66" s="2"/>
      <c r="D66" s="2"/>
      <c r="G66" s="13"/>
      <c r="H66" s="13"/>
      <c r="I66" s="13"/>
      <c r="J66" s="13"/>
      <c r="K66" s="13"/>
      <c r="L66" s="20"/>
      <c r="M66" s="20"/>
      <c r="N66" s="20"/>
      <c r="O66" s="20"/>
    </row>
    <row r="67" spans="3:15" ht="14.25">
      <c r="C67" s="2" t="s">
        <v>151</v>
      </c>
      <c r="D67" s="2"/>
      <c r="G67" s="13"/>
      <c r="H67" s="13"/>
      <c r="I67" s="13"/>
      <c r="J67" s="13"/>
      <c r="K67" s="13"/>
      <c r="L67" s="20"/>
      <c r="M67" s="20"/>
      <c r="N67" s="20"/>
      <c r="O67" s="20"/>
    </row>
    <row r="68" spans="3:15" ht="12.75">
      <c r="C68" s="2" t="s">
        <v>167</v>
      </c>
      <c r="L68" s="19"/>
      <c r="M68" s="19"/>
      <c r="N68" s="19"/>
      <c r="O68" s="19"/>
    </row>
    <row r="69" spans="12:15" ht="12.75">
      <c r="L69" s="19"/>
      <c r="M69" s="19"/>
      <c r="N69" s="19"/>
      <c r="O69" s="19"/>
    </row>
    <row r="70" spans="12:15" ht="12.75">
      <c r="L70" s="19"/>
      <c r="M70" s="19"/>
      <c r="N70" s="19"/>
      <c r="O70" s="19"/>
    </row>
    <row r="71" spans="1:15" ht="15.75">
      <c r="A71" s="64" t="s">
        <v>134</v>
      </c>
      <c r="B71" s="64"/>
      <c r="C71" s="64"/>
      <c r="D71" s="64"/>
      <c r="E71" s="64"/>
      <c r="F71" s="64"/>
      <c r="G71" s="64"/>
      <c r="H71" s="64"/>
      <c r="I71" s="64"/>
      <c r="J71" s="64"/>
      <c r="K71" s="64"/>
      <c r="L71" s="64"/>
      <c r="M71" s="19"/>
      <c r="N71" s="19"/>
      <c r="O71" s="19"/>
    </row>
    <row r="72" spans="1:15" ht="12.75">
      <c r="A72" s="65" t="s">
        <v>135</v>
      </c>
      <c r="B72" s="65"/>
      <c r="C72" s="65"/>
      <c r="D72" s="65"/>
      <c r="E72" s="65"/>
      <c r="F72" s="65"/>
      <c r="G72" s="65"/>
      <c r="H72" s="65"/>
      <c r="I72" s="65"/>
      <c r="J72" s="65"/>
      <c r="K72" s="65"/>
      <c r="L72" s="65"/>
      <c r="M72" s="19"/>
      <c r="N72" s="19"/>
      <c r="O72" s="19"/>
    </row>
    <row r="73" spans="1:15" ht="12.75">
      <c r="A73" s="2"/>
      <c r="L73" s="19"/>
      <c r="M73" s="19"/>
      <c r="N73" s="19"/>
      <c r="O73" s="19"/>
    </row>
    <row r="74" spans="12:15" ht="12.75">
      <c r="L74" s="19"/>
      <c r="M74" s="19"/>
      <c r="N74" s="19"/>
      <c r="O74" s="19"/>
    </row>
    <row r="75" spans="1:15" ht="12.75">
      <c r="A75" s="62" t="s">
        <v>159</v>
      </c>
      <c r="B75" s="62"/>
      <c r="C75" s="62"/>
      <c r="D75" s="62"/>
      <c r="E75" s="62"/>
      <c r="F75" s="62"/>
      <c r="G75" s="62"/>
      <c r="H75" s="62"/>
      <c r="I75" s="62"/>
      <c r="J75" s="62"/>
      <c r="K75" s="62"/>
      <c r="L75" s="62"/>
      <c r="M75" s="19"/>
      <c r="N75" s="19"/>
      <c r="O75" s="19"/>
    </row>
    <row r="76" spans="7:12" ht="12.75">
      <c r="G76"/>
      <c r="J76" s="8"/>
      <c r="K76" s="3"/>
      <c r="L76" s="8" t="s">
        <v>84</v>
      </c>
    </row>
    <row r="77" spans="7:12" ht="12.75">
      <c r="G77"/>
      <c r="K77" s="3"/>
      <c r="L77" s="8" t="s">
        <v>3</v>
      </c>
    </row>
    <row r="78" spans="7:12" ht="12.75">
      <c r="G78"/>
      <c r="J78" s="8" t="s">
        <v>82</v>
      </c>
      <c r="K78" s="3"/>
      <c r="L78" s="8" t="s">
        <v>85</v>
      </c>
    </row>
    <row r="79" spans="7:12" ht="12.75">
      <c r="G79"/>
      <c r="J79" s="8" t="s">
        <v>83</v>
      </c>
      <c r="K79" s="3"/>
      <c r="L79" s="8" t="s">
        <v>86</v>
      </c>
    </row>
    <row r="80" spans="7:12" ht="12.75">
      <c r="G80"/>
      <c r="J80" s="8" t="s">
        <v>8</v>
      </c>
      <c r="K80" s="3"/>
      <c r="L80" s="9" t="s">
        <v>72</v>
      </c>
    </row>
    <row r="81" spans="7:12" ht="12.75">
      <c r="G81"/>
      <c r="J81" s="9" t="s">
        <v>10</v>
      </c>
      <c r="K81" s="3"/>
      <c r="L81" s="8" t="s">
        <v>160</v>
      </c>
    </row>
    <row r="82" spans="7:12" ht="12.75">
      <c r="G82"/>
      <c r="J82" s="8" t="s">
        <v>12</v>
      </c>
      <c r="K82" s="8"/>
      <c r="L82" s="8" t="s">
        <v>12</v>
      </c>
    </row>
    <row r="83" spans="7:12" ht="12.75">
      <c r="G83"/>
      <c r="J83" s="8"/>
      <c r="K83" s="8"/>
      <c r="L83" s="8"/>
    </row>
    <row r="84" ht="12.75">
      <c r="B84" s="38" t="s">
        <v>119</v>
      </c>
    </row>
    <row r="85" spans="1:12" ht="18" customHeight="1">
      <c r="A85" s="6" t="s">
        <v>13</v>
      </c>
      <c r="B85" s="2" t="s">
        <v>48</v>
      </c>
      <c r="J85" s="13">
        <v>12036</v>
      </c>
      <c r="K85" s="13"/>
      <c r="L85" s="13">
        <v>7517</v>
      </c>
    </row>
    <row r="86" spans="1:12" ht="18" customHeight="1">
      <c r="A86" s="6" t="s">
        <v>20</v>
      </c>
      <c r="B86" s="2" t="s">
        <v>120</v>
      </c>
      <c r="J86" s="13">
        <v>72659</v>
      </c>
      <c r="K86" s="13"/>
      <c r="L86" s="13">
        <v>2040</v>
      </c>
    </row>
    <row r="87" spans="1:12" ht="18" customHeight="1">
      <c r="A87" s="6" t="s">
        <v>46</v>
      </c>
      <c r="B87" s="2" t="s">
        <v>116</v>
      </c>
      <c r="J87" s="13">
        <v>584</v>
      </c>
      <c r="K87" s="13"/>
      <c r="L87" s="13">
        <v>0</v>
      </c>
    </row>
    <row r="88" spans="1:12" ht="18" customHeight="1">
      <c r="A88" s="6" t="s">
        <v>49</v>
      </c>
      <c r="B88" s="2" t="s">
        <v>66</v>
      </c>
      <c r="J88" s="13">
        <v>1530</v>
      </c>
      <c r="K88" s="13"/>
      <c r="L88" s="13">
        <v>1530</v>
      </c>
    </row>
    <row r="89" spans="1:12" ht="18" customHeight="1">
      <c r="A89" s="6" t="s">
        <v>50</v>
      </c>
      <c r="B89" s="2" t="s">
        <v>53</v>
      </c>
      <c r="J89" s="13"/>
      <c r="K89" s="13"/>
      <c r="L89" s="13"/>
    </row>
    <row r="90" spans="3:12" ht="18" customHeight="1">
      <c r="C90" s="2" t="s">
        <v>79</v>
      </c>
      <c r="J90" s="15">
        <v>60644</v>
      </c>
      <c r="K90" s="13"/>
      <c r="L90" s="15">
        <v>74</v>
      </c>
    </row>
    <row r="91" spans="3:12" ht="18" customHeight="1">
      <c r="C91" s="2" t="s">
        <v>131</v>
      </c>
      <c r="J91" s="16">
        <v>45869</v>
      </c>
      <c r="K91" s="13"/>
      <c r="L91" s="16">
        <v>356096</v>
      </c>
    </row>
    <row r="92" spans="3:12" ht="18" customHeight="1">
      <c r="C92" s="2" t="s">
        <v>80</v>
      </c>
      <c r="J92" s="16">
        <v>5678</v>
      </c>
      <c r="K92" s="13"/>
      <c r="L92" s="16">
        <v>7965</v>
      </c>
    </row>
    <row r="93" spans="3:12" ht="18" customHeight="1">
      <c r="C93" s="2" t="s">
        <v>133</v>
      </c>
      <c r="J93" s="58">
        <v>8188</v>
      </c>
      <c r="K93" s="34"/>
      <c r="L93" s="58">
        <v>5195</v>
      </c>
    </row>
    <row r="94" spans="3:12" ht="18" customHeight="1">
      <c r="C94" s="2" t="s">
        <v>121</v>
      </c>
      <c r="J94" s="16">
        <v>21838</v>
      </c>
      <c r="K94" s="13"/>
      <c r="L94" s="16">
        <v>20592</v>
      </c>
    </row>
    <row r="95" spans="3:12" ht="18" customHeight="1">
      <c r="C95" s="2" t="s">
        <v>122</v>
      </c>
      <c r="J95" s="16">
        <f>8623</f>
        <v>8623</v>
      </c>
      <c r="K95" s="13"/>
      <c r="L95" s="16">
        <v>7356</v>
      </c>
    </row>
    <row r="96" spans="10:12" ht="19.5" customHeight="1">
      <c r="J96" s="59">
        <f>SUM(J90:J95)</f>
        <v>150840</v>
      </c>
      <c r="K96" s="13"/>
      <c r="L96" s="59">
        <f>SUM(L90:L95)</f>
        <v>397278</v>
      </c>
    </row>
    <row r="97" spans="10:12" ht="14.25">
      <c r="J97" s="15"/>
      <c r="K97" s="13"/>
      <c r="L97" s="15"/>
    </row>
    <row r="98" spans="1:12" ht="18" customHeight="1">
      <c r="A98" s="6" t="s">
        <v>51</v>
      </c>
      <c r="B98" s="2" t="s">
        <v>55</v>
      </c>
      <c r="J98" s="16"/>
      <c r="K98" s="13"/>
      <c r="L98" s="16"/>
    </row>
    <row r="99" spans="1:12" ht="18" customHeight="1">
      <c r="A99" s="6"/>
      <c r="B99" s="2"/>
      <c r="C99" s="2" t="s">
        <v>132</v>
      </c>
      <c r="J99" s="16">
        <v>8859</v>
      </c>
      <c r="K99" s="13"/>
      <c r="L99" s="16">
        <v>27473</v>
      </c>
    </row>
    <row r="100" spans="1:12" ht="18" customHeight="1">
      <c r="A100" s="6"/>
      <c r="B100" s="2"/>
      <c r="C100" s="2" t="s">
        <v>65</v>
      </c>
      <c r="J100" s="16">
        <v>49937</v>
      </c>
      <c r="K100" s="13"/>
      <c r="L100" s="16">
        <v>46031</v>
      </c>
    </row>
    <row r="101" spans="3:12" ht="18" customHeight="1">
      <c r="C101" s="2" t="s">
        <v>123</v>
      </c>
      <c r="J101" s="58">
        <v>130711</v>
      </c>
      <c r="K101" s="34"/>
      <c r="L101" s="58">
        <v>123498</v>
      </c>
    </row>
    <row r="102" spans="3:12" ht="18" customHeight="1">
      <c r="C102" s="2" t="s">
        <v>124</v>
      </c>
      <c r="J102" s="16">
        <v>141</v>
      </c>
      <c r="K102" s="13"/>
      <c r="L102" s="16">
        <v>359</v>
      </c>
    </row>
    <row r="103" spans="3:12" ht="18" customHeight="1">
      <c r="C103" s="2" t="s">
        <v>125</v>
      </c>
      <c r="J103" s="16">
        <v>685884</v>
      </c>
      <c r="K103" s="13"/>
      <c r="L103" s="16">
        <v>695841</v>
      </c>
    </row>
    <row r="104" spans="3:12" ht="18" customHeight="1">
      <c r="C104" s="2" t="s">
        <v>35</v>
      </c>
      <c r="J104" s="16">
        <v>34106</v>
      </c>
      <c r="K104" s="13"/>
      <c r="L104" s="16">
        <v>34106</v>
      </c>
    </row>
    <row r="105" spans="10:12" ht="19.5" customHeight="1">
      <c r="J105" s="59">
        <f>SUM(J99:J104)</f>
        <v>909638</v>
      </c>
      <c r="K105" s="13"/>
      <c r="L105" s="59">
        <f>SUM(L99:L104)</f>
        <v>927308</v>
      </c>
    </row>
    <row r="106" spans="10:12" ht="14.25">
      <c r="J106" s="13"/>
      <c r="K106" s="13"/>
      <c r="L106" s="13"/>
    </row>
    <row r="107" spans="1:12" ht="14.25">
      <c r="A107" s="6" t="s">
        <v>52</v>
      </c>
      <c r="B107" s="2" t="s">
        <v>57</v>
      </c>
      <c r="J107" s="13">
        <f>+J96-J105</f>
        <v>-758798</v>
      </c>
      <c r="K107" s="13"/>
      <c r="L107" s="13">
        <f>+L96-L105</f>
        <v>-530030</v>
      </c>
    </row>
    <row r="108" spans="10:12" ht="14.25">
      <c r="J108" s="13"/>
      <c r="K108" s="13"/>
      <c r="L108" s="13"/>
    </row>
    <row r="109" spans="10:12" ht="19.5" customHeight="1" thickBot="1">
      <c r="J109" s="35">
        <f>SUM(J85:J88)+J107</f>
        <v>-671989</v>
      </c>
      <c r="K109" s="13"/>
      <c r="L109" s="23">
        <f>SUM(L85:L88)+L107</f>
        <v>-518943</v>
      </c>
    </row>
    <row r="110" spans="10:12" ht="19.5" customHeight="1" thickTop="1">
      <c r="J110" s="39"/>
      <c r="K110" s="13"/>
      <c r="L110" s="20"/>
    </row>
    <row r="111" spans="2:12" ht="14.25">
      <c r="B111" s="38" t="s">
        <v>126</v>
      </c>
      <c r="J111" s="13"/>
      <c r="K111" s="13"/>
      <c r="L111" s="34"/>
    </row>
    <row r="112" spans="1:12" ht="19.5" customHeight="1">
      <c r="A112" s="6" t="s">
        <v>54</v>
      </c>
      <c r="B112" s="2" t="s">
        <v>59</v>
      </c>
      <c r="J112" s="13">
        <v>84362</v>
      </c>
      <c r="K112" s="13"/>
      <c r="L112" s="13">
        <v>84362</v>
      </c>
    </row>
    <row r="113" spans="1:12" ht="19.5" customHeight="1">
      <c r="A113" s="6" t="s">
        <v>56</v>
      </c>
      <c r="B113" s="2" t="s">
        <v>127</v>
      </c>
      <c r="C113" s="2"/>
      <c r="J113" s="13">
        <v>17712</v>
      </c>
      <c r="K113" s="13"/>
      <c r="L113" s="13">
        <v>17712</v>
      </c>
    </row>
    <row r="114" spans="1:12" ht="19.5" customHeight="1">
      <c r="A114" s="6" t="s">
        <v>58</v>
      </c>
      <c r="B114" s="2" t="s">
        <v>87</v>
      </c>
      <c r="C114" s="2"/>
      <c r="J114" s="20">
        <v>-758350</v>
      </c>
      <c r="K114" s="13"/>
      <c r="L114" s="20">
        <v>-605354</v>
      </c>
    </row>
    <row r="115" spans="1:12" ht="19.5" customHeight="1">
      <c r="A115" s="6" t="s">
        <v>60</v>
      </c>
      <c r="B115" s="2" t="s">
        <v>128</v>
      </c>
      <c r="C115" s="2"/>
      <c r="J115" s="14">
        <v>-15776</v>
      </c>
      <c r="K115" s="13"/>
      <c r="L115" s="14">
        <v>-15776</v>
      </c>
    </row>
    <row r="116" spans="2:12" ht="19.5" customHeight="1">
      <c r="B116" s="2"/>
      <c r="J116" s="13">
        <f>SUM(J112:J115)</f>
        <v>-672052</v>
      </c>
      <c r="K116" s="13"/>
      <c r="L116" s="13">
        <f>SUM(L112:L115)</f>
        <v>-519056</v>
      </c>
    </row>
    <row r="117" spans="2:12" ht="14.25">
      <c r="B117" s="2"/>
      <c r="J117" s="13"/>
      <c r="K117" s="13"/>
      <c r="L117" s="13"/>
    </row>
    <row r="118" spans="1:12" ht="18" customHeight="1">
      <c r="A118" s="6" t="s">
        <v>61</v>
      </c>
      <c r="B118" s="2" t="s">
        <v>129</v>
      </c>
      <c r="J118" s="13"/>
      <c r="K118" s="13"/>
      <c r="L118" s="13"/>
    </row>
    <row r="119" spans="1:12" ht="18" customHeight="1">
      <c r="A119" s="6"/>
      <c r="B119" s="2"/>
      <c r="C119" s="2" t="s">
        <v>124</v>
      </c>
      <c r="J119" s="13">
        <v>63</v>
      </c>
      <c r="K119" s="13"/>
      <c r="L119" s="13">
        <v>113</v>
      </c>
    </row>
    <row r="120" spans="10:12" ht="14.25">
      <c r="J120" s="13"/>
      <c r="K120" s="13"/>
      <c r="L120" s="13"/>
    </row>
    <row r="121" spans="10:12" ht="19.5" customHeight="1" thickBot="1">
      <c r="J121" s="35">
        <f>SUM(J116:J120)</f>
        <v>-671989</v>
      </c>
      <c r="K121" s="13"/>
      <c r="L121" s="23">
        <f>SUM(L116:L120)</f>
        <v>-518943</v>
      </c>
    </row>
    <row r="122" spans="10:12" ht="15" thickTop="1">
      <c r="J122" s="13"/>
      <c r="K122" s="13"/>
      <c r="L122" s="13"/>
    </row>
    <row r="123" spans="1:12" ht="15" thickBot="1">
      <c r="A123" s="6" t="s">
        <v>62</v>
      </c>
      <c r="B123" s="2" t="s">
        <v>139</v>
      </c>
      <c r="J123" s="57">
        <v>-7.99</v>
      </c>
      <c r="K123" s="26"/>
      <c r="L123" s="57">
        <v>-6.17</v>
      </c>
    </row>
    <row r="124" spans="8:10" ht="14.25">
      <c r="H124" s="13"/>
      <c r="I124" s="13"/>
      <c r="J124" s="13"/>
    </row>
    <row r="125" spans="8:10" ht="14.25">
      <c r="H125" s="13"/>
      <c r="I125" s="13"/>
      <c r="J125" s="36"/>
    </row>
    <row r="128" spans="1:4" ht="12.75">
      <c r="A128" s="3"/>
      <c r="D128" s="2"/>
    </row>
    <row r="130" ht="12.75">
      <c r="A130" s="6"/>
    </row>
  </sheetData>
  <mergeCells count="6">
    <mergeCell ref="A5:N5"/>
    <mergeCell ref="A6:N6"/>
    <mergeCell ref="A75:L75"/>
    <mergeCell ref="H10:J10"/>
    <mergeCell ref="A71:L71"/>
    <mergeCell ref="A72:L72"/>
  </mergeCells>
  <printOptions/>
  <pageMargins left="0.85" right="0.25" top="1" bottom="0.4" header="0" footer="0.25"/>
  <pageSetup horizontalDpi="300" verticalDpi="300" orientation="portrait" paperSize="9" scale="78"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4:L193"/>
  <sheetViews>
    <sheetView tabSelected="1" zoomScale="75" zoomScaleNormal="75" workbookViewId="0" topLeftCell="A134">
      <selection activeCell="H140" sqref="H140"/>
    </sheetView>
  </sheetViews>
  <sheetFormatPr defaultColWidth="9.140625" defaultRowHeight="12.75"/>
  <cols>
    <col min="1" max="1" width="4.8515625" style="24" customWidth="1"/>
    <col min="2" max="2" width="5.140625" style="13" customWidth="1"/>
    <col min="3" max="7" width="9.140625" style="13" customWidth="1"/>
    <col min="8" max="8" width="11.28125" style="13" customWidth="1"/>
    <col min="9" max="9" width="13.28125" style="13" customWidth="1"/>
    <col min="10" max="10" width="4.00390625" style="13" customWidth="1"/>
    <col min="11" max="11" width="12.7109375" style="13" customWidth="1"/>
    <col min="12" max="12" width="11.57421875" style="13" customWidth="1"/>
    <col min="13" max="16384" width="9.140625" style="13" customWidth="1"/>
  </cols>
  <sheetData>
    <row r="4" spans="1:12" ht="15.75">
      <c r="A4" s="64" t="s">
        <v>134</v>
      </c>
      <c r="B4" s="64"/>
      <c r="C4" s="64"/>
      <c r="D4" s="64"/>
      <c r="E4" s="64"/>
      <c r="F4" s="64"/>
      <c r="G4" s="64"/>
      <c r="H4" s="64"/>
      <c r="I4" s="64"/>
      <c r="J4" s="64"/>
      <c r="K4" s="64"/>
      <c r="L4" s="64"/>
    </row>
    <row r="5" spans="1:12" ht="14.25">
      <c r="A5" s="66" t="s">
        <v>135</v>
      </c>
      <c r="B5" s="66"/>
      <c r="C5" s="66"/>
      <c r="D5" s="66"/>
      <c r="E5" s="66"/>
      <c r="F5" s="66"/>
      <c r="G5" s="66"/>
      <c r="H5" s="66"/>
      <c r="I5" s="66"/>
      <c r="J5" s="66"/>
      <c r="K5" s="66"/>
      <c r="L5" s="66"/>
    </row>
    <row r="6" spans="1:12" ht="14.25">
      <c r="A6" s="60"/>
      <c r="B6" s="60"/>
      <c r="C6" s="60"/>
      <c r="D6" s="60"/>
      <c r="E6" s="60"/>
      <c r="F6" s="60"/>
      <c r="G6" s="60"/>
      <c r="H6" s="60"/>
      <c r="I6" s="60"/>
      <c r="J6" s="60"/>
      <c r="K6" s="60"/>
      <c r="L6" s="60"/>
    </row>
    <row r="7" ht="15">
      <c r="A7" s="24" t="s">
        <v>63</v>
      </c>
    </row>
    <row r="9" spans="1:2" ht="15">
      <c r="A9" s="33" t="s">
        <v>13</v>
      </c>
      <c r="B9" s="24" t="s">
        <v>64</v>
      </c>
    </row>
    <row r="10" spans="1:12" ht="15">
      <c r="A10" s="56"/>
      <c r="B10" s="34"/>
      <c r="C10" s="34"/>
      <c r="D10" s="34"/>
      <c r="E10" s="34"/>
      <c r="F10" s="34"/>
      <c r="G10" s="34"/>
      <c r="H10" s="34"/>
      <c r="I10" s="34"/>
      <c r="J10" s="34"/>
      <c r="K10" s="34"/>
      <c r="L10" s="34"/>
    </row>
    <row r="11" spans="1:12" ht="15">
      <c r="A11" s="56"/>
      <c r="B11" s="34"/>
      <c r="C11" s="34"/>
      <c r="D11" s="34"/>
      <c r="E11" s="34"/>
      <c r="F11" s="34"/>
      <c r="G11" s="34"/>
      <c r="H11" s="34"/>
      <c r="I11" s="34"/>
      <c r="J11" s="34"/>
      <c r="K11" s="34"/>
      <c r="L11" s="34"/>
    </row>
    <row r="12" spans="1:12" ht="15">
      <c r="A12" s="56"/>
      <c r="B12" s="34"/>
      <c r="C12" s="34"/>
      <c r="D12" s="34"/>
      <c r="E12" s="34"/>
      <c r="F12" s="34"/>
      <c r="G12" s="34"/>
      <c r="H12" s="34"/>
      <c r="I12" s="34"/>
      <c r="J12" s="34"/>
      <c r="K12" s="34"/>
      <c r="L12" s="34"/>
    </row>
    <row r="13" spans="1:12" ht="15">
      <c r="A13" s="56"/>
      <c r="B13" s="34"/>
      <c r="C13" s="34"/>
      <c r="D13" s="34"/>
      <c r="E13" s="34"/>
      <c r="F13" s="34"/>
      <c r="G13" s="34"/>
      <c r="H13" s="34"/>
      <c r="I13" s="34"/>
      <c r="J13" s="34"/>
      <c r="K13" s="34"/>
      <c r="L13" s="34"/>
    </row>
    <row r="14" spans="1:2" ht="15">
      <c r="A14" s="33" t="s">
        <v>20</v>
      </c>
      <c r="B14" s="24" t="s">
        <v>161</v>
      </c>
    </row>
    <row r="15" spans="1:2" ht="15">
      <c r="A15" s="33"/>
      <c r="B15" s="13" t="s">
        <v>162</v>
      </c>
    </row>
    <row r="16" spans="1:11" ht="15">
      <c r="A16" s="33"/>
      <c r="B16" s="24"/>
      <c r="I16" s="8" t="s">
        <v>5</v>
      </c>
      <c r="J16" s="3"/>
      <c r="K16" s="8" t="s">
        <v>5</v>
      </c>
    </row>
    <row r="17" spans="9:11" ht="15">
      <c r="I17" s="8" t="s">
        <v>4</v>
      </c>
      <c r="J17" s="3"/>
      <c r="K17" s="8" t="s">
        <v>4</v>
      </c>
    </row>
    <row r="18" spans="9:11" ht="15">
      <c r="I18" s="8" t="s">
        <v>8</v>
      </c>
      <c r="J18" s="3"/>
      <c r="K18" s="8" t="s">
        <v>9</v>
      </c>
    </row>
    <row r="19" spans="9:11" ht="15">
      <c r="I19" s="9" t="s">
        <v>10</v>
      </c>
      <c r="J19" s="3"/>
      <c r="K19" s="9" t="s">
        <v>10</v>
      </c>
    </row>
    <row r="20" spans="9:11" ht="15">
      <c r="I20" s="32" t="s">
        <v>67</v>
      </c>
      <c r="J20" s="32"/>
      <c r="K20" s="32" t="s">
        <v>67</v>
      </c>
    </row>
    <row r="22" spans="2:11" ht="15">
      <c r="B22" s="13" t="s">
        <v>89</v>
      </c>
      <c r="I22" s="13">
        <v>195</v>
      </c>
      <c r="K22" s="13">
        <v>195</v>
      </c>
    </row>
    <row r="23" spans="2:11" ht="15">
      <c r="B23" s="13" t="s">
        <v>136</v>
      </c>
      <c r="I23" s="13">
        <v>11618</v>
      </c>
      <c r="K23" s="13">
        <v>-56753</v>
      </c>
    </row>
    <row r="24" spans="2:11" ht="15">
      <c r="B24" s="13" t="s">
        <v>90</v>
      </c>
      <c r="I24" s="13">
        <v>-19009</v>
      </c>
      <c r="K24" s="13">
        <v>-19009</v>
      </c>
    </row>
    <row r="25" spans="2:11" ht="15">
      <c r="B25" s="13" t="s">
        <v>88</v>
      </c>
      <c r="I25" s="13">
        <v>-4295</v>
      </c>
      <c r="K25" s="13">
        <v>-25873</v>
      </c>
    </row>
    <row r="26" spans="9:11" ht="15.75" thickBot="1">
      <c r="I26" s="23">
        <f>SUM(I22:I25)</f>
        <v>-11491</v>
      </c>
      <c r="K26" s="23">
        <f>SUM(K22:K25)</f>
        <v>-101440</v>
      </c>
    </row>
    <row r="27" ht="15.75" thickTop="1"/>
    <row r="29" spans="1:2" ht="15">
      <c r="A29" s="33" t="s">
        <v>46</v>
      </c>
      <c r="B29" s="24" t="s">
        <v>68</v>
      </c>
    </row>
    <row r="30" ht="15">
      <c r="B30" s="13" t="s">
        <v>137</v>
      </c>
    </row>
    <row r="33" spans="1:2" ht="15">
      <c r="A33" s="33" t="s">
        <v>49</v>
      </c>
      <c r="B33" s="24" t="s">
        <v>35</v>
      </c>
    </row>
    <row r="34" spans="1:9" ht="15">
      <c r="A34" s="33"/>
      <c r="B34" s="52"/>
      <c r="C34" s="53"/>
      <c r="D34" s="54"/>
      <c r="E34" s="54"/>
      <c r="F34" s="55"/>
      <c r="G34" s="54"/>
      <c r="H34" s="54"/>
      <c r="I34" s="54"/>
    </row>
    <row r="35" spans="2:9" ht="15">
      <c r="B35" s="52"/>
      <c r="C35" s="53"/>
      <c r="D35" s="54"/>
      <c r="E35" s="54"/>
      <c r="F35" s="55"/>
      <c r="G35" s="54"/>
      <c r="H35" s="54"/>
      <c r="I35" s="54"/>
    </row>
    <row r="38" spans="1:2" ht="15">
      <c r="A38" s="33" t="s">
        <v>50</v>
      </c>
      <c r="B38" s="24" t="s">
        <v>69</v>
      </c>
    </row>
    <row r="39" ht="15">
      <c r="B39" s="13" t="s">
        <v>138</v>
      </c>
    </row>
    <row r="42" spans="1:2" ht="15">
      <c r="A42" s="33" t="s">
        <v>51</v>
      </c>
      <c r="B42" s="24" t="s">
        <v>70</v>
      </c>
    </row>
    <row r="43" ht="15">
      <c r="B43" s="13" t="s">
        <v>163</v>
      </c>
    </row>
    <row r="46" spans="1:11" ht="15">
      <c r="A46" s="33" t="s">
        <v>52</v>
      </c>
      <c r="B46" s="24" t="s">
        <v>150</v>
      </c>
      <c r="I46" s="8"/>
      <c r="J46" s="3"/>
      <c r="K46" s="8"/>
    </row>
    <row r="47" spans="2:11" ht="15">
      <c r="B47" s="13" t="s">
        <v>142</v>
      </c>
      <c r="I47" s="9"/>
      <c r="J47" s="8"/>
      <c r="K47" s="9"/>
    </row>
    <row r="48" spans="2:11" ht="15">
      <c r="B48" s="25"/>
      <c r="I48" s="8"/>
      <c r="J48" s="8"/>
      <c r="K48" s="8"/>
    </row>
    <row r="50" spans="1:2" ht="15">
      <c r="A50" s="33" t="s">
        <v>54</v>
      </c>
      <c r="B50" s="24" t="s">
        <v>73</v>
      </c>
    </row>
    <row r="51" ht="15">
      <c r="B51" s="13" t="s">
        <v>168</v>
      </c>
    </row>
    <row r="54" spans="1:2" ht="15">
      <c r="A54" s="33" t="s">
        <v>56</v>
      </c>
      <c r="B54" s="24" t="s">
        <v>74</v>
      </c>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spans="1:2" ht="15">
      <c r="A77" s="33" t="s">
        <v>58</v>
      </c>
      <c r="B77" s="24" t="s">
        <v>75</v>
      </c>
    </row>
    <row r="78" ht="15"/>
    <row r="79" ht="15"/>
    <row r="80" ht="15"/>
    <row r="82" spans="1:2" ht="15">
      <c r="A82" s="33" t="s">
        <v>60</v>
      </c>
      <c r="B82" s="24" t="s">
        <v>76</v>
      </c>
    </row>
    <row r="83" ht="15"/>
    <row r="84" ht="15"/>
    <row r="85" ht="15"/>
    <row r="86" ht="15"/>
    <row r="87" spans="1:2" ht="15">
      <c r="A87" s="33" t="s">
        <v>61</v>
      </c>
      <c r="B87" s="24" t="s">
        <v>77</v>
      </c>
    </row>
    <row r="88" spans="9:11" ht="15">
      <c r="I88" s="9" t="s">
        <v>71</v>
      </c>
      <c r="J88" s="8"/>
      <c r="K88"/>
    </row>
    <row r="89" spans="9:11" ht="15">
      <c r="I89" s="8" t="s">
        <v>12</v>
      </c>
      <c r="J89" s="8"/>
      <c r="K89"/>
    </row>
    <row r="90" ht="15">
      <c r="K90"/>
    </row>
    <row r="91" spans="2:11" ht="15">
      <c r="B91" s="25"/>
      <c r="C91" s="34" t="s">
        <v>164</v>
      </c>
      <c r="D91" s="34"/>
      <c r="E91" s="34"/>
      <c r="F91" s="34"/>
      <c r="G91" s="34"/>
      <c r="H91" s="34"/>
      <c r="I91" s="34"/>
      <c r="J91" s="34"/>
      <c r="K91"/>
    </row>
    <row r="92" spans="3:11" ht="15">
      <c r="C92" s="34" t="s">
        <v>166</v>
      </c>
      <c r="D92" s="34"/>
      <c r="E92" s="34"/>
      <c r="F92" s="34"/>
      <c r="G92" s="34"/>
      <c r="H92" s="34"/>
      <c r="I92" s="34">
        <f>173140</f>
        <v>173140</v>
      </c>
      <c r="J92" s="34"/>
      <c r="K92"/>
    </row>
    <row r="93" spans="3:11" ht="15">
      <c r="C93" s="34" t="s">
        <v>165</v>
      </c>
      <c r="D93" s="34"/>
      <c r="E93" s="34"/>
      <c r="F93" s="34"/>
      <c r="G93" s="34"/>
      <c r="H93" s="34"/>
      <c r="I93" s="34">
        <f>512744</f>
        <v>512744</v>
      </c>
      <c r="J93" s="34"/>
      <c r="K93"/>
    </row>
    <row r="94" spans="3:11" ht="15">
      <c r="C94" s="34"/>
      <c r="D94" s="34"/>
      <c r="E94" s="34"/>
      <c r="F94" s="34"/>
      <c r="G94" s="34"/>
      <c r="H94" s="34"/>
      <c r="I94" s="34"/>
      <c r="J94" s="34"/>
      <c r="K94"/>
    </row>
    <row r="95" spans="3:11" ht="15.75" thickBot="1">
      <c r="C95" s="34"/>
      <c r="D95" s="34"/>
      <c r="E95" s="34"/>
      <c r="F95" s="34"/>
      <c r="G95" s="34"/>
      <c r="H95" s="34"/>
      <c r="I95" s="35">
        <f>SUM(I92:I94)</f>
        <v>685884</v>
      </c>
      <c r="J95" s="34"/>
      <c r="K95"/>
    </row>
    <row r="96" spans="3:11" ht="15.75" thickTop="1">
      <c r="C96" s="34"/>
      <c r="D96" s="34"/>
      <c r="E96" s="34"/>
      <c r="F96" s="34"/>
      <c r="G96" s="34"/>
      <c r="H96" s="34"/>
      <c r="I96" s="39"/>
      <c r="J96" s="34"/>
      <c r="K96" s="39"/>
    </row>
    <row r="98" spans="1:2" ht="15">
      <c r="A98" s="33" t="s">
        <v>62</v>
      </c>
      <c r="B98" s="24" t="s">
        <v>78</v>
      </c>
    </row>
    <row r="100" ht="15"/>
    <row r="101" ht="15"/>
    <row r="102" ht="15"/>
    <row r="103" spans="8:9" ht="15">
      <c r="H103"/>
      <c r="I103"/>
    </row>
    <row r="104" spans="8:9" ht="15">
      <c r="H104"/>
      <c r="I104"/>
    </row>
    <row r="105" spans="8:9" ht="15">
      <c r="H105"/>
      <c r="I105"/>
    </row>
    <row r="106" spans="8:9" ht="15">
      <c r="H106"/>
      <c r="I106"/>
    </row>
    <row r="107" spans="8:9" ht="15">
      <c r="H107"/>
      <c r="I107"/>
    </row>
    <row r="108" spans="8:9" ht="15">
      <c r="H108"/>
      <c r="I108"/>
    </row>
    <row r="109" spans="8:9" ht="15">
      <c r="H109"/>
      <c r="I109"/>
    </row>
    <row r="110" spans="8:9" ht="15">
      <c r="H110"/>
      <c r="I110"/>
    </row>
    <row r="111" spans="1:9" ht="14.25">
      <c r="A111"/>
      <c r="B111"/>
      <c r="H111"/>
      <c r="I111"/>
    </row>
    <row r="112" spans="1:9" ht="14.25">
      <c r="A112"/>
      <c r="B112"/>
      <c r="H112"/>
      <c r="I112"/>
    </row>
    <row r="113" spans="1:9" ht="14.25">
      <c r="A113"/>
      <c r="B113"/>
      <c r="H113"/>
      <c r="I113"/>
    </row>
    <row r="114" spans="1:9" ht="14.25">
      <c r="A114"/>
      <c r="B114"/>
      <c r="H114"/>
      <c r="I114"/>
    </row>
    <row r="115" spans="8:9" ht="15">
      <c r="H115"/>
      <c r="I115"/>
    </row>
    <row r="116" spans="8:9" ht="15">
      <c r="H116"/>
      <c r="I116"/>
    </row>
    <row r="117" spans="1:2" ht="15">
      <c r="A117" s="33" t="s">
        <v>91</v>
      </c>
      <c r="B117" s="24" t="s">
        <v>92</v>
      </c>
    </row>
    <row r="118" ht="15">
      <c r="B118" s="13" t="s">
        <v>143</v>
      </c>
    </row>
    <row r="121" spans="1:2" ht="15">
      <c r="A121" s="33" t="s">
        <v>93</v>
      </c>
      <c r="B121" s="24" t="s">
        <v>94</v>
      </c>
    </row>
    <row r="122" ht="15">
      <c r="A122" s="33"/>
    </row>
    <row r="123" ht="15">
      <c r="A123" s="33"/>
    </row>
    <row r="124" ht="15">
      <c r="A124" s="33"/>
    </row>
    <row r="125" ht="15">
      <c r="A125" s="33"/>
    </row>
    <row r="126" ht="15">
      <c r="A126" s="33"/>
    </row>
    <row r="127" ht="15">
      <c r="A127" s="33"/>
    </row>
    <row r="128" ht="15">
      <c r="A128" s="33"/>
    </row>
    <row r="129" ht="15">
      <c r="A129" s="33"/>
    </row>
    <row r="131" spans="1:2" ht="15">
      <c r="A131" s="33" t="s">
        <v>95</v>
      </c>
      <c r="B131" s="24" t="s">
        <v>96</v>
      </c>
    </row>
    <row r="136" spans="1:2" ht="15">
      <c r="A136" s="33" t="s">
        <v>97</v>
      </c>
      <c r="B136" s="24" t="s">
        <v>98</v>
      </c>
    </row>
    <row r="137" ht="15">
      <c r="B137" s="13" t="s">
        <v>117</v>
      </c>
    </row>
    <row r="140" spans="1:2" ht="15">
      <c r="A140" s="33" t="s">
        <v>99</v>
      </c>
      <c r="B140" s="24" t="s">
        <v>100</v>
      </c>
    </row>
    <row r="141" ht="15"/>
    <row r="142" ht="15"/>
    <row r="143" ht="15"/>
    <row r="144" ht="15"/>
    <row r="145" ht="15"/>
    <row r="146" ht="15"/>
    <row r="147" ht="15"/>
    <row r="148" ht="15"/>
    <row r="149" ht="15"/>
    <row r="150" ht="15"/>
    <row r="151" ht="20.25" customHeight="1"/>
    <row r="152" spans="1:5" ht="15">
      <c r="A152" s="33" t="s">
        <v>101</v>
      </c>
      <c r="B152" s="56" t="s">
        <v>102</v>
      </c>
      <c r="C152" s="34"/>
      <c r="D152" s="34"/>
      <c r="E152" s="34"/>
    </row>
    <row r="159" spans="1:2" ht="15">
      <c r="A159" s="33" t="s">
        <v>103</v>
      </c>
      <c r="B159" s="24" t="s">
        <v>104</v>
      </c>
    </row>
    <row r="160" ht="15">
      <c r="B160" s="13" t="s">
        <v>118</v>
      </c>
    </row>
    <row r="163" spans="1:2" ht="15">
      <c r="A163" s="33" t="s">
        <v>105</v>
      </c>
      <c r="B163" s="24" t="s">
        <v>106</v>
      </c>
    </row>
    <row r="164" ht="15">
      <c r="B164" s="13" t="s">
        <v>114</v>
      </c>
    </row>
    <row r="166" ht="15">
      <c r="A166" s="33"/>
    </row>
    <row r="167" spans="1:2" ht="15">
      <c r="A167" s="33" t="s">
        <v>107</v>
      </c>
      <c r="B167" s="24" t="s">
        <v>108</v>
      </c>
    </row>
    <row r="182" ht="15">
      <c r="A182" s="24" t="s">
        <v>144</v>
      </c>
    </row>
    <row r="183" ht="15">
      <c r="A183" s="24" t="s">
        <v>149</v>
      </c>
    </row>
    <row r="184" ht="14.25">
      <c r="A184" s="13"/>
    </row>
    <row r="185" ht="14.25">
      <c r="A185" s="13"/>
    </row>
    <row r="186" ht="14.25">
      <c r="A186" s="13"/>
    </row>
    <row r="187" ht="14.25">
      <c r="A187" s="13"/>
    </row>
    <row r="188" ht="15">
      <c r="A188" s="24" t="s">
        <v>145</v>
      </c>
    </row>
    <row r="189" ht="5.25" customHeight="1"/>
    <row r="190" ht="14.25">
      <c r="A190" s="13" t="s">
        <v>146</v>
      </c>
    </row>
    <row r="191" ht="14.25">
      <c r="A191" s="13" t="s">
        <v>147</v>
      </c>
    </row>
    <row r="192" ht="14.25">
      <c r="A192" s="13" t="s">
        <v>148</v>
      </c>
    </row>
    <row r="193" ht="14.25">
      <c r="A193" s="13"/>
    </row>
  </sheetData>
  <mergeCells count="2">
    <mergeCell ref="A4:L4"/>
    <mergeCell ref="A5:L5"/>
  </mergeCells>
  <printOptions/>
  <pageMargins left="0.85" right="0.25" top="1" bottom="0.25" header="0.5" footer="0.49"/>
  <pageSetup horizontalDpi="300" verticalDpi="300" orientation="portrait" paperSize="9" scale="80" r:id="rId2"/>
  <headerFooter alignWithMargins="0">
    <oddFooter>&amp;CPage &amp;P</oddFooter>
  </headerFooter>
  <rowBreaks count="5" manualBreakCount="5">
    <brk id="1" max="11" man="1"/>
    <brk id="3" max="255" man="1"/>
    <brk id="53" max="255" man="1"/>
    <brk id="97" max="255" man="1"/>
    <brk id="158"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Y.T.LIM</dc:creator>
  <cp:keywords/>
  <dc:description/>
  <cp:lastModifiedBy>PENGKELAN TRAVEL</cp:lastModifiedBy>
  <cp:lastPrinted>1999-11-24T07:39:28Z</cp:lastPrinted>
  <dcterms:created xsi:type="dcterms:W3CDTF">1999-10-26T04:19:49Z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