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1845" windowHeight="1065" tabRatio="583"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'BalanceSheet'!$A$1:$E$50</definedName>
    <definedName name="_xlnm.Print_Area" localSheetId="3">'CashFlowStatement'!$A$1:$F$60</definedName>
    <definedName name="_xlnm.Print_Area" localSheetId="1">'IncomeStatement'!$A$1:$H$49</definedName>
    <definedName name="_xlnm.Print_Area" localSheetId="2">'StatementOfChangesInEquity'!$A$1:$J$41</definedName>
  </definedNames>
  <calcPr fullCalcOnLoad="1"/>
</workbook>
</file>

<file path=xl/sharedStrings.xml><?xml version="1.0" encoding="utf-8"?>
<sst xmlns="http://schemas.openxmlformats.org/spreadsheetml/2006/main" count="167" uniqueCount="120">
  <si>
    <t>Net cash flows used in financing activities</t>
  </si>
  <si>
    <t>Deferred tax liabilities</t>
  </si>
  <si>
    <t>Net purchase of property and equipment</t>
  </si>
  <si>
    <t xml:space="preserve">  and intangible assets</t>
  </si>
  <si>
    <t>31 Dec 2007</t>
  </si>
  <si>
    <t>EPS - Basic (sen)</t>
  </si>
  <si>
    <t>ended</t>
  </si>
  <si>
    <t>associated companies</t>
  </si>
  <si>
    <t>Net profit for the period</t>
  </si>
  <si>
    <t xml:space="preserve">At 1 January 2007 </t>
  </si>
  <si>
    <t xml:space="preserve">Net profit for the period representing </t>
  </si>
  <si>
    <t xml:space="preserve">  expense for the period</t>
  </si>
  <si>
    <t>At 1 January 2008</t>
  </si>
  <si>
    <t>Minority interests</t>
  </si>
  <si>
    <t>Adjustment for:</t>
  </si>
  <si>
    <t>Trade receivables</t>
  </si>
  <si>
    <t>Short-term borrowings</t>
  </si>
  <si>
    <t>Cash and bank balances</t>
  </si>
  <si>
    <t>Net claims incurred</t>
  </si>
  <si>
    <t>Net commissions</t>
  </si>
  <si>
    <t>Dividends</t>
  </si>
  <si>
    <t xml:space="preserve">  total recognised income and</t>
  </si>
  <si>
    <t>PACIFICMAS BERHAD (Company No. 5024-T)</t>
  </si>
  <si>
    <t>(Incorporated in Malaysia)</t>
  </si>
  <si>
    <t>Increase in unearned</t>
  </si>
  <si>
    <t>Interest and commitment fees paid</t>
  </si>
  <si>
    <t>Cash and cash equivalents at end of period</t>
  </si>
  <si>
    <t>Attributable to:</t>
  </si>
  <si>
    <t>Investment properties</t>
  </si>
  <si>
    <t>Deposits with financial institutions</t>
  </si>
  <si>
    <t>Bank overdrafts</t>
  </si>
  <si>
    <t>Non-cash items</t>
  </si>
  <si>
    <t>Tax payable</t>
  </si>
  <si>
    <t>Interest and net dividends received</t>
  </si>
  <si>
    <t>Dividends paid</t>
  </si>
  <si>
    <t>Operating profit before changes in working capital</t>
  </si>
  <si>
    <t>Changes in working capital</t>
  </si>
  <si>
    <t>Net change in assets</t>
  </si>
  <si>
    <t>Net change in liabilities</t>
  </si>
  <si>
    <t>Income tax paid</t>
  </si>
  <si>
    <t>Income tax refund received</t>
  </si>
  <si>
    <t>30 June 2007</t>
  </si>
  <si>
    <t xml:space="preserve">At 30 June 2007 </t>
  </si>
  <si>
    <t>At 30 June 2008</t>
  </si>
  <si>
    <t>Total Equity and Liabilities</t>
  </si>
  <si>
    <t>Share capital</t>
  </si>
  <si>
    <t>Total</t>
  </si>
  <si>
    <t>Short term borrowings and debt securities</t>
  </si>
  <si>
    <t>Other receivables</t>
  </si>
  <si>
    <t>Trade payables</t>
  </si>
  <si>
    <t>Other payables</t>
  </si>
  <si>
    <t>Unearned premium reserves</t>
  </si>
  <si>
    <t>Net cash flows used in operating activities</t>
  </si>
  <si>
    <t>Net cash flows used in investing activities</t>
  </si>
  <si>
    <t>Tax recoverable</t>
  </si>
  <si>
    <t>As disclosed in Note B9 of the explanatory notes.</t>
  </si>
  <si>
    <t xml:space="preserve"># </t>
  </si>
  <si>
    <t>Deferred tax assets</t>
  </si>
  <si>
    <t xml:space="preserve">Equity attributable to ordinary equity </t>
  </si>
  <si>
    <t>Ordinary equity holders</t>
  </si>
  <si>
    <t xml:space="preserve"> of the parent</t>
  </si>
  <si>
    <t xml:space="preserve">Attributable to Ordinary </t>
  </si>
  <si>
    <t>Share</t>
  </si>
  <si>
    <t>Share of results of</t>
  </si>
  <si>
    <t>Investing activities:</t>
  </si>
  <si>
    <t>Financing activities:</t>
  </si>
  <si>
    <t>Condensed Consolidated Statement of Changes in Equity</t>
  </si>
  <si>
    <t>Distributable</t>
  </si>
  <si>
    <t>Equity</t>
  </si>
  <si>
    <t>Total Assets</t>
  </si>
  <si>
    <t>Other operating income</t>
  </si>
  <si>
    <t>Operating expenses</t>
  </si>
  <si>
    <t>Finance costs</t>
  </si>
  <si>
    <t>#</t>
  </si>
  <si>
    <t>*</t>
  </si>
  <si>
    <t>Condensed Consolidated Balance Sheet</t>
  </si>
  <si>
    <t>Condensed Consolidated Income Statement</t>
  </si>
  <si>
    <t>Condensed Consolidated Cash Flow Statement</t>
  </si>
  <si>
    <t>Capital</t>
  </si>
  <si>
    <t>Retained</t>
  </si>
  <si>
    <t>Profits</t>
  </si>
  <si>
    <t>Intangible assets</t>
  </si>
  <si>
    <t>Profit before taxation</t>
  </si>
  <si>
    <t>Taxation</t>
  </si>
  <si>
    <t>For the period ended 30 June 2008</t>
  </si>
  <si>
    <t>30 Jun</t>
  </si>
  <si>
    <t>6 months</t>
  </si>
  <si>
    <t>to 30 Jun</t>
  </si>
  <si>
    <t>As at 30 June 2008</t>
  </si>
  <si>
    <t>30 June 2008</t>
  </si>
  <si>
    <t>6 months ended</t>
  </si>
  <si>
    <t>Provision for outstanding claims</t>
  </si>
  <si>
    <t>Revenue</t>
  </si>
  <si>
    <t>As at</t>
  </si>
  <si>
    <t>Liabilities</t>
  </si>
  <si>
    <t>Comparative</t>
  </si>
  <si>
    <t>qtr ended</t>
  </si>
  <si>
    <t>Cumulative</t>
  </si>
  <si>
    <t>Retained profits</t>
  </si>
  <si>
    <t>Reinsurance</t>
  </si>
  <si>
    <t>Current</t>
  </si>
  <si>
    <t>RM'000</t>
  </si>
  <si>
    <t>premium reserves</t>
  </si>
  <si>
    <t xml:space="preserve">Net profit for the period </t>
  </si>
  <si>
    <t>Net change in cash and cash equivalents</t>
  </si>
  <si>
    <t>Cash and cash equivalents at beginning of year</t>
  </si>
  <si>
    <t>Cash and cash equivalents comprise:</t>
  </si>
  <si>
    <t>ASSETS</t>
  </si>
  <si>
    <t>Property and equipment</t>
  </si>
  <si>
    <t>Associated company</t>
  </si>
  <si>
    <t>Investments</t>
  </si>
  <si>
    <t>Equity Holders of the Parent</t>
  </si>
  <si>
    <t>Minority</t>
  </si>
  <si>
    <t>Interests</t>
  </si>
  <si>
    <t>holders of the parent</t>
  </si>
  <si>
    <t>EQUITY AND LIABILITIES</t>
  </si>
  <si>
    <t>Total Equity</t>
  </si>
  <si>
    <t>Total Liabilities</t>
  </si>
  <si>
    <t>(Acquisition) of investments net of disposal/</t>
  </si>
  <si>
    <t xml:space="preserve">  redemption proceeds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</si>
</sst>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dd\.\ mmm\ yy"/>
    <numFmt numFmtId="169" formatCode="0_);\(0\)"/>
    <numFmt numFmtId="170" formatCode="_(* #,##0_);_(* \(#,##0\);_(* &quot;-&quot;??_);_(@_)"/>
    <numFmt numFmtId="171" formatCode="0.00_);\(0.00\)"/>
    <numFmt numFmtId="172" formatCode="#,##0.0_);\(#,##0.0\)"/>
    <numFmt numFmtId="173" formatCode="_(* #,##0_);[Red]_(* \(#,##0\);_(* &quot;-&quot;??_)"/>
    <numFmt numFmtId="174" formatCode="_(* #,##0.00_);[Red]_(* \(#,##0.00\);_(* &quot;-&quot;??_)"/>
    <numFmt numFmtId="175" formatCode="#,##0.0000_);\(#,##0.0000\)"/>
    <numFmt numFmtId="176" formatCode="[$-409]mmm\-yy;@"/>
    <numFmt numFmtId="177" formatCode="[$-409]d\-mmm\-yyyy;@"/>
    <numFmt numFmtId="178" formatCode="[$-409]d\-mmm\-yy;@"/>
    <numFmt numFmtId="179" formatCode="[$-409]dd\-mmm\-yy;@"/>
    <numFmt numFmtId="180" formatCode="_(* #,##0.0_);_(* \(#,##0.0\);_(* &quot;-&quot;??_);_(@_)"/>
    <numFmt numFmtId="181" formatCode="mmm\-yyyy"/>
    <numFmt numFmtId="182" formatCode="mmmm\-yy"/>
    <numFmt numFmtId="183" formatCode="_(* #,##0.0_);_(* \(#,##0.0\);_(* &quot;-&quot;?_);_(@_)"/>
    <numFmt numFmtId="184" formatCode="[$-409]dddd\,\ mmmm\ dd\,\ yyyy"/>
    <numFmt numFmtId="185" formatCode="_-* #,##0.0\ _D_M_-;\-* #,##0.0\ _D_M_-;_-* &quot;-&quot;??\ _D_M_-;_-@_-"/>
    <numFmt numFmtId="186" formatCode="_-* #,##0.000\ _D_M_-;\-* #,##0.000\ _D_M_-;_-* &quot;-&quot;??\ _D_M_-;_-@_-"/>
    <numFmt numFmtId="187" formatCode="_-* #,##0.0000\ _D_M_-;\-* #,##0.0000\ _D_M_-;_-* &quot;-&quot;??\ _D_M_-;_-@_-"/>
    <numFmt numFmtId="188" formatCode="_-* #,##0\ _D_M_-;\-* #,##0\ _D_M_-;_-* &quot;-&quot;??\ _D_M_-;_-@_-"/>
    <numFmt numFmtId="189" formatCode="&quot;Yes&quot;;&quot;Yes&quot;;&quot;No&quot;"/>
    <numFmt numFmtId="190" formatCode="&quot;True&quot;;&quot;True&quot;;&quot;False&quot;"/>
    <numFmt numFmtId="191" formatCode="&quot;On&quot;;&quot;On&quot;;&quot;Off&quot;"/>
    <numFmt numFmtId="192" formatCode="[$€-2]\ #,##0.00_);[Red]\([$€-2]\ #,##0.00\)"/>
  </numFmts>
  <fonts count="35">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11"/>
      <name val="Arial"/>
      <family val="2"/>
    </font>
    <font>
      <sz val="11"/>
      <name val="Arial"/>
      <family val="2"/>
    </font>
    <font>
      <b/>
      <u val="single"/>
      <sz val="11"/>
      <name val="Arial"/>
      <family val="2"/>
    </font>
    <font>
      <b/>
      <u val="single"/>
      <sz val="10"/>
      <name val="Arial"/>
      <family val="2"/>
    </font>
    <font>
      <u val="single"/>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
      <b/>
      <u val="single"/>
      <sz val="10"/>
      <color indexed="8"/>
      <name val="Arial"/>
      <family val="0"/>
    </font>
    <font>
      <sz val="10"/>
      <color indexed="8"/>
      <name val="Arial"/>
      <family val="0"/>
    </font>
    <font>
      <b/>
      <sz val="12"/>
      <color indexed="8"/>
      <name val="Arial"/>
      <family val="0"/>
    </font>
    <font>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4">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horizontal="center"/>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8" fillId="0" borderId="0" xfId="0" applyFont="1" applyAlignment="1">
      <alignment/>
    </xf>
    <xf numFmtId="37" fontId="7" fillId="0" borderId="0" xfId="0" applyNumberFormat="1" applyFont="1" applyFill="1" applyAlignment="1">
      <alignment/>
    </xf>
    <xf numFmtId="37" fontId="7" fillId="0" borderId="0" xfId="0" applyNumberFormat="1" applyFont="1" applyFill="1" applyBorder="1" applyAlignment="1">
      <alignment/>
    </xf>
    <xf numFmtId="0" fontId="7" fillId="0" borderId="0" xfId="0" applyFont="1" applyAlignment="1">
      <alignment horizontal="center"/>
    </xf>
    <xf numFmtId="0" fontId="6" fillId="0" borderId="0" xfId="0" applyFont="1" applyFill="1" applyAlignment="1">
      <alignment horizontal="center"/>
    </xf>
    <xf numFmtId="37" fontId="7" fillId="0" borderId="0" xfId="0" applyNumberFormat="1" applyFont="1" applyAlignment="1">
      <alignment/>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Fill="1" applyBorder="1" applyAlignment="1">
      <alignment/>
    </xf>
    <xf numFmtId="0" fontId="9"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7" fillId="0" borderId="0" xfId="0" applyFont="1" applyBorder="1" applyAlignment="1">
      <alignmen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xf>
    <xf numFmtId="0" fontId="11" fillId="0" borderId="0" xfId="0" applyFont="1" applyAlignment="1">
      <alignment/>
    </xf>
    <xf numFmtId="37" fontId="4" fillId="0" borderId="10" xfId="0" applyNumberFormat="1" applyFont="1" applyFill="1" applyBorder="1" applyAlignment="1">
      <alignment/>
    </xf>
    <xf numFmtId="37" fontId="4" fillId="0" borderId="11" xfId="0" applyNumberFormat="1" applyFont="1" applyFill="1" applyBorder="1" applyAlignment="1">
      <alignment/>
    </xf>
    <xf numFmtId="37" fontId="4" fillId="0" borderId="12" xfId="0" applyNumberFormat="1" applyFont="1" applyFill="1" applyBorder="1" applyAlignment="1">
      <alignment/>
    </xf>
    <xf numFmtId="0" fontId="4" fillId="0" borderId="0" xfId="0" applyFont="1" applyAlignment="1">
      <alignment horizontal="center"/>
    </xf>
    <xf numFmtId="0" fontId="3" fillId="0" borderId="0" xfId="0" applyFont="1" applyAlignment="1">
      <alignment horizontal="righ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37" fontId="4" fillId="0" borderId="13" xfId="0" applyNumberFormat="1" applyFont="1" applyFill="1" applyBorder="1" applyAlignment="1">
      <alignment/>
    </xf>
    <xf numFmtId="0" fontId="5" fillId="0" borderId="0" xfId="0" applyFont="1" applyAlignment="1">
      <alignment horizontal="right"/>
    </xf>
    <xf numFmtId="0" fontId="0" fillId="0" borderId="0" xfId="0" applyFont="1" applyFill="1" applyAlignment="1">
      <alignment horizontal="center"/>
    </xf>
    <xf numFmtId="0" fontId="7" fillId="0" borderId="0" xfId="0" applyFont="1" applyBorder="1" applyAlignment="1">
      <alignment horizontal="center"/>
    </xf>
    <xf numFmtId="37" fontId="7" fillId="0" borderId="0" xfId="0" applyNumberFormat="1" applyFont="1" applyBorder="1" applyAlignment="1">
      <alignment/>
    </xf>
    <xf numFmtId="0" fontId="9" fillId="0" borderId="0" xfId="0" applyFont="1" applyAlignment="1">
      <alignment horizontal="center"/>
    </xf>
    <xf numFmtId="0" fontId="9" fillId="0" borderId="0" xfId="0" applyFont="1" applyBorder="1" applyAlignment="1">
      <alignment horizontal="right"/>
    </xf>
    <xf numFmtId="0" fontId="9"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left"/>
    </xf>
    <xf numFmtId="39" fontId="0" fillId="0" borderId="0" xfId="0" applyNumberFormat="1" applyFont="1" applyFill="1" applyBorder="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9"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1"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7" fillId="0" borderId="0" xfId="0" applyFont="1" applyAlignment="1">
      <alignment/>
    </xf>
    <xf numFmtId="37" fontId="7" fillId="0" borderId="11" xfId="0" applyNumberFormat="1" applyFont="1" applyFill="1" applyBorder="1" applyAlignment="1">
      <alignment/>
    </xf>
    <xf numFmtId="37" fontId="7" fillId="0" borderId="13" xfId="0" applyNumberFormat="1" applyFont="1" applyFill="1" applyBorder="1" applyAlignment="1">
      <alignment/>
    </xf>
    <xf numFmtId="37" fontId="7" fillId="0" borderId="12" xfId="0" applyNumberFormat="1" applyFont="1" applyFill="1" applyBorder="1" applyAlignment="1">
      <alignment/>
    </xf>
    <xf numFmtId="0" fontId="11"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Alignment="1" quotePrefix="1">
      <alignment horizontal="center"/>
    </xf>
    <xf numFmtId="37" fontId="0" fillId="0" borderId="10" xfId="0" applyNumberFormat="1" applyFont="1" applyBorder="1" applyAlignment="1">
      <alignment horizontal="right"/>
    </xf>
    <xf numFmtId="37" fontId="0" fillId="0" borderId="12" xfId="0" applyNumberFormat="1" applyFont="1" applyBorder="1" applyAlignment="1">
      <alignment horizontal="right"/>
    </xf>
    <xf numFmtId="39" fontId="0" fillId="0" borderId="14" xfId="0" applyNumberFormat="1" applyFont="1" applyFill="1" applyBorder="1" applyAlignment="1">
      <alignment horizontal="right"/>
    </xf>
    <xf numFmtId="0" fontId="3" fillId="0" borderId="0" xfId="0" applyFont="1" applyBorder="1" applyAlignment="1" quotePrefix="1">
      <alignment horizontal="center"/>
    </xf>
    <xf numFmtId="37" fontId="0" fillId="0" borderId="13" xfId="0" applyNumberFormat="1" applyFont="1" applyBorder="1" applyAlignment="1">
      <alignment horizontal="right"/>
    </xf>
    <xf numFmtId="16" fontId="6" fillId="0" borderId="0" xfId="0" applyNumberFormat="1" applyFont="1" applyFill="1" applyAlignment="1" quotePrefix="1">
      <alignment horizontal="center"/>
    </xf>
    <xf numFmtId="37" fontId="7" fillId="0" borderId="14" xfId="0" applyNumberFormat="1" applyFont="1" applyFill="1" applyBorder="1" applyAlignment="1">
      <alignment/>
    </xf>
    <xf numFmtId="37" fontId="6" fillId="0" borderId="0" xfId="0" applyNumberFormat="1" applyFont="1" applyFill="1" applyBorder="1" applyAlignment="1">
      <alignment horizontal="left"/>
    </xf>
    <xf numFmtId="16" fontId="6" fillId="0" borderId="0" xfId="0" applyNumberFormat="1" applyFont="1" applyAlignment="1" quotePrefix="1">
      <alignment horizontal="center"/>
    </xf>
    <xf numFmtId="170" fontId="7" fillId="0" borderId="0" xfId="0" applyNumberFormat="1" applyFont="1" applyBorder="1" applyAlignment="1">
      <alignment horizontal="right"/>
    </xf>
    <xf numFmtId="170" fontId="7" fillId="0" borderId="0" xfId="0" applyNumberFormat="1" applyFont="1" applyFill="1" applyBorder="1" applyAlignment="1">
      <alignment horizontal="right"/>
    </xf>
    <xf numFmtId="37" fontId="7" fillId="0" borderId="12" xfId="0" applyNumberFormat="1" applyFont="1" applyBorder="1" applyAlignment="1">
      <alignment/>
    </xf>
    <xf numFmtId="37" fontId="7" fillId="0" borderId="14" xfId="0" applyNumberFormat="1" applyFont="1" applyBorder="1" applyAlignment="1">
      <alignment/>
    </xf>
    <xf numFmtId="37" fontId="7" fillId="0" borderId="11" xfId="0" applyNumberFormat="1" applyFont="1" applyBorder="1" applyAlignment="1">
      <alignment/>
    </xf>
    <xf numFmtId="0" fontId="9" fillId="0" borderId="0" xfId="0" applyFont="1" applyFill="1" applyAlignment="1">
      <alignment/>
    </xf>
    <xf numFmtId="0" fontId="9" fillId="0" borderId="0" xfId="0" applyFont="1" applyFill="1" applyAlignment="1">
      <alignment horizontal="center"/>
    </xf>
    <xf numFmtId="0" fontId="3" fillId="0" borderId="0" xfId="0" applyFont="1" applyFill="1" applyAlignment="1" quotePrefix="1">
      <alignment horizontal="center"/>
    </xf>
    <xf numFmtId="37" fontId="0" fillId="0" borderId="10" xfId="0" applyNumberFormat="1" applyFont="1" applyFill="1" applyBorder="1" applyAlignment="1">
      <alignment horizontal="right"/>
    </xf>
    <xf numFmtId="37" fontId="0" fillId="0" borderId="14" xfId="0" applyNumberFormat="1" applyFont="1" applyBorder="1" applyAlignment="1">
      <alignment horizontal="right"/>
    </xf>
    <xf numFmtId="37" fontId="0" fillId="0" borderId="14" xfId="0" applyNumberFormat="1" applyFont="1" applyFill="1" applyBorder="1" applyAlignment="1">
      <alignment horizontal="right"/>
    </xf>
    <xf numFmtId="37" fontId="0" fillId="0" borderId="12" xfId="0" applyNumberFormat="1" applyFont="1" applyFill="1" applyBorder="1" applyAlignment="1">
      <alignment horizontal="right"/>
    </xf>
    <xf numFmtId="0" fontId="9" fillId="0" borderId="0" xfId="0" applyFont="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0</xdr:rowOff>
    </xdr:from>
    <xdr:ext cx="4610100" cy="771525"/>
    <xdr:sp>
      <xdr:nvSpPr>
        <xdr:cNvPr id="1" name="Text Box 1"/>
        <xdr:cNvSpPr txBox="1">
          <a:spLocks noChangeArrowheads="1"/>
        </xdr:cNvSpPr>
      </xdr:nvSpPr>
      <xdr:spPr>
        <a:xfrm>
          <a:off x="0" y="8010525"/>
          <a:ext cx="4610100" cy="7715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 Box 1"/>
        <xdr:cNvSpPr txBox="1">
          <a:spLocks noChangeArrowheads="1"/>
        </xdr:cNvSpPr>
      </xdr:nvSpPr>
      <xdr:spPr>
        <a:xfrm>
          <a:off x="342900" y="7543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8</xdr:col>
      <xdr:colOff>9525</xdr:colOff>
      <xdr:row>49</xdr:row>
      <xdr:rowOff>123825</xdr:rowOff>
    </xdr:to>
    <xdr:sp>
      <xdr:nvSpPr>
        <xdr:cNvPr id="2" name="Text Box 2"/>
        <xdr:cNvSpPr txBox="1">
          <a:spLocks noChangeArrowheads="1"/>
        </xdr:cNvSpPr>
      </xdr:nvSpPr>
      <xdr:spPr>
        <a:xfrm>
          <a:off x="0" y="7391400"/>
          <a:ext cx="5429250" cy="6000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 Box 3"/>
        <xdr:cNvSpPr txBox="1">
          <a:spLocks noChangeArrowheads="1"/>
        </xdr:cNvSpPr>
      </xdr:nvSpPr>
      <xdr:spPr>
        <a:xfrm>
          <a:off x="1743075" y="7543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 Box 4"/>
        <xdr:cNvSpPr txBox="1">
          <a:spLocks noChangeArrowheads="1"/>
        </xdr:cNvSpPr>
      </xdr:nvSpPr>
      <xdr:spPr>
        <a:xfrm>
          <a:off x="781050" y="7705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 Box 5"/>
        <xdr:cNvSpPr txBox="1">
          <a:spLocks noChangeArrowheads="1"/>
        </xdr:cNvSpPr>
      </xdr:nvSpPr>
      <xdr:spPr>
        <a:xfrm>
          <a:off x="923925" y="7734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 Box 6"/>
        <xdr:cNvSpPr txBox="1">
          <a:spLocks noChangeArrowheads="1"/>
        </xdr:cNvSpPr>
      </xdr:nvSpPr>
      <xdr:spPr>
        <a:xfrm>
          <a:off x="1714500" y="7543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 Box 7"/>
        <xdr:cNvSpPr txBox="1">
          <a:spLocks noChangeArrowheads="1"/>
        </xdr:cNvSpPr>
      </xdr:nvSpPr>
      <xdr:spPr>
        <a:xfrm>
          <a:off x="1714500" y="7543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 Box 8"/>
        <xdr:cNvSpPr txBox="1">
          <a:spLocks noChangeArrowheads="1"/>
        </xdr:cNvSpPr>
      </xdr:nvSpPr>
      <xdr:spPr>
        <a:xfrm>
          <a:off x="1714500" y="75438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 Box 9"/>
        <xdr:cNvSpPr txBox="1">
          <a:spLocks noChangeArrowheads="1"/>
        </xdr:cNvSpPr>
      </xdr:nvSpPr>
      <xdr:spPr>
        <a:xfrm>
          <a:off x="1714500" y="778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 Box 10"/>
        <xdr:cNvSpPr txBox="1">
          <a:spLocks noChangeArrowheads="1"/>
        </xdr:cNvSpPr>
      </xdr:nvSpPr>
      <xdr:spPr>
        <a:xfrm>
          <a:off x="1714500" y="778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 Box 11"/>
        <xdr:cNvSpPr txBox="1">
          <a:spLocks noChangeArrowheads="1"/>
        </xdr:cNvSpPr>
      </xdr:nvSpPr>
      <xdr:spPr>
        <a:xfrm>
          <a:off x="1714500" y="778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 Box 12"/>
        <xdr:cNvSpPr txBox="1">
          <a:spLocks noChangeArrowheads="1"/>
        </xdr:cNvSpPr>
      </xdr:nvSpPr>
      <xdr:spPr>
        <a:xfrm>
          <a:off x="1714500" y="778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 Box 13"/>
        <xdr:cNvSpPr txBox="1">
          <a:spLocks noChangeArrowheads="1"/>
        </xdr:cNvSpPr>
      </xdr:nvSpPr>
      <xdr:spPr>
        <a:xfrm>
          <a:off x="1714500" y="779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8</xdr:col>
      <xdr:colOff>9525</xdr:colOff>
      <xdr:row>45</xdr:row>
      <xdr:rowOff>0</xdr:rowOff>
    </xdr:to>
    <xdr:sp>
      <xdr:nvSpPr>
        <xdr:cNvPr id="14" name="Text Box 14"/>
        <xdr:cNvSpPr txBox="1">
          <a:spLocks noChangeArrowheads="1"/>
        </xdr:cNvSpPr>
      </xdr:nvSpPr>
      <xdr:spPr>
        <a:xfrm>
          <a:off x="0" y="7315200"/>
          <a:ext cx="5429250" cy="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6153150" cy="485775"/>
    <xdr:sp>
      <xdr:nvSpPr>
        <xdr:cNvPr id="1" name="Text Box 53"/>
        <xdr:cNvSpPr txBox="1">
          <a:spLocks noChangeArrowheads="1"/>
        </xdr:cNvSpPr>
      </xdr:nvSpPr>
      <xdr:spPr>
        <a:xfrm>
          <a:off x="0" y="6572250"/>
          <a:ext cx="6153150"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twoCellAnchor>
    <xdr:from>
      <xdr:col>1</xdr:col>
      <xdr:colOff>0</xdr:colOff>
      <xdr:row>7</xdr:row>
      <xdr:rowOff>0</xdr:rowOff>
    </xdr:from>
    <xdr:to>
      <xdr:col>1</xdr:col>
      <xdr:colOff>438150</xdr:colOff>
      <xdr:row>7</xdr:row>
      <xdr:rowOff>0</xdr:rowOff>
    </xdr:to>
    <xdr:sp>
      <xdr:nvSpPr>
        <xdr:cNvPr id="2" name="Line 57"/>
        <xdr:cNvSpPr>
          <a:spLocks/>
        </xdr:cNvSpPr>
      </xdr:nvSpPr>
      <xdr:spPr>
        <a:xfrm flipH="1" flipV="1">
          <a:off x="2047875" y="1114425"/>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7</xdr:row>
      <xdr:rowOff>0</xdr:rowOff>
    </xdr:from>
    <xdr:to>
      <xdr:col>5</xdr:col>
      <xdr:colOff>695325</xdr:colOff>
      <xdr:row>7</xdr:row>
      <xdr:rowOff>0</xdr:rowOff>
    </xdr:to>
    <xdr:sp>
      <xdr:nvSpPr>
        <xdr:cNvPr id="3" name="Line 59"/>
        <xdr:cNvSpPr>
          <a:spLocks/>
        </xdr:cNvSpPr>
      </xdr:nvSpPr>
      <xdr:spPr>
        <a:xfrm>
          <a:off x="4162425" y="1114425"/>
          <a:ext cx="447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57</xdr:row>
      <xdr:rowOff>28575</xdr:rowOff>
    </xdr:from>
    <xdr:ext cx="6038850" cy="619125"/>
    <xdr:sp>
      <xdr:nvSpPr>
        <xdr:cNvPr id="1" name="Text Box 1"/>
        <xdr:cNvSpPr txBox="1">
          <a:spLocks noChangeArrowheads="1"/>
        </xdr:cNvSpPr>
      </xdr:nvSpPr>
      <xdr:spPr>
        <a:xfrm>
          <a:off x="0" y="9782175"/>
          <a:ext cx="6038850" cy="6191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oneCellAnchor>
    <xdr:from>
      <xdr:col>1</xdr:col>
      <xdr:colOff>0</xdr:colOff>
      <xdr:row>53</xdr:row>
      <xdr:rowOff>9525</xdr:rowOff>
    </xdr:from>
    <xdr:ext cx="5953125" cy="409575"/>
    <xdr:sp>
      <xdr:nvSpPr>
        <xdr:cNvPr id="2" name="Text Box 3"/>
        <xdr:cNvSpPr txBox="1">
          <a:spLocks noChangeArrowheads="1"/>
        </xdr:cNvSpPr>
      </xdr:nvSpPr>
      <xdr:spPr>
        <a:xfrm>
          <a:off x="200025" y="9105900"/>
          <a:ext cx="5953125" cy="4095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Comparative figures have been restated to conform with the presentation in the Audited Financial Statements for the year ended 31 December 2007.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K5" sqref="K5"/>
    </sheetView>
  </sheetViews>
  <sheetFormatPr defaultColWidth="9.140625" defaultRowHeight="12.75"/>
  <cols>
    <col min="1" max="1" width="3.421875" style="2" customWidth="1"/>
    <col min="2" max="2" width="34.8515625" style="2" customWidth="1"/>
    <col min="3" max="3" width="15.00390625" style="2" customWidth="1"/>
    <col min="4" max="4" width="2.421875" style="2" customWidth="1"/>
    <col min="5" max="5" width="15.00390625" style="27" customWidth="1"/>
    <col min="6" max="16384" width="9.140625" style="2" customWidth="1"/>
  </cols>
  <sheetData>
    <row r="1" spans="1:5" ht="15">
      <c r="A1" s="7" t="s">
        <v>22</v>
      </c>
      <c r="B1" s="7"/>
      <c r="C1" s="9"/>
      <c r="D1" s="9"/>
      <c r="E1" s="8"/>
    </row>
    <row r="2" spans="1:5" ht="15">
      <c r="A2" s="7" t="s">
        <v>23</v>
      </c>
      <c r="B2" s="7"/>
      <c r="C2" s="9"/>
      <c r="D2" s="9"/>
      <c r="E2" s="8"/>
    </row>
    <row r="3" spans="1:5" ht="9" customHeight="1">
      <c r="A3" s="9"/>
      <c r="B3" s="9"/>
      <c r="C3" s="9"/>
      <c r="D3" s="9"/>
      <c r="E3" s="8"/>
    </row>
    <row r="4" spans="1:5" ht="15">
      <c r="A4" s="10" t="s">
        <v>75</v>
      </c>
      <c r="B4" s="10"/>
      <c r="C4" s="9"/>
      <c r="D4" s="9"/>
      <c r="E4" s="8"/>
    </row>
    <row r="5" spans="1:5" ht="15">
      <c r="A5" s="10" t="s">
        <v>88</v>
      </c>
      <c r="B5" s="10"/>
      <c r="C5" s="9"/>
      <c r="D5" s="23"/>
      <c r="E5" s="8"/>
    </row>
    <row r="6" spans="1:5" ht="9" customHeight="1">
      <c r="A6" s="9"/>
      <c r="B6" s="9"/>
      <c r="C6" s="9"/>
      <c r="D6" s="23"/>
      <c r="E6" s="8"/>
    </row>
    <row r="7" spans="1:5" ht="15">
      <c r="A7" s="9"/>
      <c r="B7" s="9"/>
      <c r="C7" s="6" t="s">
        <v>93</v>
      </c>
      <c r="D7" s="41"/>
      <c r="E7" s="14" t="s">
        <v>93</v>
      </c>
    </row>
    <row r="8" spans="1:5" ht="15">
      <c r="A8" s="9"/>
      <c r="B8" s="9"/>
      <c r="C8" s="89" t="s">
        <v>89</v>
      </c>
      <c r="D8" s="41"/>
      <c r="E8" s="86" t="s">
        <v>4</v>
      </c>
    </row>
    <row r="9" spans="1:5" ht="15">
      <c r="A9" s="9"/>
      <c r="B9" s="9"/>
      <c r="C9" s="6" t="s">
        <v>101</v>
      </c>
      <c r="D9" s="41"/>
      <c r="E9" s="14" t="s">
        <v>101</v>
      </c>
    </row>
    <row r="10" spans="1:5" ht="7.5" customHeight="1">
      <c r="A10" s="9"/>
      <c r="B10" s="9"/>
      <c r="C10" s="6"/>
      <c r="D10" s="41"/>
      <c r="E10" s="14"/>
    </row>
    <row r="11" spans="1:5" ht="15">
      <c r="A11" s="7" t="s">
        <v>107</v>
      </c>
      <c r="B11" s="9"/>
      <c r="C11" s="15"/>
      <c r="D11" s="42"/>
      <c r="E11" s="11"/>
    </row>
    <row r="12" spans="1:5" ht="15">
      <c r="A12" s="7"/>
      <c r="B12" s="9" t="s">
        <v>108</v>
      </c>
      <c r="C12" s="11">
        <v>107376</v>
      </c>
      <c r="D12" s="42"/>
      <c r="E12" s="11">
        <v>108523</v>
      </c>
    </row>
    <row r="13" spans="1:5" ht="15">
      <c r="A13" s="7"/>
      <c r="B13" s="9" t="s">
        <v>28</v>
      </c>
      <c r="C13" s="15">
        <v>803</v>
      </c>
      <c r="D13" s="42"/>
      <c r="E13" s="11">
        <v>816</v>
      </c>
    </row>
    <row r="14" spans="1:5" ht="15">
      <c r="A14" s="7"/>
      <c r="B14" s="9" t="s">
        <v>81</v>
      </c>
      <c r="C14" s="15">
        <v>11407</v>
      </c>
      <c r="D14" s="42"/>
      <c r="E14" s="11">
        <v>10959</v>
      </c>
    </row>
    <row r="15" spans="1:5" ht="15">
      <c r="A15" s="7"/>
      <c r="B15" s="9" t="s">
        <v>109</v>
      </c>
      <c r="C15" s="90">
        <v>1474</v>
      </c>
      <c r="D15" s="42"/>
      <c r="E15" s="11">
        <v>1245</v>
      </c>
    </row>
    <row r="16" spans="1:5" ht="15">
      <c r="A16" s="7"/>
      <c r="B16" s="9" t="s">
        <v>110</v>
      </c>
      <c r="C16" s="90">
        <v>484382</v>
      </c>
      <c r="D16" s="42"/>
      <c r="E16" s="11">
        <v>418688</v>
      </c>
    </row>
    <row r="17" spans="1:5" ht="14.25">
      <c r="A17" s="9"/>
      <c r="B17" s="8" t="s">
        <v>57</v>
      </c>
      <c r="C17" s="90">
        <v>4234</v>
      </c>
      <c r="D17" s="42"/>
      <c r="E17" s="91">
        <v>3149</v>
      </c>
    </row>
    <row r="18" spans="1:5" ht="14.25">
      <c r="A18" s="9"/>
      <c r="B18" s="8" t="s">
        <v>54</v>
      </c>
      <c r="C18" s="90">
        <v>2706</v>
      </c>
      <c r="D18" s="42"/>
      <c r="E18" s="91">
        <v>999</v>
      </c>
    </row>
    <row r="19" spans="1:5" ht="14.25">
      <c r="A19" s="9"/>
      <c r="B19" s="8" t="s">
        <v>15</v>
      </c>
      <c r="C19" s="91">
        <v>283475</v>
      </c>
      <c r="D19" s="42"/>
      <c r="E19" s="91">
        <v>290234</v>
      </c>
    </row>
    <row r="20" spans="1:5" ht="14.25">
      <c r="A20" s="9"/>
      <c r="B20" s="8" t="s">
        <v>48</v>
      </c>
      <c r="C20" s="11">
        <v>41834</v>
      </c>
      <c r="D20" s="42"/>
      <c r="E20" s="11">
        <v>36437</v>
      </c>
    </row>
    <row r="21" spans="1:5" ht="14.25">
      <c r="A21" s="9"/>
      <c r="B21" s="9" t="s">
        <v>29</v>
      </c>
      <c r="C21" s="15">
        <v>167204</v>
      </c>
      <c r="D21" s="42"/>
      <c r="E21" s="11">
        <v>218660</v>
      </c>
    </row>
    <row r="22" spans="1:5" ht="14.25">
      <c r="A22" s="9"/>
      <c r="B22" s="9" t="s">
        <v>17</v>
      </c>
      <c r="C22" s="15">
        <v>6827</v>
      </c>
      <c r="D22" s="42"/>
      <c r="E22" s="11">
        <v>11914</v>
      </c>
    </row>
    <row r="23" spans="1:5" ht="15.75" thickBot="1">
      <c r="A23" s="7" t="s">
        <v>69</v>
      </c>
      <c r="B23" s="9"/>
      <c r="C23" s="92">
        <f>SUM(C12:C22)</f>
        <v>1111722</v>
      </c>
      <c r="D23" s="42"/>
      <c r="E23" s="73">
        <f>SUM(E12:E22)</f>
        <v>1101624</v>
      </c>
    </row>
    <row r="24" spans="1:5" ht="9" customHeight="1">
      <c r="A24" s="9"/>
      <c r="B24" s="9"/>
      <c r="C24" s="42"/>
      <c r="D24" s="42"/>
      <c r="E24" s="12"/>
    </row>
    <row r="25" spans="1:5" ht="15">
      <c r="A25" s="7" t="s">
        <v>115</v>
      </c>
      <c r="B25" s="9"/>
      <c r="C25" s="42"/>
      <c r="D25" s="42"/>
      <c r="E25" s="88"/>
    </row>
    <row r="26" spans="1:5" ht="9" customHeight="1">
      <c r="A26" s="9"/>
      <c r="B26" s="9"/>
      <c r="C26" s="42"/>
      <c r="D26" s="42"/>
      <c r="E26" s="12"/>
    </row>
    <row r="27" ht="15">
      <c r="A27" s="7" t="s">
        <v>58</v>
      </c>
    </row>
    <row r="28" ht="15">
      <c r="A28" s="7" t="s">
        <v>114</v>
      </c>
    </row>
    <row r="29" spans="1:5" ht="14.25">
      <c r="A29" s="70"/>
      <c r="B29" s="9" t="s">
        <v>45</v>
      </c>
      <c r="C29" s="42">
        <v>170994</v>
      </c>
      <c r="D29" s="42"/>
      <c r="E29" s="12">
        <v>170994</v>
      </c>
    </row>
    <row r="30" spans="1:5" ht="15" customHeight="1">
      <c r="A30" s="9"/>
      <c r="B30" s="9" t="s">
        <v>98</v>
      </c>
      <c r="C30" s="72">
        <v>539888</v>
      </c>
      <c r="D30" s="42"/>
      <c r="E30" s="72">
        <v>554065</v>
      </c>
    </row>
    <row r="31" spans="1:6" ht="15" customHeight="1">
      <c r="A31" s="9"/>
      <c r="B31" s="9"/>
      <c r="C31" s="12">
        <f>SUM(C29:C30)</f>
        <v>710882</v>
      </c>
      <c r="D31" s="42"/>
      <c r="E31" s="12">
        <f>SUM(E29:E30)</f>
        <v>725059</v>
      </c>
      <c r="F31" s="24"/>
    </row>
    <row r="32" spans="1:5" ht="15">
      <c r="A32" s="7" t="s">
        <v>13</v>
      </c>
      <c r="B32" s="9"/>
      <c r="C32" s="90">
        <v>3537</v>
      </c>
      <c r="D32" s="42"/>
      <c r="E32" s="12">
        <v>3465</v>
      </c>
    </row>
    <row r="33" spans="1:5" ht="15" customHeight="1">
      <c r="A33" s="7" t="s">
        <v>116</v>
      </c>
      <c r="B33" s="9"/>
      <c r="C33" s="94">
        <f>SUM(C31:C32)</f>
        <v>714419</v>
      </c>
      <c r="D33" s="42"/>
      <c r="E33" s="71">
        <f>SUM(E31:E32)</f>
        <v>728524</v>
      </c>
    </row>
    <row r="34" spans="1:5" ht="9" customHeight="1">
      <c r="A34" s="9"/>
      <c r="B34" s="9"/>
      <c r="C34" s="42"/>
      <c r="D34" s="42"/>
      <c r="E34" s="12"/>
    </row>
    <row r="35" spans="1:5" ht="15">
      <c r="A35" s="7" t="s">
        <v>94</v>
      </c>
      <c r="B35" s="9"/>
      <c r="C35" s="42"/>
      <c r="D35" s="42"/>
      <c r="E35" s="12"/>
    </row>
    <row r="36" spans="1:5" ht="14.25">
      <c r="A36" s="9"/>
      <c r="B36" s="8" t="s">
        <v>1</v>
      </c>
      <c r="C36" s="90">
        <v>7248</v>
      </c>
      <c r="D36" s="42"/>
      <c r="E36" s="12">
        <v>7445</v>
      </c>
    </row>
    <row r="37" spans="1:5" ht="14.25" customHeight="1">
      <c r="A37" s="9"/>
      <c r="B37" s="8" t="s">
        <v>16</v>
      </c>
      <c r="C37" s="90">
        <v>208534</v>
      </c>
      <c r="D37" s="42"/>
      <c r="E37" s="91">
        <v>210129</v>
      </c>
    </row>
    <row r="38" spans="1:5" ht="14.25">
      <c r="A38" s="9"/>
      <c r="B38" s="8" t="s">
        <v>91</v>
      </c>
      <c r="C38" s="90">
        <v>73186</v>
      </c>
      <c r="D38" s="42"/>
      <c r="E38" s="91">
        <v>71449</v>
      </c>
    </row>
    <row r="39" spans="1:5" ht="14.25">
      <c r="A39" s="9"/>
      <c r="B39" s="8" t="s">
        <v>49</v>
      </c>
      <c r="C39" s="91">
        <v>16889</v>
      </c>
      <c r="D39" s="42"/>
      <c r="E39" s="12">
        <v>10042</v>
      </c>
    </row>
    <row r="40" spans="1:5" ht="14.25">
      <c r="A40" s="9"/>
      <c r="B40" s="8" t="s">
        <v>32</v>
      </c>
      <c r="C40" s="91">
        <v>4302</v>
      </c>
      <c r="D40" s="42"/>
      <c r="E40" s="91">
        <v>4089</v>
      </c>
    </row>
    <row r="41" spans="1:5" ht="14.25">
      <c r="A41" s="9"/>
      <c r="B41" s="8" t="s">
        <v>50</v>
      </c>
      <c r="C41" s="91">
        <v>39896</v>
      </c>
      <c r="D41" s="42"/>
      <c r="E41" s="91">
        <v>27321</v>
      </c>
    </row>
    <row r="42" spans="2:5" ht="14.25">
      <c r="B42" s="9" t="s">
        <v>51</v>
      </c>
      <c r="C42" s="90">
        <v>47248</v>
      </c>
      <c r="D42" s="42"/>
      <c r="E42" s="91">
        <v>42625</v>
      </c>
    </row>
    <row r="43" spans="1:5" ht="15">
      <c r="A43" s="7" t="s">
        <v>117</v>
      </c>
      <c r="C43" s="94">
        <f>SUM(C36:C42)</f>
        <v>397303</v>
      </c>
      <c r="D43" s="42"/>
      <c r="E43" s="71">
        <f>SUM(E36:E42)</f>
        <v>373100</v>
      </c>
    </row>
    <row r="44" spans="1:5" ht="9" customHeight="1">
      <c r="A44" s="9"/>
      <c r="B44" s="9"/>
      <c r="C44" s="42"/>
      <c r="D44" s="42"/>
      <c r="E44" s="12"/>
    </row>
    <row r="45" spans="1:5" ht="15.75" thickBot="1">
      <c r="A45" s="7" t="s">
        <v>44</v>
      </c>
      <c r="C45" s="93">
        <f>+C33+C43</f>
        <v>1111722</v>
      </c>
      <c r="D45" s="63"/>
      <c r="E45" s="87">
        <f>+E33+E43</f>
        <v>1101624</v>
      </c>
    </row>
    <row r="46" spans="1:5" ht="8.25" customHeight="1">
      <c r="A46" s="13"/>
      <c r="B46" s="9"/>
      <c r="C46" s="9"/>
      <c r="D46" s="9"/>
      <c r="E46" s="8"/>
    </row>
    <row r="47" ht="14.25" customHeight="1"/>
    <row r="48" ht="14.25" customHeight="1"/>
    <row r="49" ht="14.25" customHeight="1"/>
    <row r="50" ht="15.75" customHeight="1"/>
    <row r="51" ht="10.5" customHeight="1"/>
  </sheetData>
  <sheetProtection/>
  <printOptions/>
  <pageMargins left="1.2" right="0.44" top="0.26" bottom="0.24" header="0.16" footer="0.24"/>
  <pageSetup horizontalDpi="600" verticalDpi="600" orientation="portrait" scale="110"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L39" sqref="L39"/>
    </sheetView>
  </sheetViews>
  <sheetFormatPr defaultColWidth="9.140625" defaultRowHeight="12.75"/>
  <cols>
    <col min="1" max="1" width="25.7109375" style="2" customWidth="1"/>
    <col min="2" max="2" width="12.7109375" style="2" customWidth="1"/>
    <col min="3" max="3" width="1.57421875" style="2" customWidth="1"/>
    <col min="4" max="4" width="12.7109375" style="27" customWidth="1"/>
    <col min="5" max="5" width="1.57421875" style="2" customWidth="1"/>
    <col min="6" max="6" width="12.7109375" style="2" customWidth="1"/>
    <col min="7" max="7" width="1.57421875" style="2" customWidth="1"/>
    <col min="8" max="8" width="12.7109375" style="27" customWidth="1"/>
    <col min="9" max="16384" width="9.140625" style="2" customWidth="1"/>
  </cols>
  <sheetData>
    <row r="1" spans="1:9" ht="12.75">
      <c r="A1" s="1" t="s">
        <v>22</v>
      </c>
      <c r="B1" s="1"/>
      <c r="C1" s="1"/>
      <c r="D1" s="36"/>
      <c r="E1" s="1"/>
      <c r="F1" s="1"/>
      <c r="G1" s="1"/>
      <c r="H1" s="36"/>
      <c r="I1" s="1"/>
    </row>
    <row r="2" spans="1:9" ht="12.75">
      <c r="A2" s="1" t="s">
        <v>23</v>
      </c>
      <c r="B2" s="1"/>
      <c r="C2" s="1"/>
      <c r="D2" s="36"/>
      <c r="E2" s="1"/>
      <c r="F2" s="1"/>
      <c r="G2" s="1"/>
      <c r="H2" s="36"/>
      <c r="I2" s="1"/>
    </row>
    <row r="4" spans="1:9" ht="12.75">
      <c r="A4" s="19" t="s">
        <v>76</v>
      </c>
      <c r="B4" s="19"/>
      <c r="C4" s="19"/>
      <c r="D4" s="95"/>
      <c r="E4" s="19"/>
      <c r="F4" s="19"/>
      <c r="G4" s="19"/>
      <c r="H4" s="95"/>
      <c r="I4" s="19"/>
    </row>
    <row r="5" spans="1:9" ht="12.75">
      <c r="A5" s="19" t="s">
        <v>84</v>
      </c>
      <c r="B5" s="19"/>
      <c r="C5" s="19"/>
      <c r="D5" s="95"/>
      <c r="E5" s="19"/>
      <c r="F5" s="19"/>
      <c r="G5" s="19"/>
      <c r="H5" s="95"/>
      <c r="I5" s="19"/>
    </row>
    <row r="7" spans="2:8" ht="12.75">
      <c r="B7" s="43">
        <v>2008</v>
      </c>
      <c r="C7" s="44"/>
      <c r="D7" s="96">
        <v>2007</v>
      </c>
      <c r="E7" s="45"/>
      <c r="F7" s="43">
        <v>2008</v>
      </c>
      <c r="G7" s="44"/>
      <c r="H7" s="96">
        <v>2007</v>
      </c>
    </row>
    <row r="8" spans="2:8" ht="12.75">
      <c r="B8" s="16" t="s">
        <v>100</v>
      </c>
      <c r="C8" s="46"/>
      <c r="D8" s="37" t="s">
        <v>95</v>
      </c>
      <c r="E8" s="34"/>
      <c r="F8" s="16" t="s">
        <v>86</v>
      </c>
      <c r="G8" s="47"/>
      <c r="H8" s="37" t="s">
        <v>86</v>
      </c>
    </row>
    <row r="9" spans="2:8" ht="12.75">
      <c r="B9" s="16" t="s">
        <v>96</v>
      </c>
      <c r="C9" s="46"/>
      <c r="D9" s="37" t="s">
        <v>96</v>
      </c>
      <c r="E9" s="34"/>
      <c r="F9" s="16" t="s">
        <v>97</v>
      </c>
      <c r="G9" s="34"/>
      <c r="H9" s="37" t="s">
        <v>97</v>
      </c>
    </row>
    <row r="10" spans="2:8" ht="12.75">
      <c r="B10" s="80" t="s">
        <v>85</v>
      </c>
      <c r="C10" s="48"/>
      <c r="D10" s="97" t="s">
        <v>85</v>
      </c>
      <c r="E10" s="47"/>
      <c r="F10" s="16" t="s">
        <v>87</v>
      </c>
      <c r="G10" s="34"/>
      <c r="H10" s="37" t="s">
        <v>87</v>
      </c>
    </row>
    <row r="11" spans="2:8" ht="12.75">
      <c r="B11" s="16" t="s">
        <v>101</v>
      </c>
      <c r="C11" s="46"/>
      <c r="D11" s="37" t="s">
        <v>101</v>
      </c>
      <c r="E11" s="34"/>
      <c r="F11" s="16" t="s">
        <v>101</v>
      </c>
      <c r="G11" s="34"/>
      <c r="H11" s="37" t="s">
        <v>101</v>
      </c>
    </row>
    <row r="12" spans="2:8" ht="12.75">
      <c r="B12" s="16"/>
      <c r="C12" s="46"/>
      <c r="D12" s="37"/>
      <c r="E12" s="34"/>
      <c r="F12" s="16"/>
      <c r="G12" s="34"/>
      <c r="H12" s="37"/>
    </row>
    <row r="13" spans="1:8" ht="12.75">
      <c r="A13" s="2" t="s">
        <v>92</v>
      </c>
      <c r="B13" s="50">
        <v>59392</v>
      </c>
      <c r="C13" s="49"/>
      <c r="D13" s="26">
        <v>56288</v>
      </c>
      <c r="E13" s="26"/>
      <c r="F13" s="50">
        <v>122096</v>
      </c>
      <c r="G13" s="49"/>
      <c r="H13" s="26">
        <v>117175</v>
      </c>
    </row>
    <row r="14" spans="2:8" ht="12.75">
      <c r="B14" s="50"/>
      <c r="C14" s="49"/>
      <c r="D14" s="26"/>
      <c r="E14" s="50"/>
      <c r="F14" s="50"/>
      <c r="G14" s="49"/>
      <c r="H14" s="26"/>
    </row>
    <row r="15" spans="1:8" ht="12.75">
      <c r="A15" s="2" t="s">
        <v>99</v>
      </c>
      <c r="B15" s="50">
        <v>-8175</v>
      </c>
      <c r="C15" s="49"/>
      <c r="D15" s="26">
        <v>-6410</v>
      </c>
      <c r="E15" s="50"/>
      <c r="F15" s="50">
        <v>-21676</v>
      </c>
      <c r="G15" s="49"/>
      <c r="H15" s="26">
        <v>-15700</v>
      </c>
    </row>
    <row r="16" spans="2:8" ht="12.75">
      <c r="B16" s="50"/>
      <c r="C16" s="49"/>
      <c r="D16" s="26"/>
      <c r="E16" s="50"/>
      <c r="F16" s="50"/>
      <c r="G16" s="49"/>
      <c r="H16" s="26"/>
    </row>
    <row r="17" spans="1:8" ht="12.75">
      <c r="A17" s="2" t="s">
        <v>24</v>
      </c>
      <c r="B17" s="50"/>
      <c r="C17" s="49"/>
      <c r="D17" s="26"/>
      <c r="E17" s="50"/>
      <c r="F17" s="50"/>
      <c r="G17" s="49"/>
      <c r="H17" s="26"/>
    </row>
    <row r="18" spans="1:8" ht="12.75">
      <c r="A18" s="2" t="s">
        <v>102</v>
      </c>
      <c r="B18" s="50">
        <v>-2776</v>
      </c>
      <c r="C18" s="49"/>
      <c r="D18" s="26">
        <v>-146</v>
      </c>
      <c r="E18" s="50"/>
      <c r="F18" s="50">
        <v>-4624</v>
      </c>
      <c r="G18" s="49"/>
      <c r="H18" s="26">
        <v>-416</v>
      </c>
    </row>
    <row r="19" spans="2:8" ht="12.75">
      <c r="B19" s="50"/>
      <c r="C19" s="49"/>
      <c r="D19" s="26"/>
      <c r="E19" s="50"/>
      <c r="F19" s="50"/>
      <c r="G19" s="49"/>
      <c r="H19" s="26"/>
    </row>
    <row r="20" spans="1:8" ht="12.75">
      <c r="A20" s="2" t="s">
        <v>70</v>
      </c>
      <c r="B20" s="50">
        <v>923</v>
      </c>
      <c r="C20" s="49"/>
      <c r="D20" s="26">
        <v>3939</v>
      </c>
      <c r="E20" s="50"/>
      <c r="F20" s="26">
        <v>2732</v>
      </c>
      <c r="G20" s="49"/>
      <c r="H20" s="26">
        <v>9065</v>
      </c>
    </row>
    <row r="21" spans="2:8" ht="12.75">
      <c r="B21" s="50"/>
      <c r="C21" s="49"/>
      <c r="D21" s="26"/>
      <c r="E21" s="50"/>
      <c r="F21" s="50"/>
      <c r="G21" s="49"/>
      <c r="H21" s="26"/>
    </row>
    <row r="22" spans="1:8" ht="12.75">
      <c r="A22" s="2" t="s">
        <v>18</v>
      </c>
      <c r="B22" s="50">
        <v>-17360</v>
      </c>
      <c r="C22" s="49"/>
      <c r="D22" s="26">
        <v>-16660</v>
      </c>
      <c r="E22" s="50"/>
      <c r="F22" s="26">
        <v>-36770</v>
      </c>
      <c r="G22" s="49"/>
      <c r="H22" s="26">
        <v>-31785</v>
      </c>
    </row>
    <row r="23" spans="2:8" ht="12.75">
      <c r="B23" s="50"/>
      <c r="C23" s="49"/>
      <c r="D23" s="26"/>
      <c r="E23" s="50"/>
      <c r="F23" s="50"/>
      <c r="G23" s="49"/>
      <c r="H23" s="26"/>
    </row>
    <row r="24" spans="1:8" ht="12.75">
      <c r="A24" s="2" t="s">
        <v>19</v>
      </c>
      <c r="B24" s="50">
        <v>-6222</v>
      </c>
      <c r="C24" s="49"/>
      <c r="D24" s="26">
        <v>-8414</v>
      </c>
      <c r="E24" s="26"/>
      <c r="F24" s="26">
        <v>-12948</v>
      </c>
      <c r="G24" s="49"/>
      <c r="H24" s="26">
        <v>-18642</v>
      </c>
    </row>
    <row r="25" spans="2:8" ht="12.75">
      <c r="B25" s="50"/>
      <c r="C25" s="49"/>
      <c r="D25" s="26"/>
      <c r="E25" s="50"/>
      <c r="F25" s="50"/>
      <c r="G25" s="49"/>
      <c r="H25" s="26"/>
    </row>
    <row r="26" spans="1:9" ht="12.75">
      <c r="A26" s="2" t="s">
        <v>71</v>
      </c>
      <c r="B26" s="50">
        <v>-21052</v>
      </c>
      <c r="C26" s="49"/>
      <c r="D26" s="26">
        <v>-14409</v>
      </c>
      <c r="E26" s="51"/>
      <c r="F26" s="50">
        <v>-38519</v>
      </c>
      <c r="G26" s="49"/>
      <c r="H26" s="26">
        <v>-28439</v>
      </c>
      <c r="I26" s="24"/>
    </row>
    <row r="27" spans="2:9" ht="12.75">
      <c r="B27" s="50"/>
      <c r="C27" s="49"/>
      <c r="D27" s="26"/>
      <c r="E27" s="51"/>
      <c r="F27" s="50"/>
      <c r="G27" s="49"/>
      <c r="H27" s="26"/>
      <c r="I27" s="24"/>
    </row>
    <row r="28" spans="1:9" ht="12.75">
      <c r="A28" s="27" t="s">
        <v>72</v>
      </c>
      <c r="B28" s="50">
        <v>-2070</v>
      </c>
      <c r="C28" s="49"/>
      <c r="D28" s="26">
        <v>-1893</v>
      </c>
      <c r="E28" s="51"/>
      <c r="F28" s="50">
        <v>-4158</v>
      </c>
      <c r="G28" s="52"/>
      <c r="H28" s="26">
        <v>-3599</v>
      </c>
      <c r="I28" s="40"/>
    </row>
    <row r="29" spans="1:9" ht="12.75">
      <c r="A29" s="27"/>
      <c r="B29" s="50"/>
      <c r="C29" s="49"/>
      <c r="D29" s="26"/>
      <c r="E29" s="51"/>
      <c r="F29" s="50"/>
      <c r="G29" s="52"/>
      <c r="H29" s="26"/>
      <c r="I29" s="40"/>
    </row>
    <row r="30" spans="1:9" ht="12.75">
      <c r="A30" s="27" t="s">
        <v>63</v>
      </c>
      <c r="B30" s="26"/>
      <c r="C30" s="52"/>
      <c r="D30" s="26"/>
      <c r="E30" s="53"/>
      <c r="F30" s="26"/>
      <c r="G30" s="52"/>
      <c r="H30" s="26"/>
      <c r="I30" s="24"/>
    </row>
    <row r="31" spans="1:9" ht="12.75">
      <c r="A31" s="27" t="s">
        <v>7</v>
      </c>
      <c r="B31" s="50">
        <v>107</v>
      </c>
      <c r="C31" s="49"/>
      <c r="D31" s="26">
        <v>118</v>
      </c>
      <c r="E31" s="54"/>
      <c r="F31" s="26">
        <v>229</v>
      </c>
      <c r="G31" s="55"/>
      <c r="H31" s="26">
        <v>-7</v>
      </c>
      <c r="I31" s="54"/>
    </row>
    <row r="32" spans="2:9" ht="12.75">
      <c r="B32" s="81"/>
      <c r="C32" s="56"/>
      <c r="D32" s="98"/>
      <c r="E32" s="57"/>
      <c r="F32" s="81"/>
      <c r="G32" s="56"/>
      <c r="H32" s="98"/>
      <c r="I32" s="57"/>
    </row>
    <row r="33" spans="1:9" ht="12.75">
      <c r="A33" s="2" t="s">
        <v>82</v>
      </c>
      <c r="B33" s="49">
        <f>SUM(B13:B31)</f>
        <v>2767</v>
      </c>
      <c r="C33" s="58"/>
      <c r="D33" s="52">
        <f>SUM(D13:D31)</f>
        <v>12413</v>
      </c>
      <c r="E33" s="51"/>
      <c r="F33" s="49">
        <f>SUM(F13:F31)</f>
        <v>6362</v>
      </c>
      <c r="G33" s="58"/>
      <c r="H33" s="52">
        <f>SUM(H13:H31)</f>
        <v>27652</v>
      </c>
      <c r="I33" s="51"/>
    </row>
    <row r="34" spans="2:9" ht="12.75">
      <c r="B34" s="50"/>
      <c r="C34" s="58"/>
      <c r="D34" s="26"/>
      <c r="E34" s="51"/>
      <c r="F34" s="50"/>
      <c r="G34" s="58"/>
      <c r="H34" s="26"/>
      <c r="I34" s="51"/>
    </row>
    <row r="35" spans="1:9" ht="12.75">
      <c r="A35" s="2" t="s">
        <v>83</v>
      </c>
      <c r="B35" s="50">
        <v>-634</v>
      </c>
      <c r="C35" s="49"/>
      <c r="D35" s="26">
        <v>-3472</v>
      </c>
      <c r="E35" s="57"/>
      <c r="F35" s="85">
        <v>-1487</v>
      </c>
      <c r="G35" s="56"/>
      <c r="H35" s="26">
        <v>-7596</v>
      </c>
      <c r="I35" s="57"/>
    </row>
    <row r="36" spans="2:9" ht="12.75">
      <c r="B36" s="81"/>
      <c r="C36" s="49"/>
      <c r="D36" s="98"/>
      <c r="E36" s="57"/>
      <c r="F36" s="50"/>
      <c r="G36" s="49"/>
      <c r="H36" s="98"/>
      <c r="I36" s="57"/>
    </row>
    <row r="37" spans="1:8" ht="13.5" thickBot="1">
      <c r="A37" s="2" t="s">
        <v>103</v>
      </c>
      <c r="B37" s="99">
        <f>SUM(B33:B35)</f>
        <v>2133</v>
      </c>
      <c r="C37" s="49"/>
      <c r="D37" s="100">
        <f>SUM(D33:D36)</f>
        <v>8941</v>
      </c>
      <c r="E37" s="49"/>
      <c r="F37" s="99">
        <f>SUM(F33:F35)</f>
        <v>4875</v>
      </c>
      <c r="G37" s="49"/>
      <c r="H37" s="100">
        <f>SUM(H33:H36)</f>
        <v>20056</v>
      </c>
    </row>
    <row r="38" spans="2:8" ht="12.75">
      <c r="B38" s="49"/>
      <c r="C38" s="49"/>
      <c r="D38" s="52"/>
      <c r="E38" s="49"/>
      <c r="F38" s="49"/>
      <c r="G38" s="49"/>
      <c r="H38" s="52"/>
    </row>
    <row r="39" spans="1:8" ht="12.75">
      <c r="A39" s="35" t="s">
        <v>27</v>
      </c>
      <c r="B39" s="49"/>
      <c r="C39" s="49"/>
      <c r="D39" s="52"/>
      <c r="E39" s="49"/>
      <c r="F39" s="49"/>
      <c r="G39" s="49"/>
      <c r="H39" s="52"/>
    </row>
    <row r="40" spans="1:8" ht="12.75">
      <c r="A40" s="2" t="s">
        <v>59</v>
      </c>
      <c r="B40" s="49"/>
      <c r="C40" s="49"/>
      <c r="D40" s="52"/>
      <c r="E40" s="49"/>
      <c r="F40" s="49"/>
      <c r="G40" s="49"/>
      <c r="H40" s="52"/>
    </row>
    <row r="41" spans="1:8" ht="12.75">
      <c r="A41" s="2" t="s">
        <v>60</v>
      </c>
      <c r="B41" s="50">
        <f>B37-B42</f>
        <v>2103</v>
      </c>
      <c r="C41" s="49"/>
      <c r="D41" s="50">
        <f>D37-D42</f>
        <v>8680</v>
      </c>
      <c r="E41" s="49"/>
      <c r="F41" s="49">
        <f>F37-F42</f>
        <v>4803</v>
      </c>
      <c r="G41" s="49"/>
      <c r="H41" s="26">
        <f>H37-H42</f>
        <v>19555</v>
      </c>
    </row>
    <row r="42" spans="1:8" ht="12.75">
      <c r="A42" s="2" t="s">
        <v>13</v>
      </c>
      <c r="B42" s="50">
        <v>30</v>
      </c>
      <c r="C42" s="49"/>
      <c r="D42" s="26">
        <v>261</v>
      </c>
      <c r="E42" s="49"/>
      <c r="F42" s="26">
        <v>72</v>
      </c>
      <c r="G42" s="49"/>
      <c r="H42" s="26">
        <v>501</v>
      </c>
    </row>
    <row r="43" spans="1:8" ht="13.5" thickBot="1">
      <c r="A43" s="2" t="s">
        <v>8</v>
      </c>
      <c r="B43" s="82">
        <f>SUM(B41:B42)</f>
        <v>2133</v>
      </c>
      <c r="C43" s="49"/>
      <c r="D43" s="101">
        <f>SUM(D41:D42)</f>
        <v>8941</v>
      </c>
      <c r="E43" s="49"/>
      <c r="F43" s="82">
        <f>SUM(F41:F42)</f>
        <v>4875</v>
      </c>
      <c r="G43" s="49"/>
      <c r="H43" s="101">
        <f>SUM(H41:H42)</f>
        <v>20056</v>
      </c>
    </row>
    <row r="44" spans="2:8" ht="12.75">
      <c r="B44" s="50"/>
      <c r="C44" s="49"/>
      <c r="D44" s="26"/>
      <c r="E44" s="50"/>
      <c r="F44" s="50"/>
      <c r="G44" s="49"/>
      <c r="H44" s="26"/>
    </row>
    <row r="45" spans="1:8" s="27" customFormat="1" ht="13.5" thickBot="1">
      <c r="A45" s="27" t="s">
        <v>5</v>
      </c>
      <c r="B45" s="83">
        <f>B41/170994*100</f>
        <v>1.2298677146566546</v>
      </c>
      <c r="C45" s="59"/>
      <c r="D45" s="83">
        <f>D41/170994*100</f>
        <v>5.076201504146344</v>
      </c>
      <c r="E45" s="59"/>
      <c r="F45" s="83">
        <f>F41/170994*100</f>
        <v>2.8088704866837433</v>
      </c>
      <c r="G45" s="59"/>
      <c r="H45" s="83">
        <f>H41/170994*100</f>
        <v>11.436073780366563</v>
      </c>
    </row>
    <row r="46" ht="5.25" customHeight="1"/>
    <row r="48" ht="12.75"/>
    <row r="49" ht="12.75">
      <c r="B49" s="21"/>
    </row>
    <row r="50" ht="12.75"/>
    <row r="51" ht="12.75">
      <c r="B51" s="21"/>
    </row>
    <row r="53" ht="12.75">
      <c r="B53" s="21"/>
    </row>
  </sheetData>
  <sheetProtection/>
  <printOptions/>
  <pageMargins left="0.75" right="0.35" top="0.54" bottom="1" header="0.27" footer="0.5"/>
  <pageSetup horizontalDpi="600" verticalDpi="600" orientation="portrait" scale="110" r:id="rId2"/>
  <drawing r:id="rId1"/>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D11" sqref="D11"/>
    </sheetView>
  </sheetViews>
  <sheetFormatPr defaultColWidth="9.140625" defaultRowHeight="12.75"/>
  <cols>
    <col min="1" max="1" width="30.7109375" style="2" customWidth="1"/>
    <col min="2" max="2" width="11.8515625" style="2" customWidth="1"/>
    <col min="3" max="3" width="1.7109375" style="2" customWidth="1"/>
    <col min="4" max="4" width="12.7109375" style="2" customWidth="1"/>
    <col min="5" max="5" width="1.7109375" style="2" customWidth="1"/>
    <col min="6" max="6" width="10.57421875" style="2" customWidth="1"/>
    <col min="7" max="7" width="1.7109375" style="2" customWidth="1"/>
    <col min="8" max="8" width="9.8515625" style="2" customWidth="1"/>
    <col min="9" max="9" width="1.7109375" style="2" customWidth="1"/>
    <col min="10" max="10" width="12.7109375" style="2" customWidth="1"/>
    <col min="11" max="16384" width="9.140625" style="2" customWidth="1"/>
  </cols>
  <sheetData>
    <row r="1" spans="1:10" ht="15.75">
      <c r="A1" s="1" t="s">
        <v>22</v>
      </c>
      <c r="B1" s="4"/>
      <c r="C1" s="4"/>
      <c r="D1" s="4"/>
      <c r="E1" s="4"/>
      <c r="F1" s="4"/>
      <c r="G1" s="4"/>
      <c r="H1" s="4"/>
      <c r="I1" s="4"/>
      <c r="J1" s="4"/>
    </row>
    <row r="2" spans="1:10" ht="15.75">
      <c r="A2" s="1" t="s">
        <v>23</v>
      </c>
      <c r="B2" s="4"/>
      <c r="C2" s="4"/>
      <c r="D2" s="4"/>
      <c r="E2" s="4"/>
      <c r="F2" s="4"/>
      <c r="G2" s="4"/>
      <c r="H2" s="4"/>
      <c r="I2" s="4"/>
      <c r="J2" s="4"/>
    </row>
    <row r="3" spans="3:9" ht="12.75">
      <c r="C3" s="25"/>
      <c r="E3" s="25"/>
      <c r="F3" s="25"/>
      <c r="G3" s="25"/>
      <c r="H3" s="25"/>
      <c r="I3" s="25"/>
    </row>
    <row r="4" spans="1:10" ht="12.75">
      <c r="A4" s="102" t="s">
        <v>66</v>
      </c>
      <c r="B4" s="102"/>
      <c r="C4" s="102"/>
      <c r="D4" s="102"/>
      <c r="E4" s="102"/>
      <c r="F4" s="102"/>
      <c r="G4" s="102"/>
      <c r="H4" s="102"/>
      <c r="I4" s="102"/>
      <c r="J4" s="102"/>
    </row>
    <row r="5" spans="1:10" ht="12.75">
      <c r="A5" s="102" t="s">
        <v>84</v>
      </c>
      <c r="B5" s="102"/>
      <c r="C5" s="102"/>
      <c r="D5" s="102"/>
      <c r="E5" s="102"/>
      <c r="F5" s="102"/>
      <c r="G5" s="102"/>
      <c r="H5" s="102"/>
      <c r="I5" s="102"/>
      <c r="J5" s="102"/>
    </row>
    <row r="6" spans="1:10" ht="5.25" customHeight="1">
      <c r="A6" s="43"/>
      <c r="B6" s="43"/>
      <c r="C6" s="43"/>
      <c r="D6" s="43"/>
      <c r="E6" s="43"/>
      <c r="F6" s="43"/>
      <c r="G6" s="43"/>
      <c r="H6" s="43"/>
      <c r="I6" s="43"/>
      <c r="J6" s="43"/>
    </row>
    <row r="7" spans="1:10" ht="12.75">
      <c r="A7" s="43"/>
      <c r="B7" s="103" t="s">
        <v>61</v>
      </c>
      <c r="C7" s="103"/>
      <c r="D7" s="103"/>
      <c r="E7" s="103"/>
      <c r="F7" s="103"/>
      <c r="G7" s="43"/>
      <c r="H7" s="60" t="s">
        <v>112</v>
      </c>
      <c r="I7" s="60"/>
      <c r="J7" s="60" t="s">
        <v>46</v>
      </c>
    </row>
    <row r="8" spans="2:10" ht="12.75">
      <c r="B8" s="103" t="s">
        <v>111</v>
      </c>
      <c r="C8" s="103"/>
      <c r="D8" s="103"/>
      <c r="E8" s="103"/>
      <c r="F8" s="103"/>
      <c r="G8" s="61"/>
      <c r="H8" s="60" t="s">
        <v>113</v>
      </c>
      <c r="I8" s="60"/>
      <c r="J8" s="60" t="s">
        <v>68</v>
      </c>
    </row>
    <row r="9" spans="2:7" ht="12.75">
      <c r="B9" s="60"/>
      <c r="C9" s="60"/>
      <c r="D9" s="60" t="s">
        <v>67</v>
      </c>
      <c r="E9" s="60"/>
      <c r="F9" s="60"/>
      <c r="G9" s="61"/>
    </row>
    <row r="10" spans="2:10" ht="12.75">
      <c r="B10" s="60" t="s">
        <v>62</v>
      </c>
      <c r="C10" s="60"/>
      <c r="D10" s="60" t="s">
        <v>79</v>
      </c>
      <c r="E10" s="60"/>
      <c r="F10" s="60"/>
      <c r="G10" s="60"/>
      <c r="H10" s="60"/>
      <c r="I10" s="60"/>
      <c r="J10" s="60"/>
    </row>
    <row r="11" spans="2:7" ht="12.75">
      <c r="B11" s="60" t="s">
        <v>78</v>
      </c>
      <c r="C11" s="60"/>
      <c r="D11" s="60" t="s">
        <v>80</v>
      </c>
      <c r="E11" s="60"/>
      <c r="F11" s="60" t="s">
        <v>46</v>
      </c>
      <c r="G11" s="60"/>
    </row>
    <row r="12" spans="2:10" ht="12.75">
      <c r="B12" s="84" t="s">
        <v>101</v>
      </c>
      <c r="C12" s="84"/>
      <c r="D12" s="84" t="s">
        <v>101</v>
      </c>
      <c r="E12" s="84"/>
      <c r="F12" s="84" t="s">
        <v>101</v>
      </c>
      <c r="G12" s="80"/>
      <c r="H12" s="80" t="s">
        <v>101</v>
      </c>
      <c r="I12" s="84"/>
      <c r="J12" s="80" t="s">
        <v>101</v>
      </c>
    </row>
    <row r="13" spans="1:9" ht="12.75">
      <c r="A13" s="1" t="s">
        <v>90</v>
      </c>
      <c r="C13" s="25"/>
      <c r="E13" s="25"/>
      <c r="F13" s="25"/>
      <c r="G13" s="25"/>
      <c r="H13" s="25"/>
      <c r="I13" s="25"/>
    </row>
    <row r="14" spans="1:9" ht="12.75">
      <c r="A14" s="62" t="s">
        <v>41</v>
      </c>
      <c r="C14" s="25"/>
      <c r="E14" s="25"/>
      <c r="F14" s="25"/>
      <c r="G14" s="25"/>
      <c r="H14" s="25"/>
      <c r="I14" s="25"/>
    </row>
    <row r="15" spans="2:10" ht="12.75">
      <c r="B15" s="21"/>
      <c r="C15" s="63"/>
      <c r="D15" s="21"/>
      <c r="E15" s="63"/>
      <c r="F15" s="63"/>
      <c r="G15" s="63"/>
      <c r="H15" s="63"/>
      <c r="I15" s="63"/>
      <c r="J15" s="21"/>
    </row>
    <row r="16" spans="1:11" ht="14.25">
      <c r="A16" s="1" t="s">
        <v>9</v>
      </c>
      <c r="B16" s="42">
        <v>170994</v>
      </c>
      <c r="C16" s="42"/>
      <c r="D16" s="42">
        <v>725695</v>
      </c>
      <c r="E16" s="42"/>
      <c r="F16" s="42">
        <v>896689</v>
      </c>
      <c r="G16" s="42"/>
      <c r="H16" s="42">
        <v>6027</v>
      </c>
      <c r="I16" s="42"/>
      <c r="J16" s="42">
        <f>SUM(F16:H16)</f>
        <v>902716</v>
      </c>
      <c r="K16" s="25"/>
    </row>
    <row r="17" spans="2:10" ht="14.25">
      <c r="B17" s="15"/>
      <c r="C17" s="15"/>
      <c r="D17" s="15"/>
      <c r="E17" s="42"/>
      <c r="F17" s="42"/>
      <c r="G17" s="42"/>
      <c r="H17" s="42"/>
      <c r="I17" s="42"/>
      <c r="J17" s="15"/>
    </row>
    <row r="18" spans="1:10" ht="14.25">
      <c r="A18" s="2" t="s">
        <v>10</v>
      </c>
      <c r="B18" s="42"/>
      <c r="C18" s="42"/>
      <c r="D18" s="42"/>
      <c r="E18" s="42"/>
      <c r="F18" s="42"/>
      <c r="G18" s="42"/>
      <c r="H18" s="42"/>
      <c r="I18" s="42"/>
      <c r="J18" s="42"/>
    </row>
    <row r="19" spans="1:10" ht="14.25">
      <c r="A19" s="2" t="s">
        <v>21</v>
      </c>
      <c r="B19" s="42"/>
      <c r="C19" s="42"/>
      <c r="D19" s="42"/>
      <c r="E19" s="42"/>
      <c r="F19" s="42"/>
      <c r="G19" s="42"/>
      <c r="H19" s="42"/>
      <c r="I19" s="42"/>
      <c r="J19" s="42"/>
    </row>
    <row r="20" spans="1:10" ht="14.25">
      <c r="A20" s="2" t="s">
        <v>11</v>
      </c>
      <c r="B20" s="42">
        <v>0</v>
      </c>
      <c r="C20" s="42"/>
      <c r="D20" s="42">
        <v>19555</v>
      </c>
      <c r="E20" s="42"/>
      <c r="F20" s="42">
        <f>SUM(B20:D20)</f>
        <v>19555</v>
      </c>
      <c r="G20" s="42"/>
      <c r="H20" s="42">
        <v>501</v>
      </c>
      <c r="I20" s="42"/>
      <c r="J20" s="42">
        <f>SUM(F20:H20)</f>
        <v>20056</v>
      </c>
    </row>
    <row r="21" spans="1:10" ht="14.25">
      <c r="A21" s="1"/>
      <c r="B21" s="42"/>
      <c r="C21" s="42"/>
      <c r="D21" s="42"/>
      <c r="E21" s="42"/>
      <c r="F21" s="42"/>
      <c r="G21" s="42"/>
      <c r="H21" s="42"/>
      <c r="I21" s="42"/>
      <c r="J21" s="42"/>
    </row>
    <row r="22" spans="1:10" ht="14.25">
      <c r="A22" s="2" t="s">
        <v>20</v>
      </c>
      <c r="B22" s="42">
        <v>0</v>
      </c>
      <c r="C22" s="42"/>
      <c r="D22" s="42">
        <v>-207578</v>
      </c>
      <c r="E22" s="42"/>
      <c r="F22" s="42">
        <f>SUM(B22:D22)</f>
        <v>-207578</v>
      </c>
      <c r="G22" s="42"/>
      <c r="H22" s="42">
        <v>0</v>
      </c>
      <c r="I22" s="42"/>
      <c r="J22" s="42">
        <f>SUM(F22:I22)</f>
        <v>-207578</v>
      </c>
    </row>
    <row r="23" spans="1:10" ht="14.25">
      <c r="A23" s="1"/>
      <c r="B23" s="42"/>
      <c r="C23" s="42"/>
      <c r="D23" s="42"/>
      <c r="E23" s="42"/>
      <c r="F23" s="42"/>
      <c r="G23" s="42"/>
      <c r="H23" s="42"/>
      <c r="I23" s="42"/>
      <c r="J23" s="42"/>
    </row>
    <row r="24" spans="1:10" ht="15" thickBot="1">
      <c r="A24" s="1" t="s">
        <v>42</v>
      </c>
      <c r="B24" s="92">
        <f>B16+B20+B22</f>
        <v>170994</v>
      </c>
      <c r="C24" s="42"/>
      <c r="D24" s="92">
        <f>D16+D20+D22</f>
        <v>537672</v>
      </c>
      <c r="E24" s="42"/>
      <c r="F24" s="92">
        <f>F16+F20+F22</f>
        <v>708666</v>
      </c>
      <c r="G24" s="42"/>
      <c r="H24" s="92">
        <f>H16+H20+H22</f>
        <v>6528</v>
      </c>
      <c r="I24" s="42"/>
      <c r="J24" s="92">
        <f>J16+J20+J22</f>
        <v>715194</v>
      </c>
    </row>
    <row r="25" spans="1:10" ht="14.25">
      <c r="A25" s="1"/>
      <c r="B25" s="42"/>
      <c r="C25" s="42"/>
      <c r="D25" s="42"/>
      <c r="E25" s="42"/>
      <c r="F25" s="42"/>
      <c r="G25" s="42"/>
      <c r="H25" s="42"/>
      <c r="I25" s="42"/>
      <c r="J25" s="42"/>
    </row>
    <row r="26" spans="1:10" ht="14.25">
      <c r="A26" s="1" t="s">
        <v>90</v>
      </c>
      <c r="B26" s="15"/>
      <c r="C26" s="42"/>
      <c r="D26" s="15"/>
      <c r="E26" s="42"/>
      <c r="F26" s="42"/>
      <c r="G26" s="42"/>
      <c r="H26" s="42"/>
      <c r="I26" s="42"/>
      <c r="J26" s="15"/>
    </row>
    <row r="27" spans="1:10" ht="14.25">
      <c r="A27" s="62" t="s">
        <v>89</v>
      </c>
      <c r="B27" s="15"/>
      <c r="C27" s="42"/>
      <c r="D27" s="15"/>
      <c r="E27" s="42"/>
      <c r="F27" s="42"/>
      <c r="G27" s="42"/>
      <c r="H27" s="42"/>
      <c r="I27" s="42"/>
      <c r="J27" s="15"/>
    </row>
    <row r="28" spans="2:10" ht="14.25">
      <c r="B28" s="15"/>
      <c r="C28" s="42"/>
      <c r="D28" s="15"/>
      <c r="E28" s="42"/>
      <c r="F28" s="42"/>
      <c r="G28" s="42"/>
      <c r="H28" s="42"/>
      <c r="I28" s="42"/>
      <c r="J28" s="15"/>
    </row>
    <row r="29" spans="1:10" ht="14.25">
      <c r="A29" s="1" t="s">
        <v>12</v>
      </c>
      <c r="B29" s="15">
        <v>170994</v>
      </c>
      <c r="C29" s="42"/>
      <c r="D29" s="15">
        <v>554065</v>
      </c>
      <c r="E29" s="42"/>
      <c r="F29" s="42">
        <f>SUM(B29:D29)</f>
        <v>725059</v>
      </c>
      <c r="G29" s="42"/>
      <c r="H29" s="42">
        <v>3465</v>
      </c>
      <c r="I29" s="42"/>
      <c r="J29" s="15">
        <f>SUM(F29:H29)</f>
        <v>728524</v>
      </c>
    </row>
    <row r="30" spans="2:10" ht="14.25">
      <c r="B30" s="15"/>
      <c r="C30" s="15"/>
      <c r="D30" s="15"/>
      <c r="E30" s="42"/>
      <c r="F30" s="42"/>
      <c r="G30" s="42"/>
      <c r="H30" s="42"/>
      <c r="I30" s="42"/>
      <c r="J30" s="15"/>
    </row>
    <row r="31" spans="1:10" s="25" customFormat="1" ht="14.25">
      <c r="A31" s="2" t="s">
        <v>10</v>
      </c>
      <c r="B31" s="42"/>
      <c r="C31" s="42"/>
      <c r="D31" s="42"/>
      <c r="E31" s="42"/>
      <c r="F31" s="42"/>
      <c r="G31" s="42"/>
      <c r="H31" s="42"/>
      <c r="I31" s="42"/>
      <c r="J31" s="42"/>
    </row>
    <row r="32" spans="1:10" ht="14.25">
      <c r="A32" s="2" t="s">
        <v>21</v>
      </c>
      <c r="B32" s="15"/>
      <c r="C32" s="15"/>
      <c r="D32" s="15"/>
      <c r="E32" s="42"/>
      <c r="F32" s="42"/>
      <c r="G32" s="42"/>
      <c r="H32" s="42"/>
      <c r="I32" s="42"/>
      <c r="J32" s="15"/>
    </row>
    <row r="33" spans="1:10" ht="14.25">
      <c r="A33" s="2" t="s">
        <v>11</v>
      </c>
      <c r="B33" s="42">
        <v>0</v>
      </c>
      <c r="C33" s="15"/>
      <c r="D33" s="15">
        <v>4803</v>
      </c>
      <c r="E33" s="42"/>
      <c r="F33" s="42">
        <f>SUM(B33:D33)</f>
        <v>4803</v>
      </c>
      <c r="G33" s="42"/>
      <c r="H33" s="42">
        <v>72</v>
      </c>
      <c r="I33" s="42"/>
      <c r="J33" s="15">
        <f>SUM(F33:H33)</f>
        <v>4875</v>
      </c>
    </row>
    <row r="34" spans="1:10" ht="14.25">
      <c r="A34" s="1"/>
      <c r="B34" s="42"/>
      <c r="C34" s="42"/>
      <c r="D34" s="42"/>
      <c r="E34" s="42"/>
      <c r="F34" s="42"/>
      <c r="G34" s="42"/>
      <c r="H34" s="42"/>
      <c r="I34" s="42"/>
      <c r="J34" s="42"/>
    </row>
    <row r="35" spans="1:10" ht="14.25">
      <c r="A35" s="2" t="s">
        <v>20</v>
      </c>
      <c r="B35" s="42">
        <v>0</v>
      </c>
      <c r="C35" s="42"/>
      <c r="D35" s="42">
        <v>-18980</v>
      </c>
      <c r="E35" s="42"/>
      <c r="F35" s="42">
        <f>SUM(B35:D35)</f>
        <v>-18980</v>
      </c>
      <c r="G35" s="42"/>
      <c r="H35" s="42">
        <v>0</v>
      </c>
      <c r="I35" s="42"/>
      <c r="J35" s="42">
        <f>SUM(F35:I35)</f>
        <v>-18980</v>
      </c>
    </row>
    <row r="36" spans="1:10" ht="14.25">
      <c r="A36" s="1"/>
      <c r="B36" s="42"/>
      <c r="C36" s="42"/>
      <c r="D36" s="42"/>
      <c r="E36" s="42"/>
      <c r="F36" s="42"/>
      <c r="G36" s="42"/>
      <c r="H36" s="42"/>
      <c r="I36" s="42"/>
      <c r="J36" s="42"/>
    </row>
    <row r="37" spans="1:10" ht="15" thickBot="1">
      <c r="A37" s="1" t="s">
        <v>43</v>
      </c>
      <c r="B37" s="92">
        <f>SUM(B29:B35)</f>
        <v>170994</v>
      </c>
      <c r="C37" s="42"/>
      <c r="D37" s="92">
        <f aca="true" t="shared" si="0" ref="D37:J37">SUM(D29:D35)</f>
        <v>539888</v>
      </c>
      <c r="E37" s="42"/>
      <c r="F37" s="92">
        <f t="shared" si="0"/>
        <v>710882</v>
      </c>
      <c r="G37" s="42"/>
      <c r="H37" s="92">
        <f>SUM(H29:H35)</f>
        <v>3537</v>
      </c>
      <c r="I37" s="42"/>
      <c r="J37" s="92">
        <f t="shared" si="0"/>
        <v>714419</v>
      </c>
    </row>
    <row r="38" spans="1:10" ht="12.75">
      <c r="A38" s="1"/>
      <c r="B38" s="63"/>
      <c r="C38" s="63"/>
      <c r="D38" s="63"/>
      <c r="E38" s="63"/>
      <c r="F38" s="63"/>
      <c r="G38" s="63"/>
      <c r="H38" s="63"/>
      <c r="I38" s="63"/>
      <c r="J38" s="63"/>
    </row>
    <row r="39" spans="2:10" ht="12.75">
      <c r="B39" s="63"/>
      <c r="C39" s="63"/>
      <c r="D39" s="63"/>
      <c r="E39" s="63"/>
      <c r="F39" s="63"/>
      <c r="G39" s="63"/>
      <c r="H39" s="63"/>
      <c r="I39" s="63"/>
      <c r="J39" s="63"/>
    </row>
    <row r="40" spans="2:10" ht="12.75">
      <c r="B40" s="63"/>
      <c r="C40" s="63"/>
      <c r="D40" s="63"/>
      <c r="E40" s="63"/>
      <c r="F40" s="63"/>
      <c r="G40" s="63"/>
      <c r="H40" s="63"/>
      <c r="I40" s="63"/>
      <c r="J40" s="63"/>
    </row>
    <row r="41" spans="2:10" ht="12.75">
      <c r="B41" s="63"/>
      <c r="C41" s="63"/>
      <c r="D41" s="63"/>
      <c r="E41" s="63"/>
      <c r="F41" s="63"/>
      <c r="G41" s="63"/>
      <c r="H41" s="63"/>
      <c r="I41" s="63"/>
      <c r="J41" s="63"/>
    </row>
    <row r="42" spans="2:10" ht="12.75">
      <c r="B42" s="63"/>
      <c r="C42" s="63"/>
      <c r="D42" s="63"/>
      <c r="E42" s="63"/>
      <c r="F42" s="63"/>
      <c r="G42" s="63"/>
      <c r="H42" s="63"/>
      <c r="I42" s="63"/>
      <c r="J42" s="63"/>
    </row>
    <row r="43" spans="2:10" ht="12.75">
      <c r="B43" s="63"/>
      <c r="C43" s="63"/>
      <c r="D43" s="63"/>
      <c r="E43" s="63"/>
      <c r="F43" s="63"/>
      <c r="G43" s="63"/>
      <c r="H43" s="63"/>
      <c r="I43" s="63"/>
      <c r="J43" s="63"/>
    </row>
    <row r="44" spans="2:10" ht="12.75">
      <c r="B44" s="63"/>
      <c r="C44" s="63"/>
      <c r="D44" s="63"/>
      <c r="E44" s="63"/>
      <c r="F44" s="63"/>
      <c r="G44" s="63"/>
      <c r="H44" s="63"/>
      <c r="I44" s="63"/>
      <c r="J44" s="63"/>
    </row>
    <row r="45" spans="2:10" ht="12.75">
      <c r="B45" s="63"/>
      <c r="C45" s="63"/>
      <c r="D45" s="63"/>
      <c r="E45" s="63"/>
      <c r="F45" s="63"/>
      <c r="G45" s="63"/>
      <c r="H45" s="63"/>
      <c r="I45" s="63"/>
      <c r="J45" s="63"/>
    </row>
    <row r="46" spans="2:10" ht="12.75">
      <c r="B46" s="63"/>
      <c r="C46" s="63"/>
      <c r="D46" s="63"/>
      <c r="E46" s="63"/>
      <c r="F46" s="63"/>
      <c r="G46" s="63"/>
      <c r="H46" s="63"/>
      <c r="I46" s="63"/>
      <c r="J46" s="63"/>
    </row>
    <row r="47" spans="2:10" ht="12.75">
      <c r="B47" s="63"/>
      <c r="C47" s="63"/>
      <c r="D47" s="63"/>
      <c r="E47" s="63"/>
      <c r="F47" s="63"/>
      <c r="G47" s="63"/>
      <c r="H47" s="63"/>
      <c r="I47" s="63"/>
      <c r="J47" s="63"/>
    </row>
    <row r="48" spans="2:10" ht="12.75">
      <c r="B48" s="63"/>
      <c r="C48" s="63"/>
      <c r="D48" s="63"/>
      <c r="E48" s="63"/>
      <c r="F48" s="63"/>
      <c r="G48" s="63"/>
      <c r="H48" s="63"/>
      <c r="I48" s="63"/>
      <c r="J48" s="63"/>
    </row>
    <row r="49" spans="2:10" ht="12.75">
      <c r="B49" s="63"/>
      <c r="C49" s="63"/>
      <c r="D49" s="63"/>
      <c r="E49" s="63"/>
      <c r="F49" s="63"/>
      <c r="G49" s="63"/>
      <c r="H49" s="63"/>
      <c r="I49" s="63"/>
      <c r="J49" s="63"/>
    </row>
    <row r="50" spans="2:10" ht="12.75">
      <c r="B50" s="63"/>
      <c r="C50" s="63"/>
      <c r="D50" s="63"/>
      <c r="E50" s="63"/>
      <c r="F50" s="63"/>
      <c r="G50" s="63"/>
      <c r="H50" s="63"/>
      <c r="I50" s="63"/>
      <c r="J50" s="63"/>
    </row>
    <row r="51" spans="2:10" ht="12.75">
      <c r="B51" s="63"/>
      <c r="C51" s="63"/>
      <c r="D51" s="63"/>
      <c r="E51" s="63"/>
      <c r="F51" s="63"/>
      <c r="G51" s="63"/>
      <c r="H51" s="63"/>
      <c r="I51" s="63"/>
      <c r="J51" s="63"/>
    </row>
    <row r="52" spans="2:10" ht="12.75">
      <c r="B52" s="63"/>
      <c r="C52" s="63"/>
      <c r="D52" s="63"/>
      <c r="E52" s="63"/>
      <c r="F52" s="63"/>
      <c r="G52" s="63"/>
      <c r="H52" s="63"/>
      <c r="I52" s="63"/>
      <c r="J52" s="63"/>
    </row>
    <row r="53" spans="2:10" ht="12.75">
      <c r="B53" s="63"/>
      <c r="C53" s="63"/>
      <c r="D53" s="63"/>
      <c r="E53" s="63"/>
      <c r="F53" s="63"/>
      <c r="G53" s="63"/>
      <c r="H53" s="63"/>
      <c r="I53" s="63"/>
      <c r="J53" s="63"/>
    </row>
    <row r="54" spans="2:10" ht="12.75">
      <c r="B54" s="63"/>
      <c r="C54" s="63"/>
      <c r="D54" s="63"/>
      <c r="E54" s="63"/>
      <c r="F54" s="63"/>
      <c r="G54" s="63"/>
      <c r="H54" s="63"/>
      <c r="I54" s="63"/>
      <c r="J54" s="63"/>
    </row>
    <row r="55" spans="2:10" ht="12.75">
      <c r="B55" s="63"/>
      <c r="C55" s="63"/>
      <c r="D55" s="63"/>
      <c r="E55" s="63"/>
      <c r="F55" s="63"/>
      <c r="G55" s="63"/>
      <c r="H55" s="63"/>
      <c r="I55" s="63"/>
      <c r="J55" s="63"/>
    </row>
    <row r="56" spans="2:10" ht="12.75">
      <c r="B56" s="63"/>
      <c r="C56" s="63"/>
      <c r="D56" s="63"/>
      <c r="E56" s="63"/>
      <c r="F56" s="63"/>
      <c r="G56" s="63"/>
      <c r="H56" s="63"/>
      <c r="I56" s="63"/>
      <c r="J56" s="63"/>
    </row>
    <row r="57" spans="2:10" ht="12.75">
      <c r="B57" s="63"/>
      <c r="C57" s="63"/>
      <c r="D57" s="63"/>
      <c r="E57" s="63"/>
      <c r="F57" s="63"/>
      <c r="G57" s="63"/>
      <c r="H57" s="63"/>
      <c r="I57" s="63"/>
      <c r="J57" s="63"/>
    </row>
    <row r="58" spans="2:10" ht="12.75">
      <c r="B58" s="63"/>
      <c r="C58" s="63"/>
      <c r="D58" s="63"/>
      <c r="E58" s="63"/>
      <c r="F58" s="63"/>
      <c r="G58" s="63"/>
      <c r="H58" s="63"/>
      <c r="I58" s="63"/>
      <c r="J58" s="63"/>
    </row>
  </sheetData>
  <sheetProtection/>
  <mergeCells count="4">
    <mergeCell ref="A4:J4"/>
    <mergeCell ref="A5:J5"/>
    <mergeCell ref="B8:F8"/>
    <mergeCell ref="B7:F7"/>
  </mergeCells>
  <printOptions/>
  <pageMargins left="0.68" right="0.26" top="0.53" bottom="0.55" header="0.32" footer="0.1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1">
      <selection activeCell="I15" sqref="I15"/>
    </sheetView>
  </sheetViews>
  <sheetFormatPr defaultColWidth="9.140625" defaultRowHeight="12.75"/>
  <cols>
    <col min="1" max="1" width="3.00390625" style="2" customWidth="1"/>
    <col min="2" max="2" width="56.8515625" style="2" customWidth="1"/>
    <col min="3" max="3" width="13.57421875" style="2" customWidth="1"/>
    <col min="4" max="4" width="1.7109375" style="25" customWidth="1"/>
    <col min="5" max="5" width="13.57421875" style="2" customWidth="1"/>
    <col min="6" max="6" width="1.7109375" style="2" customWidth="1"/>
    <col min="7" max="16384" width="9.140625" style="2" customWidth="1"/>
  </cols>
  <sheetData>
    <row r="1" spans="1:5" ht="15.75">
      <c r="A1" s="4" t="s">
        <v>22</v>
      </c>
      <c r="B1" s="4"/>
      <c r="C1" s="28"/>
      <c r="D1" s="64"/>
      <c r="E1" s="3"/>
    </row>
    <row r="2" spans="1:5" ht="15.75">
      <c r="A2" s="4" t="s">
        <v>23</v>
      </c>
      <c r="B2" s="4"/>
      <c r="C2" s="28"/>
      <c r="D2" s="64"/>
      <c r="E2" s="3"/>
    </row>
    <row r="3" spans="1:5" ht="12" customHeight="1">
      <c r="A3" s="3"/>
      <c r="B3" s="3"/>
      <c r="C3" s="28"/>
      <c r="D3" s="64"/>
      <c r="E3" s="3"/>
    </row>
    <row r="4" spans="1:5" ht="15.75">
      <c r="A4" s="29" t="s">
        <v>77</v>
      </c>
      <c r="B4" s="29"/>
      <c r="C4" s="28"/>
      <c r="D4" s="64"/>
      <c r="E4" s="3"/>
    </row>
    <row r="5" spans="1:5" ht="15.75">
      <c r="A5" s="29" t="s">
        <v>84</v>
      </c>
      <c r="B5" s="29"/>
      <c r="C5" s="28"/>
      <c r="D5" s="64"/>
      <c r="E5" s="20"/>
    </row>
    <row r="6" spans="1:6" ht="15" customHeight="1">
      <c r="A6" s="3"/>
      <c r="B6" s="3"/>
      <c r="C6" s="65">
        <v>2008</v>
      </c>
      <c r="D6" s="65"/>
      <c r="E6" s="65">
        <v>2007</v>
      </c>
      <c r="F6" s="74"/>
    </row>
    <row r="7" spans="1:6" ht="15" customHeight="1">
      <c r="A7" s="3"/>
      <c r="B7" s="3"/>
      <c r="C7" s="66" t="s">
        <v>86</v>
      </c>
      <c r="D7" s="66"/>
      <c r="E7" s="66" t="s">
        <v>86</v>
      </c>
      <c r="F7" s="75"/>
    </row>
    <row r="8" spans="1:6" ht="15" customHeight="1">
      <c r="A8" s="3"/>
      <c r="B8" s="3"/>
      <c r="C8" s="67" t="s">
        <v>6</v>
      </c>
      <c r="D8" s="67"/>
      <c r="E8" s="67" t="s">
        <v>6</v>
      </c>
      <c r="F8" s="76"/>
    </row>
    <row r="9" spans="1:6" ht="15" customHeight="1">
      <c r="A9" s="3"/>
      <c r="B9" s="3"/>
      <c r="C9" s="66" t="s">
        <v>85</v>
      </c>
      <c r="D9" s="66"/>
      <c r="E9" s="66" t="s">
        <v>85</v>
      </c>
      <c r="F9" s="75"/>
    </row>
    <row r="10" spans="1:6" ht="15.75" customHeight="1">
      <c r="A10" s="3"/>
      <c r="B10" s="3"/>
      <c r="C10" s="39" t="s">
        <v>101</v>
      </c>
      <c r="D10" s="39"/>
      <c r="E10" s="39" t="s">
        <v>101</v>
      </c>
      <c r="F10" s="77"/>
    </row>
    <row r="11" spans="1:6" ht="8.25" customHeight="1">
      <c r="A11" s="3"/>
      <c r="B11" s="3"/>
      <c r="C11" s="17"/>
      <c r="D11" s="18"/>
      <c r="E11" s="17"/>
      <c r="F11" s="77"/>
    </row>
    <row r="12" spans="1:6" ht="15" customHeight="1">
      <c r="A12" s="3" t="s">
        <v>82</v>
      </c>
      <c r="B12" s="3"/>
      <c r="C12" s="17">
        <v>6362</v>
      </c>
      <c r="D12" s="18"/>
      <c r="E12" s="17">
        <v>27652</v>
      </c>
      <c r="F12" s="78"/>
    </row>
    <row r="13" spans="1:6" ht="8.25" customHeight="1">
      <c r="A13" s="3"/>
      <c r="B13" s="3"/>
      <c r="C13" s="17"/>
      <c r="D13" s="18"/>
      <c r="E13" s="17"/>
      <c r="F13" s="69"/>
    </row>
    <row r="14" spans="1:6" ht="15">
      <c r="A14" s="3" t="s">
        <v>14</v>
      </c>
      <c r="B14" s="3"/>
      <c r="C14" s="17"/>
      <c r="D14" s="18"/>
      <c r="E14" s="17"/>
      <c r="F14" s="69"/>
    </row>
    <row r="15" spans="1:6" ht="15">
      <c r="A15" s="3"/>
      <c r="B15" s="3" t="s">
        <v>31</v>
      </c>
      <c r="C15" s="17">
        <v>4820</v>
      </c>
      <c r="D15" s="18"/>
      <c r="E15" s="38">
        <v>-14274</v>
      </c>
      <c r="F15" s="69"/>
    </row>
    <row r="16" spans="1:6" ht="8.25" customHeight="1">
      <c r="A16" s="3"/>
      <c r="B16" s="3"/>
      <c r="C16" s="30"/>
      <c r="D16" s="18"/>
      <c r="E16" s="30"/>
      <c r="F16" s="18"/>
    </row>
    <row r="17" spans="1:6" ht="15">
      <c r="A17" s="3" t="s">
        <v>35</v>
      </c>
      <c r="B17" s="3"/>
      <c r="C17" s="17">
        <f>SUM(C12:C15)</f>
        <v>11182</v>
      </c>
      <c r="D17" s="18"/>
      <c r="E17" s="17">
        <f>SUM(E12:E15)</f>
        <v>13378</v>
      </c>
      <c r="F17" s="18"/>
    </row>
    <row r="18" spans="1:6" ht="8.25" customHeight="1">
      <c r="A18" s="3"/>
      <c r="B18" s="3"/>
      <c r="C18" s="17"/>
      <c r="D18" s="18"/>
      <c r="E18" s="17"/>
      <c r="F18" s="18"/>
    </row>
    <row r="19" spans="1:6" ht="15">
      <c r="A19" s="3" t="s">
        <v>36</v>
      </c>
      <c r="B19" s="3"/>
      <c r="C19" s="17"/>
      <c r="D19" s="18"/>
      <c r="E19" s="17"/>
      <c r="F19" s="18"/>
    </row>
    <row r="20" spans="1:6" ht="15">
      <c r="A20" s="3"/>
      <c r="B20" s="3" t="s">
        <v>37</v>
      </c>
      <c r="C20" s="17">
        <v>-68333</v>
      </c>
      <c r="D20" s="18"/>
      <c r="E20" s="18">
        <v>2484</v>
      </c>
      <c r="F20" s="18" t="s">
        <v>74</v>
      </c>
    </row>
    <row r="21" spans="1:6" ht="15">
      <c r="A21" s="3"/>
      <c r="B21" s="3" t="s">
        <v>38</v>
      </c>
      <c r="C21" s="17">
        <v>2204</v>
      </c>
      <c r="D21" s="18"/>
      <c r="E21" s="18">
        <v>-48938</v>
      </c>
      <c r="F21" s="18"/>
    </row>
    <row r="22" spans="1:6" ht="15">
      <c r="A22" s="28" t="s">
        <v>33</v>
      </c>
      <c r="B22" s="68"/>
      <c r="C22" s="17">
        <v>12180</v>
      </c>
      <c r="D22" s="18"/>
      <c r="E22" s="18">
        <v>13491.075</v>
      </c>
      <c r="F22" s="18" t="s">
        <v>74</v>
      </c>
    </row>
    <row r="23" spans="1:6" ht="15">
      <c r="A23" s="3" t="s">
        <v>25</v>
      </c>
      <c r="B23" s="3"/>
      <c r="C23" s="17">
        <v>-4095</v>
      </c>
      <c r="D23" s="18"/>
      <c r="E23" s="18">
        <v>-3518</v>
      </c>
      <c r="F23" s="18"/>
    </row>
    <row r="24" spans="1:6" ht="15">
      <c r="A24" s="3" t="s">
        <v>39</v>
      </c>
      <c r="B24" s="3"/>
      <c r="C24" s="17">
        <v>-4224</v>
      </c>
      <c r="D24" s="18"/>
      <c r="E24" s="18">
        <v>-5830</v>
      </c>
      <c r="F24" s="18"/>
    </row>
    <row r="25" spans="1:6" ht="15">
      <c r="A25" s="3" t="s">
        <v>40</v>
      </c>
      <c r="B25" s="3"/>
      <c r="C25" s="17">
        <v>55</v>
      </c>
      <c r="D25" s="18"/>
      <c r="E25" s="18">
        <v>186</v>
      </c>
      <c r="F25" s="18"/>
    </row>
    <row r="26" spans="1:6" ht="15">
      <c r="A26" s="3" t="s">
        <v>52</v>
      </c>
      <c r="B26" s="3"/>
      <c r="C26" s="31">
        <f>SUM(C16:C25)</f>
        <v>-51031</v>
      </c>
      <c r="D26" s="18"/>
      <c r="E26" s="31">
        <f>SUM(E16:E25)</f>
        <v>-28746.925</v>
      </c>
      <c r="F26" s="18"/>
    </row>
    <row r="27" spans="1:6" ht="8.25" customHeight="1">
      <c r="A27" s="3"/>
      <c r="B27" s="3"/>
      <c r="C27" s="17"/>
      <c r="D27" s="18"/>
      <c r="E27" s="18"/>
      <c r="F27" s="18"/>
    </row>
    <row r="28" spans="1:6" ht="15">
      <c r="A28" s="3" t="s">
        <v>64</v>
      </c>
      <c r="B28" s="3"/>
      <c r="C28" s="18"/>
      <c r="D28" s="18"/>
      <c r="E28" s="18"/>
      <c r="F28" s="18"/>
    </row>
    <row r="29" spans="1:6" ht="15">
      <c r="A29" s="3"/>
      <c r="B29" s="28" t="s">
        <v>33</v>
      </c>
      <c r="C29" s="18">
        <v>629</v>
      </c>
      <c r="D29" s="18"/>
      <c r="E29" s="18">
        <v>808</v>
      </c>
      <c r="F29" s="18" t="s">
        <v>74</v>
      </c>
    </row>
    <row r="30" spans="1:6" ht="15">
      <c r="A30" s="3"/>
      <c r="B30" s="28" t="s">
        <v>118</v>
      </c>
      <c r="C30" s="18"/>
      <c r="D30" s="18"/>
      <c r="E30" s="18"/>
      <c r="F30" s="18"/>
    </row>
    <row r="31" spans="1:6" ht="15">
      <c r="A31" s="3"/>
      <c r="B31" s="28" t="s">
        <v>119</v>
      </c>
      <c r="C31" s="18">
        <v>-2488</v>
      </c>
      <c r="D31" s="18"/>
      <c r="E31" s="18">
        <v>-4491</v>
      </c>
      <c r="F31" s="18" t="s">
        <v>74</v>
      </c>
    </row>
    <row r="32" spans="1:6" ht="15">
      <c r="A32" s="3"/>
      <c r="B32" s="3" t="s">
        <v>2</v>
      </c>
      <c r="C32" s="18"/>
      <c r="D32" s="18"/>
      <c r="E32" s="18"/>
      <c r="F32" s="18"/>
    </row>
    <row r="33" spans="1:6" ht="15">
      <c r="A33" s="3"/>
      <c r="B33" s="3" t="s">
        <v>3</v>
      </c>
      <c r="C33" s="18">
        <v>-2058</v>
      </c>
      <c r="D33" s="18"/>
      <c r="E33" s="18">
        <v>-1576</v>
      </c>
      <c r="F33" s="18"/>
    </row>
    <row r="34" spans="1:6" ht="15">
      <c r="A34" s="3" t="s">
        <v>53</v>
      </c>
      <c r="B34" s="22"/>
      <c r="C34" s="31">
        <f>SUM(C28:C33)</f>
        <v>-3917</v>
      </c>
      <c r="D34" s="18"/>
      <c r="E34" s="31">
        <f>SUM(E28:E33)</f>
        <v>-5259</v>
      </c>
      <c r="F34" s="18"/>
    </row>
    <row r="35" spans="1:6" ht="8.25" customHeight="1">
      <c r="A35" s="3"/>
      <c r="B35" s="22"/>
      <c r="C35" s="18"/>
      <c r="D35" s="18"/>
      <c r="E35" s="18"/>
      <c r="F35" s="18"/>
    </row>
    <row r="36" spans="1:6" ht="15">
      <c r="A36" s="3" t="s">
        <v>65</v>
      </c>
      <c r="B36" s="22"/>
      <c r="C36" s="18"/>
      <c r="D36" s="18"/>
      <c r="E36" s="18"/>
      <c r="F36" s="18"/>
    </row>
    <row r="37" spans="1:6" ht="15">
      <c r="A37" s="3"/>
      <c r="B37" s="3" t="s">
        <v>47</v>
      </c>
      <c r="C37" s="18">
        <v>-3000</v>
      </c>
      <c r="D37" s="18"/>
      <c r="E37" s="18">
        <v>36000</v>
      </c>
      <c r="F37" s="18"/>
    </row>
    <row r="38" spans="1:6" ht="15">
      <c r="A38" s="3"/>
      <c r="B38" s="3" t="s">
        <v>34</v>
      </c>
      <c r="C38" s="18">
        <v>0</v>
      </c>
      <c r="D38" s="18"/>
      <c r="E38" s="18">
        <v>-207578</v>
      </c>
      <c r="F38" s="18"/>
    </row>
    <row r="39" spans="1:6" ht="15">
      <c r="A39" s="3" t="s">
        <v>0</v>
      </c>
      <c r="B39" s="22"/>
      <c r="C39" s="31">
        <f>SUM(C36:C38)</f>
        <v>-3000</v>
      </c>
      <c r="D39" s="18"/>
      <c r="E39" s="31">
        <f>SUM(E36:E38)</f>
        <v>-171578</v>
      </c>
      <c r="F39" s="18"/>
    </row>
    <row r="40" spans="1:6" ht="8.25" customHeight="1">
      <c r="A40" s="3"/>
      <c r="B40" s="22"/>
      <c r="C40" s="18"/>
      <c r="D40" s="18"/>
      <c r="E40" s="18"/>
      <c r="F40" s="18"/>
    </row>
    <row r="41" spans="1:6" ht="15">
      <c r="A41" s="3" t="s">
        <v>104</v>
      </c>
      <c r="B41" s="22"/>
      <c r="C41" s="18">
        <f>+C26+C34+C39</f>
        <v>-57948</v>
      </c>
      <c r="D41" s="18"/>
      <c r="E41" s="18">
        <f>+E26+E34+E39</f>
        <v>-205583.925</v>
      </c>
      <c r="F41" s="18"/>
    </row>
    <row r="42" spans="1:6" ht="8.25" customHeight="1">
      <c r="A42" s="3"/>
      <c r="B42" s="22"/>
      <c r="C42" s="18"/>
      <c r="D42" s="18"/>
      <c r="E42" s="18"/>
      <c r="F42" s="18"/>
    </row>
    <row r="43" spans="1:6" ht="15">
      <c r="A43" s="3" t="s">
        <v>105</v>
      </c>
      <c r="B43" s="3"/>
      <c r="C43" s="18">
        <v>230445</v>
      </c>
      <c r="D43" s="18"/>
      <c r="E43" s="18">
        <v>436026</v>
      </c>
      <c r="F43" s="79"/>
    </row>
    <row r="44" spans="1:6" ht="8.25" customHeight="1">
      <c r="A44" s="3"/>
      <c r="B44" s="3"/>
      <c r="C44" s="18"/>
      <c r="D44" s="18"/>
      <c r="E44" s="18"/>
      <c r="F44" s="79"/>
    </row>
    <row r="45" spans="1:8" ht="15.75" thickBot="1">
      <c r="A45" s="3" t="s">
        <v>26</v>
      </c>
      <c r="B45" s="3"/>
      <c r="C45" s="32">
        <f>SUM(C41:C44)</f>
        <v>172497</v>
      </c>
      <c r="D45" s="18"/>
      <c r="E45" s="32">
        <f>SUM(E41:E44)</f>
        <v>230442.075</v>
      </c>
      <c r="F45" s="79"/>
      <c r="H45" s="21"/>
    </row>
    <row r="46" spans="1:6" ht="8.25" customHeight="1">
      <c r="A46" s="9"/>
      <c r="B46" s="9"/>
      <c r="C46" s="12"/>
      <c r="D46" s="12"/>
      <c r="E46" s="63"/>
      <c r="F46" s="18"/>
    </row>
    <row r="47" spans="1:6" ht="15">
      <c r="A47" s="3" t="s">
        <v>106</v>
      </c>
      <c r="B47" s="3"/>
      <c r="C47" s="12"/>
      <c r="D47" s="12"/>
      <c r="E47" s="63"/>
      <c r="F47" s="18"/>
    </row>
    <row r="48" spans="1:6" ht="8.25" customHeight="1">
      <c r="A48" s="3"/>
      <c r="B48" s="3"/>
      <c r="C48" s="12"/>
      <c r="D48" s="12"/>
      <c r="E48" s="63"/>
      <c r="F48" s="18"/>
    </row>
    <row r="49" spans="1:6" ht="15">
      <c r="A49" s="3"/>
      <c r="B49" s="3" t="s">
        <v>29</v>
      </c>
      <c r="C49" s="18">
        <v>167204</v>
      </c>
      <c r="D49" s="18"/>
      <c r="E49" s="18">
        <v>220519</v>
      </c>
      <c r="F49" s="18"/>
    </row>
    <row r="50" spans="1:5" ht="15">
      <c r="A50" s="3"/>
      <c r="B50" s="3" t="s">
        <v>17</v>
      </c>
      <c r="C50" s="18">
        <v>6827</v>
      </c>
      <c r="D50" s="18"/>
      <c r="E50" s="18">
        <v>12230</v>
      </c>
    </row>
    <row r="51" spans="1:5" ht="15">
      <c r="A51" s="3"/>
      <c r="B51" s="3" t="s">
        <v>30</v>
      </c>
      <c r="C51" s="18">
        <v>-1534</v>
      </c>
      <c r="D51" s="69" t="s">
        <v>73</v>
      </c>
      <c r="E51" s="18">
        <v>-2307</v>
      </c>
    </row>
    <row r="52" spans="1:5" ht="15.75" thickBot="1">
      <c r="A52" s="9"/>
      <c r="B52" s="9"/>
      <c r="C52" s="32">
        <f>SUM(C48:C51)</f>
        <v>172497</v>
      </c>
      <c r="D52" s="18"/>
      <c r="E52" s="32">
        <f>SUM(E49:E51)</f>
        <v>230442</v>
      </c>
    </row>
    <row r="53" spans="1:5" ht="8.25" customHeight="1">
      <c r="A53" s="9"/>
      <c r="B53" s="9"/>
      <c r="C53" s="18"/>
      <c r="D53" s="18"/>
      <c r="E53" s="18"/>
    </row>
    <row r="54" spans="1:5" ht="15">
      <c r="A54" s="13" t="s">
        <v>74</v>
      </c>
      <c r="B54" s="9"/>
      <c r="C54" s="18"/>
      <c r="D54" s="18"/>
      <c r="E54" s="18"/>
    </row>
    <row r="55" spans="1:5" ht="15">
      <c r="A55" s="13"/>
      <c r="B55" s="9"/>
      <c r="C55" s="18"/>
      <c r="D55" s="18"/>
      <c r="E55" s="18"/>
    </row>
    <row r="56" spans="1:5" ht="13.5" customHeight="1">
      <c r="A56" s="33" t="s">
        <v>56</v>
      </c>
      <c r="B56" s="3" t="s">
        <v>55</v>
      </c>
      <c r="C56" s="12"/>
      <c r="D56" s="12"/>
      <c r="E56" s="5"/>
    </row>
    <row r="57" spans="1:5" ht="8.25" customHeight="1">
      <c r="A57" s="3"/>
      <c r="B57" s="3"/>
      <c r="C57" s="12"/>
      <c r="D57" s="12"/>
      <c r="E57" s="5"/>
    </row>
    <row r="58" ht="15.75" customHeight="1"/>
    <row r="59" ht="15.75" customHeight="1"/>
    <row r="60" ht="15.75" customHeight="1"/>
    <row r="61" ht="13.5" customHeight="1"/>
  </sheetData>
  <sheetProtection/>
  <printOptions/>
  <pageMargins left="0.87" right="0.26" top="0.25" bottom="0.49" header="0.25" footer="0.24"/>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2008-08-26T09:27:59Z</cp:lastPrinted>
  <dcterms:created xsi:type="dcterms:W3CDTF">2001-09-21T04:42:12Z</dcterms:created>
  <dcterms:modified xsi:type="dcterms:W3CDTF">2008-08-26T09:28:37Z</dcterms:modified>
  <cp:category/>
  <cp:version/>
  <cp:contentType/>
  <cp:contentStatus/>
</cp:coreProperties>
</file>