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mt" sheetId="2" r:id="rId2"/>
    <sheet name="StmtOfChange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'BalanceSheet'!$A$1:$E$52</definedName>
    <definedName name="_xlnm.Print_Area" localSheetId="3">'CashFlowStmt'!$A$1:$F$59</definedName>
    <definedName name="_xlnm.Print_Area" localSheetId="1">'IncomeStmt'!$A$1:$H$50</definedName>
    <definedName name="_xlnm.Print_Area" localSheetId="2">'StmtOfChangesInEquity'!$A$1:$N$45</definedName>
  </definedNames>
  <calcPr fullCalcOnLoad="1"/>
</workbook>
</file>

<file path=xl/sharedStrings.xml><?xml version="1.0" encoding="utf-8"?>
<sst xmlns="http://schemas.openxmlformats.org/spreadsheetml/2006/main" count="176" uniqueCount="128">
  <si>
    <t>Profit for the period</t>
  </si>
  <si>
    <t xml:space="preserve">  representing total</t>
  </si>
  <si>
    <t xml:space="preserve">  recognised income</t>
  </si>
  <si>
    <t xml:space="preserve">  and expense for</t>
  </si>
  <si>
    <t xml:space="preserve">  the period</t>
  </si>
  <si>
    <t>Interest and net dividends received</t>
  </si>
  <si>
    <t xml:space="preserve">Disposal/redemption proceeds of investments net </t>
  </si>
  <si>
    <t xml:space="preserve">  of (acquisitions)</t>
  </si>
  <si>
    <t>Ordinary equity holders</t>
  </si>
  <si>
    <t xml:space="preserve"> of the parent</t>
  </si>
  <si>
    <t>As at 31 March 2007</t>
  </si>
  <si>
    <t>31 Mar 2007</t>
  </si>
  <si>
    <t>For the period ended 31 March 2007</t>
  </si>
  <si>
    <t>31 Mar</t>
  </si>
  <si>
    <t>3 months</t>
  </si>
  <si>
    <t>to 31 Mar</t>
  </si>
  <si>
    <t xml:space="preserve">Profit for the period </t>
  </si>
  <si>
    <t>3 months ended</t>
  </si>
  <si>
    <t>31 March 2006</t>
  </si>
  <si>
    <t>31 March 2007</t>
  </si>
  <si>
    <t>At 1 January 2007</t>
  </si>
  <si>
    <t>At 31 March 2007</t>
  </si>
  <si>
    <t xml:space="preserve">At 31 March 2006 </t>
  </si>
  <si>
    <t>Condensed Consolidated Balance Sheet</t>
  </si>
  <si>
    <t>Condensed Consolidated Income Statement</t>
  </si>
  <si>
    <t>Condensed Consolidated Cash Flow Statement</t>
  </si>
  <si>
    <t>Net cash flows generated from/(used in) investing activities</t>
  </si>
  <si>
    <t>`</t>
  </si>
  <si>
    <t>#</t>
  </si>
  <si>
    <t>Share capital</t>
  </si>
  <si>
    <t>Total</t>
  </si>
  <si>
    <t>Provision for outstanding claims</t>
  </si>
  <si>
    <t>Revenue</t>
  </si>
  <si>
    <t>Profit before taxation</t>
  </si>
  <si>
    <t>Taxation</t>
  </si>
  <si>
    <t>Interest and commitment fees paid</t>
  </si>
  <si>
    <t>Other operating income</t>
  </si>
  <si>
    <t>Operating expenses</t>
  </si>
  <si>
    <t>Finance costs</t>
  </si>
  <si>
    <t>Short-term borrowings</t>
  </si>
  <si>
    <t>Cash and bank balances</t>
  </si>
  <si>
    <t>Net claims incurred</t>
  </si>
  <si>
    <t>Net commissions</t>
  </si>
  <si>
    <t>Dividends</t>
  </si>
  <si>
    <t># As disclosed in Note B9 of the explanatory notes.</t>
  </si>
  <si>
    <t>Retained profits</t>
  </si>
  <si>
    <t>ASSETS</t>
  </si>
  <si>
    <t>Property and equipment</t>
  </si>
  <si>
    <t>Associated company</t>
  </si>
  <si>
    <t>Investments</t>
  </si>
  <si>
    <t>Trade receivables</t>
  </si>
  <si>
    <t>Other receivables</t>
  </si>
  <si>
    <t>Trade payables</t>
  </si>
  <si>
    <t>Other payables</t>
  </si>
  <si>
    <t>Unearned premium reserves</t>
  </si>
  <si>
    <t>Investment properties</t>
  </si>
  <si>
    <t>associated companies</t>
  </si>
  <si>
    <t>Cash and cash equivalents at end of period</t>
  </si>
  <si>
    <t>Deferred tax liabilities</t>
  </si>
  <si>
    <t>Intangible assets</t>
  </si>
  <si>
    <t>Adjustment for:</t>
  </si>
  <si>
    <t>Tax recoverable</t>
  </si>
  <si>
    <t>Deposits with financial institutions</t>
  </si>
  <si>
    <t>Bank overdrafts</t>
  </si>
  <si>
    <t>Non-cash items</t>
  </si>
  <si>
    <t>Operating profit before changes in working capital</t>
  </si>
  <si>
    <t>Changes in working capital</t>
  </si>
  <si>
    <t>Net change in assets</t>
  </si>
  <si>
    <t>Net change in liabilities</t>
  </si>
  <si>
    <t>Investment income received by insurance subsidiary</t>
  </si>
  <si>
    <t>Income tax paid</t>
  </si>
  <si>
    <t>Net cash flows used in operating activities</t>
  </si>
  <si>
    <t>Dividends paid</t>
  </si>
  <si>
    <t xml:space="preserve">Equity attributable to ordinary equity </t>
  </si>
  <si>
    <t>holders of the parent</t>
  </si>
  <si>
    <t>EQUITY AND LIABILITIES</t>
  </si>
  <si>
    <t>Total Equity</t>
  </si>
  <si>
    <t>Total Liabilities</t>
  </si>
  <si>
    <t>Total Equity and Liabilities</t>
  </si>
  <si>
    <t>RM'000</t>
  </si>
  <si>
    <t>premium reserves</t>
  </si>
  <si>
    <t>Deferred tax assets</t>
  </si>
  <si>
    <t>Tax payable</t>
  </si>
  <si>
    <t>Minority interests</t>
  </si>
  <si>
    <t>Increase in unearned</t>
  </si>
  <si>
    <t>31 Dec 2006</t>
  </si>
  <si>
    <t>12 months</t>
  </si>
  <si>
    <t>Share</t>
  </si>
  <si>
    <t>Capital</t>
  </si>
  <si>
    <t>Retained</t>
  </si>
  <si>
    <t>Profits</t>
  </si>
  <si>
    <t>Attributable to:</t>
  </si>
  <si>
    <t>Reinsurance</t>
  </si>
  <si>
    <t>Current</t>
  </si>
  <si>
    <t>PACIFICMAS BERHAD (Company No. 5024-T)</t>
  </si>
  <si>
    <t>(Incorporated in Malaysia)</t>
  </si>
  <si>
    <t>As at</t>
  </si>
  <si>
    <t>(RM'000)</t>
  </si>
  <si>
    <t>Liabilities</t>
  </si>
  <si>
    <t>Comparative</t>
  </si>
  <si>
    <t>qtr ended</t>
  </si>
  <si>
    <t>Cumulative</t>
  </si>
  <si>
    <t>EPS - Basic (sen)</t>
  </si>
  <si>
    <t>31 Dec</t>
  </si>
  <si>
    <t>ended</t>
  </si>
  <si>
    <t>Net (purchase)/disposal of property and equipment</t>
  </si>
  <si>
    <t>Net change in cash and cash equivalents</t>
  </si>
  <si>
    <t>Cash and cash equivalents at beginning of year</t>
  </si>
  <si>
    <t>Cash and cash equivalents comprise:</t>
  </si>
  <si>
    <t>attributable to</t>
  </si>
  <si>
    <t>RM</t>
  </si>
  <si>
    <t>Income tax refund received</t>
  </si>
  <si>
    <t>Investing activities:</t>
  </si>
  <si>
    <t>Financing activities:</t>
  </si>
  <si>
    <t>Condensed Consolidated Statement of Changes in Equity</t>
  </si>
  <si>
    <t>Distributable</t>
  </si>
  <si>
    <t>Equity</t>
  </si>
  <si>
    <t>Total Assets</t>
  </si>
  <si>
    <t>Short term borrowings and debt securities</t>
  </si>
  <si>
    <t>Staff retirement gratuities paid</t>
  </si>
  <si>
    <t>Equity Holders of the Parent</t>
  </si>
  <si>
    <t>Minority</t>
  </si>
  <si>
    <t>Interests</t>
  </si>
  <si>
    <t xml:space="preserve">  and intangible assets</t>
  </si>
  <si>
    <t>Share of results of</t>
  </si>
  <si>
    <t>Attributable to Ordinary</t>
  </si>
  <si>
    <t xml:space="preserve">At 1 January 2006 </t>
  </si>
  <si>
    <t>Net cash flows used in financing activities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</si>
</sst>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 numFmtId="226" formatCode="#,##0.0_);[Red]\(#,##0.0\)"/>
  </numFmts>
  <fonts count="18">
    <font>
      <sz val="10"/>
      <name val="Arial"/>
      <family val="0"/>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2"/>
    </font>
    <font>
      <b/>
      <u val="single"/>
      <sz val="11"/>
      <name val="Arial"/>
      <family val="2"/>
    </font>
    <font>
      <sz val="12"/>
      <color indexed="10"/>
      <name val="Arial"/>
      <family val="2"/>
    </font>
    <font>
      <b/>
      <u val="single"/>
      <sz val="10"/>
      <name val="Arial"/>
      <family val="2"/>
    </font>
    <font>
      <u val="single"/>
      <sz val="10"/>
      <name val="Arial"/>
      <family val="2"/>
    </font>
    <font>
      <b/>
      <u val="single"/>
      <sz val="12"/>
      <name val="Arial"/>
      <family val="2"/>
    </font>
    <font>
      <sz val="11"/>
      <color indexed="10"/>
      <name val="Arial"/>
      <family val="2"/>
    </font>
    <font>
      <sz val="10"/>
      <color indexed="10"/>
      <name val="Arial"/>
      <family val="2"/>
    </font>
    <font>
      <b/>
      <sz val="11"/>
      <color indexed="10"/>
      <name val="Arial"/>
      <family val="2"/>
    </font>
    <font>
      <b/>
      <u val="single"/>
      <sz val="12"/>
      <color indexed="10"/>
      <name val="Arial"/>
      <family val="2"/>
    </font>
    <font>
      <b/>
      <sz val="12"/>
      <color indexed="10"/>
      <name val="Arial"/>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horizontal="center"/>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8" fillId="0" borderId="0" xfId="0" applyFont="1" applyAlignment="1">
      <alignment/>
    </xf>
    <xf numFmtId="37" fontId="7" fillId="0" borderId="0" xfId="0" applyNumberFormat="1" applyFont="1" applyFill="1" applyAlignment="1">
      <alignment/>
    </xf>
    <xf numFmtId="37" fontId="7" fillId="0" borderId="0" xfId="0" applyNumberFormat="1" applyFont="1" applyFill="1" applyBorder="1" applyAlignment="1">
      <alignment/>
    </xf>
    <xf numFmtId="0" fontId="6" fillId="0" borderId="0" xfId="0" applyFont="1" applyFill="1" applyAlignment="1">
      <alignment horizontal="center"/>
    </xf>
    <xf numFmtId="37" fontId="7" fillId="0" borderId="0" xfId="0" applyNumberFormat="1" applyFont="1" applyAlignment="1">
      <alignment/>
    </xf>
    <xf numFmtId="37" fontId="7" fillId="0" borderId="1" xfId="0" applyNumberFormat="1" applyFont="1" applyBorder="1" applyAlignment="1">
      <alignment/>
    </xf>
    <xf numFmtId="37" fontId="7" fillId="0" borderId="2" xfId="0" applyNumberFormat="1" applyFont="1" applyBorder="1" applyAlignment="1">
      <alignment/>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Fill="1" applyBorder="1" applyAlignment="1">
      <alignment/>
    </xf>
    <xf numFmtId="0" fontId="10"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7"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xf>
    <xf numFmtId="0" fontId="12" fillId="0" borderId="0" xfId="0" applyFont="1" applyAlignment="1">
      <alignment/>
    </xf>
    <xf numFmtId="37" fontId="4" fillId="0" borderId="3" xfId="0" applyNumberFormat="1" applyFont="1" applyFill="1" applyBorder="1" applyAlignment="1">
      <alignment/>
    </xf>
    <xf numFmtId="37" fontId="4" fillId="0" borderId="1" xfId="0" applyNumberFormat="1" applyFont="1" applyFill="1" applyBorder="1" applyAlignment="1">
      <alignment/>
    </xf>
    <xf numFmtId="37" fontId="4" fillId="0" borderId="2" xfId="0" applyNumberFormat="1" applyFont="1" applyFill="1" applyBorder="1" applyAlignment="1">
      <alignment/>
    </xf>
    <xf numFmtId="0" fontId="3" fillId="0" borderId="0" xfId="0" applyFont="1" applyAlignment="1">
      <alignment horizontal="righ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37" fontId="4" fillId="0" borderId="4" xfId="0" applyNumberFormat="1" applyFont="1" applyFill="1" applyBorder="1" applyAlignment="1">
      <alignment/>
    </xf>
    <xf numFmtId="0" fontId="5" fillId="0" borderId="0" xfId="0" applyFont="1" applyAlignment="1">
      <alignment horizontal="right"/>
    </xf>
    <xf numFmtId="0" fontId="13" fillId="0" borderId="0" xfId="0" applyFont="1" applyAlignment="1">
      <alignment/>
    </xf>
    <xf numFmtId="0" fontId="14" fillId="0" borderId="0" xfId="0" applyFont="1" applyAlignment="1">
      <alignment/>
    </xf>
    <xf numFmtId="0" fontId="14" fillId="0" borderId="0" xfId="0" applyFont="1" applyFill="1" applyAlignment="1">
      <alignment/>
    </xf>
    <xf numFmtId="37" fontId="13" fillId="0" borderId="0" xfId="0" applyNumberFormat="1" applyFont="1" applyBorder="1" applyAlignment="1">
      <alignment/>
    </xf>
    <xf numFmtId="0" fontId="13" fillId="0" borderId="0" xfId="0" applyFont="1" applyFill="1" applyAlignment="1">
      <alignment/>
    </xf>
    <xf numFmtId="37" fontId="13" fillId="0" borderId="0" xfId="0" applyNumberFormat="1" applyFont="1" applyFill="1" applyBorder="1" applyAlignment="1">
      <alignment/>
    </xf>
    <xf numFmtId="0" fontId="9" fillId="0" borderId="0" xfId="0" applyFont="1" applyAlignment="1">
      <alignment/>
    </xf>
    <xf numFmtId="37" fontId="9" fillId="0" borderId="0" xfId="0" applyNumberFormat="1" applyFont="1" applyFill="1" applyBorder="1" applyAlignment="1">
      <alignment/>
    </xf>
    <xf numFmtId="37" fontId="14" fillId="0" borderId="0" xfId="0" applyNumberFormat="1" applyFont="1" applyBorder="1" applyAlignment="1">
      <alignment/>
    </xf>
    <xf numFmtId="37" fontId="9" fillId="0" borderId="0" xfId="0" applyNumberFormat="1" applyFont="1" applyBorder="1" applyAlignment="1">
      <alignment/>
    </xf>
    <xf numFmtId="0" fontId="13" fillId="0" borderId="0" xfId="0" applyFont="1" applyAlignment="1">
      <alignment horizontal="center"/>
    </xf>
    <xf numFmtId="37" fontId="14" fillId="0" borderId="0" xfId="0" applyNumberFormat="1" applyFont="1" applyAlignment="1">
      <alignment/>
    </xf>
    <xf numFmtId="0" fontId="14" fillId="0" borderId="0" xfId="0" applyFont="1" applyBorder="1" applyAlignment="1">
      <alignment/>
    </xf>
    <xf numFmtId="0" fontId="14" fillId="0" borderId="0" xfId="0" applyFont="1" applyAlignment="1">
      <alignment horizontal="center"/>
    </xf>
    <xf numFmtId="0" fontId="16" fillId="0" borderId="0" xfId="0" applyFont="1" applyFill="1" applyBorder="1" applyAlignment="1">
      <alignment horizontal="right"/>
    </xf>
    <xf numFmtId="0" fontId="16" fillId="0" borderId="5" xfId="0" applyFont="1" applyFill="1" applyBorder="1" applyAlignment="1">
      <alignment horizontal="right"/>
    </xf>
    <xf numFmtId="0" fontId="17" fillId="0" borderId="0" xfId="0" applyFont="1" applyFill="1" applyBorder="1" applyAlignment="1" quotePrefix="1">
      <alignment horizontal="right"/>
    </xf>
    <xf numFmtId="0" fontId="17" fillId="0" borderId="6" xfId="0" applyFont="1" applyFill="1" applyBorder="1" applyAlignment="1" quotePrefix="1">
      <alignment horizontal="right"/>
    </xf>
    <xf numFmtId="15" fontId="17" fillId="0" borderId="0" xfId="0" applyNumberFormat="1" applyFont="1" applyFill="1" applyBorder="1" applyAlignment="1">
      <alignment horizontal="right"/>
    </xf>
    <xf numFmtId="15" fontId="17" fillId="0" borderId="6" xfId="0" applyNumberFormat="1" applyFont="1" applyFill="1" applyBorder="1" applyAlignment="1">
      <alignment horizontal="right"/>
    </xf>
    <xf numFmtId="0" fontId="17" fillId="0" borderId="0" xfId="0" applyFont="1" applyFill="1" applyBorder="1" applyAlignment="1">
      <alignment horizontal="right"/>
    </xf>
    <xf numFmtId="0" fontId="17" fillId="0" borderId="6" xfId="0" applyFont="1" applyBorder="1" applyAlignment="1">
      <alignment horizontal="right"/>
    </xf>
    <xf numFmtId="0" fontId="17" fillId="0" borderId="0" xfId="0" applyFont="1" applyFill="1" applyBorder="1" applyAlignment="1">
      <alignment horizontal="center"/>
    </xf>
    <xf numFmtId="37" fontId="9" fillId="0" borderId="6" xfId="0" applyNumberFormat="1" applyFont="1" applyFill="1" applyBorder="1" applyAlignment="1">
      <alignment/>
    </xf>
    <xf numFmtId="37" fontId="9" fillId="0" borderId="0" xfId="0" applyNumberFormat="1" applyFont="1" applyFill="1" applyBorder="1" applyAlignment="1">
      <alignment horizontal="center"/>
    </xf>
    <xf numFmtId="37" fontId="9" fillId="0" borderId="5" xfId="0" applyNumberFormat="1" applyFont="1" applyFill="1" applyBorder="1" applyAlignment="1">
      <alignment/>
    </xf>
    <xf numFmtId="37" fontId="9" fillId="0" borderId="7" xfId="0" applyNumberFormat="1" applyFont="1" applyFill="1" applyBorder="1" applyAlignment="1">
      <alignment/>
    </xf>
    <xf numFmtId="37" fontId="14" fillId="0" borderId="0" xfId="0" applyNumberFormat="1" applyFont="1" applyFill="1" applyBorder="1" applyAlignment="1">
      <alignment/>
    </xf>
    <xf numFmtId="37" fontId="9" fillId="0" borderId="8" xfId="0" applyNumberFormat="1" applyFont="1" applyFill="1" applyBorder="1" applyAlignment="1">
      <alignment/>
    </xf>
    <xf numFmtId="37" fontId="14" fillId="0" borderId="6" xfId="0" applyNumberFormat="1" applyFont="1" applyBorder="1" applyAlignment="1">
      <alignment/>
    </xf>
    <xf numFmtId="0" fontId="7" fillId="0" borderId="0" xfId="0" applyFont="1" applyBorder="1" applyAlignment="1">
      <alignment horizontal="center"/>
    </xf>
    <xf numFmtId="16" fontId="6" fillId="0" borderId="0" xfId="0" applyNumberFormat="1" applyFont="1" applyAlignment="1" quotePrefix="1">
      <alignment horizontal="center"/>
    </xf>
    <xf numFmtId="16" fontId="6" fillId="0" borderId="0" xfId="0" applyNumberFormat="1" applyFont="1" applyFill="1" applyAlignment="1" quotePrefix="1">
      <alignment horizontal="center"/>
    </xf>
    <xf numFmtId="37" fontId="7" fillId="0" borderId="0" xfId="0" applyNumberFormat="1" applyFont="1" applyBorder="1" applyAlignment="1">
      <alignment/>
    </xf>
    <xf numFmtId="0" fontId="10" fillId="0" borderId="0" xfId="0" applyFont="1" applyAlignment="1">
      <alignment horizontal="center"/>
    </xf>
    <xf numFmtId="193" fontId="7" fillId="0" borderId="0" xfId="0" applyFont="1" applyBorder="1" applyAlignment="1">
      <alignment horizontal="right"/>
    </xf>
    <xf numFmtId="193" fontId="7" fillId="0" borderId="0" xfId="0" applyFont="1" applyFill="1" applyBorder="1" applyAlignment="1">
      <alignment horizontal="right"/>
    </xf>
    <xf numFmtId="37" fontId="7" fillId="0" borderId="1" xfId="0" applyNumberFormat="1" applyFont="1" applyFill="1" applyBorder="1" applyAlignment="1">
      <alignment/>
    </xf>
    <xf numFmtId="37" fontId="7" fillId="0" borderId="4" xfId="0" applyNumberFormat="1" applyFont="1" applyFill="1" applyBorder="1" applyAlignment="1">
      <alignment/>
    </xf>
    <xf numFmtId="37" fontId="7" fillId="0" borderId="2" xfId="0" applyNumberFormat="1" applyFont="1" applyFill="1" applyBorder="1" applyAlignment="1">
      <alignment/>
    </xf>
    <xf numFmtId="0" fontId="10" fillId="0" borderId="0" xfId="0" applyFont="1" applyFill="1" applyAlignment="1">
      <alignment/>
    </xf>
    <xf numFmtId="0" fontId="10" fillId="0" borderId="0" xfId="0" applyFont="1" applyBorder="1" applyAlignment="1">
      <alignment horizontal="right"/>
    </xf>
    <xf numFmtId="0" fontId="10" fillId="0" borderId="0" xfId="0" applyFont="1" applyFill="1" applyAlignment="1">
      <alignment horizontal="center"/>
    </xf>
    <xf numFmtId="0" fontId="10"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0" fontId="3" fillId="0" borderId="0" xfId="0" applyFont="1" applyAlignment="1" quotePrefix="1">
      <alignment horizontal="center"/>
    </xf>
    <xf numFmtId="0" fontId="3" fillId="0" borderId="0" xfId="0" applyFont="1" applyFill="1" applyAlignment="1" quotePrefix="1">
      <alignment horizontal="center"/>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3" xfId="0" applyNumberFormat="1" applyFont="1" applyBorder="1" applyAlignment="1">
      <alignment horizontal="right"/>
    </xf>
    <xf numFmtId="37" fontId="0" fillId="0" borderId="0" xfId="0" applyNumberFormat="1" applyFont="1" applyBorder="1" applyAlignment="1">
      <alignment horizontal="left"/>
    </xf>
    <xf numFmtId="37" fontId="0" fillId="0" borderId="3" xfId="0" applyNumberFormat="1" applyFont="1" applyFill="1" applyBorder="1" applyAlignment="1">
      <alignment horizontal="right"/>
    </xf>
    <xf numFmtId="37" fontId="0" fillId="0" borderId="0" xfId="0" applyNumberFormat="1" applyFont="1" applyBorder="1" applyAlignment="1">
      <alignment horizontal="center"/>
    </xf>
    <xf numFmtId="37" fontId="0" fillId="0" borderId="0" xfId="0" applyNumberFormat="1" applyFont="1" applyAlignment="1">
      <alignment horizontal="left"/>
    </xf>
    <xf numFmtId="37" fontId="0" fillId="0" borderId="4" xfId="0" applyNumberFormat="1" applyFont="1" applyBorder="1" applyAlignment="1">
      <alignment horizontal="right"/>
    </xf>
    <xf numFmtId="37" fontId="0" fillId="0" borderId="9" xfId="0" applyNumberFormat="1" applyFont="1" applyBorder="1" applyAlignment="1">
      <alignment horizontal="right"/>
    </xf>
    <xf numFmtId="37" fontId="0" fillId="0" borderId="9" xfId="0" applyNumberFormat="1" applyFont="1" applyFill="1" applyBorder="1" applyAlignment="1">
      <alignment horizontal="right"/>
    </xf>
    <xf numFmtId="37" fontId="0" fillId="0" borderId="2" xfId="0" applyNumberFormat="1" applyFont="1" applyBorder="1" applyAlignment="1">
      <alignment horizontal="right"/>
    </xf>
    <xf numFmtId="37" fontId="0" fillId="0" borderId="2" xfId="0" applyNumberFormat="1" applyFont="1" applyFill="1" applyBorder="1" applyAlignment="1">
      <alignment horizontal="right"/>
    </xf>
    <xf numFmtId="39" fontId="0" fillId="0" borderId="0" xfId="0" applyNumberFormat="1" applyFont="1" applyFill="1" applyBorder="1" applyAlignment="1">
      <alignment horizontal="right"/>
    </xf>
    <xf numFmtId="39" fontId="0" fillId="0" borderId="9" xfId="0" applyNumberFormat="1" applyFont="1" applyFill="1" applyBorder="1" applyAlignment="1">
      <alignment horizontal="right"/>
    </xf>
    <xf numFmtId="37" fontId="0" fillId="0" borderId="0" xfId="0" applyNumberFormat="1" applyFont="1" applyBorder="1" applyAlignment="1">
      <alignment/>
    </xf>
    <xf numFmtId="0" fontId="4" fillId="0" borderId="0" xfId="0" applyFont="1" applyFill="1" applyBorder="1" applyAlignment="1">
      <alignment/>
    </xf>
    <xf numFmtId="0" fontId="12"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7" fillId="0" borderId="0" xfId="0" applyFont="1" applyAlignment="1">
      <alignment/>
    </xf>
    <xf numFmtId="37" fontId="6" fillId="0" borderId="0" xfId="0" applyNumberFormat="1" applyFont="1" applyFill="1" applyBorder="1" applyAlignment="1">
      <alignment horizontal="left"/>
    </xf>
    <xf numFmtId="0" fontId="8"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quotePrefix="1">
      <alignment horizontal="center"/>
    </xf>
    <xf numFmtId="0" fontId="6" fillId="0" borderId="0" xfId="0" applyFont="1" applyAlignment="1" quotePrefix="1">
      <alignment horizontal="center"/>
    </xf>
    <xf numFmtId="0" fontId="8" fillId="0" borderId="0" xfId="0" applyFont="1" applyAlignment="1" quotePrefix="1">
      <alignment/>
    </xf>
    <xf numFmtId="0" fontId="15" fillId="0" borderId="0" xfId="0" applyFont="1" applyAlignment="1">
      <alignment/>
    </xf>
    <xf numFmtId="0" fontId="8" fillId="0" borderId="0" xfId="0" applyFont="1" applyAlignment="1">
      <alignment horizontal="center"/>
    </xf>
    <xf numFmtId="0" fontId="6"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47</xdr:row>
      <xdr:rowOff>0</xdr:rowOff>
    </xdr:from>
    <xdr:ext cx="4610100" cy="771525"/>
    <xdr:sp>
      <xdr:nvSpPr>
        <xdr:cNvPr id="1" name="TextBox 1"/>
        <xdr:cNvSpPr txBox="1">
          <a:spLocks noChangeArrowheads="1"/>
        </xdr:cNvSpPr>
      </xdr:nvSpPr>
      <xdr:spPr>
        <a:xfrm>
          <a:off x="0" y="8124825"/>
          <a:ext cx="46101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Box 1"/>
        <xdr:cNvSpPr txBox="1">
          <a:spLocks noChangeArrowheads="1"/>
        </xdr:cNvSpPr>
      </xdr:nvSpPr>
      <xdr:spPr>
        <a:xfrm>
          <a:off x="342900"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7</xdr:col>
      <xdr:colOff>742950</xdr:colOff>
      <xdr:row>49</xdr:row>
      <xdr:rowOff>57150</xdr:rowOff>
    </xdr:to>
    <xdr:sp>
      <xdr:nvSpPr>
        <xdr:cNvPr id="2" name="TextBox 2"/>
        <xdr:cNvSpPr txBox="1">
          <a:spLocks noChangeArrowheads="1"/>
        </xdr:cNvSpPr>
      </xdr:nvSpPr>
      <xdr:spPr>
        <a:xfrm>
          <a:off x="0" y="7486650"/>
          <a:ext cx="5057775" cy="533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485900"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Box 4"/>
        <xdr:cNvSpPr txBox="1">
          <a:spLocks noChangeArrowheads="1"/>
        </xdr:cNvSpPr>
      </xdr:nvSpPr>
      <xdr:spPr>
        <a:xfrm>
          <a:off x="781050" y="780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Box 5"/>
        <xdr:cNvSpPr txBox="1">
          <a:spLocks noChangeArrowheads="1"/>
        </xdr:cNvSpPr>
      </xdr:nvSpPr>
      <xdr:spPr>
        <a:xfrm>
          <a:off x="923925"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Box 6"/>
        <xdr:cNvSpPr txBox="1">
          <a:spLocks noChangeArrowheads="1"/>
        </xdr:cNvSpPr>
      </xdr:nvSpPr>
      <xdr:spPr>
        <a:xfrm>
          <a:off x="1457325"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Box 7"/>
        <xdr:cNvSpPr txBox="1">
          <a:spLocks noChangeArrowheads="1"/>
        </xdr:cNvSpPr>
      </xdr:nvSpPr>
      <xdr:spPr>
        <a:xfrm>
          <a:off x="1457325"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Box 8"/>
        <xdr:cNvSpPr txBox="1">
          <a:spLocks noChangeArrowheads="1"/>
        </xdr:cNvSpPr>
      </xdr:nvSpPr>
      <xdr:spPr>
        <a:xfrm>
          <a:off x="1457325"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Box 9"/>
        <xdr:cNvSpPr txBox="1">
          <a:spLocks noChangeArrowheads="1"/>
        </xdr:cNvSpPr>
      </xdr:nvSpPr>
      <xdr:spPr>
        <a:xfrm>
          <a:off x="14573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Box 10"/>
        <xdr:cNvSpPr txBox="1">
          <a:spLocks noChangeArrowheads="1"/>
        </xdr:cNvSpPr>
      </xdr:nvSpPr>
      <xdr:spPr>
        <a:xfrm>
          <a:off x="14573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Box 11"/>
        <xdr:cNvSpPr txBox="1">
          <a:spLocks noChangeArrowheads="1"/>
        </xdr:cNvSpPr>
      </xdr:nvSpPr>
      <xdr:spPr>
        <a:xfrm>
          <a:off x="14573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Box 12"/>
        <xdr:cNvSpPr txBox="1">
          <a:spLocks noChangeArrowheads="1"/>
        </xdr:cNvSpPr>
      </xdr:nvSpPr>
      <xdr:spPr>
        <a:xfrm>
          <a:off x="14573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Box 13"/>
        <xdr:cNvSpPr txBox="1">
          <a:spLocks noChangeArrowheads="1"/>
        </xdr:cNvSpPr>
      </xdr:nvSpPr>
      <xdr:spPr>
        <a:xfrm>
          <a:off x="1457325" y="788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46</xdr:row>
      <xdr:rowOff>0</xdr:rowOff>
    </xdr:to>
    <xdr:sp>
      <xdr:nvSpPr>
        <xdr:cNvPr id="14" name="TextBox 14"/>
        <xdr:cNvSpPr txBox="1">
          <a:spLocks noChangeArrowheads="1"/>
        </xdr:cNvSpPr>
      </xdr:nvSpPr>
      <xdr:spPr>
        <a:xfrm>
          <a:off x="0" y="7477125"/>
          <a:ext cx="51625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0</xdr:rowOff>
    </xdr:from>
    <xdr:ext cx="5391150" cy="771525"/>
    <xdr:sp>
      <xdr:nvSpPr>
        <xdr:cNvPr id="1" name="TextBox 53"/>
        <xdr:cNvSpPr txBox="1">
          <a:spLocks noChangeArrowheads="1"/>
        </xdr:cNvSpPr>
      </xdr:nvSpPr>
      <xdr:spPr>
        <a:xfrm>
          <a:off x="0" y="7362825"/>
          <a:ext cx="53911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twoCellAnchor>
    <xdr:from>
      <xdr:col>1</xdr:col>
      <xdr:colOff>0</xdr:colOff>
      <xdr:row>7</xdr:row>
      <xdr:rowOff>0</xdr:rowOff>
    </xdr:from>
    <xdr:to>
      <xdr:col>1</xdr:col>
      <xdr:colOff>371475</xdr:colOff>
      <xdr:row>7</xdr:row>
      <xdr:rowOff>0</xdr:rowOff>
    </xdr:to>
    <xdr:sp>
      <xdr:nvSpPr>
        <xdr:cNvPr id="2" name="Line 57"/>
        <xdr:cNvSpPr>
          <a:spLocks/>
        </xdr:cNvSpPr>
      </xdr:nvSpPr>
      <xdr:spPr>
        <a:xfrm flipH="1">
          <a:off x="1276350" y="120015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7</xdr:row>
      <xdr:rowOff>0</xdr:rowOff>
    </xdr:from>
    <xdr:to>
      <xdr:col>10</xdr:col>
      <xdr:colOff>9525</xdr:colOff>
      <xdr:row>7</xdr:row>
      <xdr:rowOff>0</xdr:rowOff>
    </xdr:to>
    <xdr:sp>
      <xdr:nvSpPr>
        <xdr:cNvPr id="3" name="Line 59"/>
        <xdr:cNvSpPr>
          <a:spLocks/>
        </xdr:cNvSpPr>
      </xdr:nvSpPr>
      <xdr:spPr>
        <a:xfrm>
          <a:off x="3390900" y="12001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28575</xdr:rowOff>
    </xdr:from>
    <xdr:ext cx="6105525" cy="619125"/>
    <xdr:sp>
      <xdr:nvSpPr>
        <xdr:cNvPr id="1" name="TextBox 1"/>
        <xdr:cNvSpPr txBox="1">
          <a:spLocks noChangeArrowheads="1"/>
        </xdr:cNvSpPr>
      </xdr:nvSpPr>
      <xdr:spPr>
        <a:xfrm>
          <a:off x="0" y="9486900"/>
          <a:ext cx="610552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7"/>
  <sheetViews>
    <sheetView tabSelected="1" workbookViewId="0" topLeftCell="A1">
      <selection activeCell="I14" sqref="I14"/>
    </sheetView>
  </sheetViews>
  <sheetFormatPr defaultColWidth="9.140625" defaultRowHeight="12.75"/>
  <cols>
    <col min="1" max="1" width="3.140625" style="39" customWidth="1"/>
    <col min="2" max="2" width="35.140625" style="39" customWidth="1"/>
    <col min="3" max="3" width="13.8515625" style="39" customWidth="1"/>
    <col min="4" max="4" width="2.140625" style="39" customWidth="1"/>
    <col min="5" max="5" width="13.8515625" style="40" customWidth="1"/>
    <col min="6" max="16384" width="9.140625" style="39" customWidth="1"/>
  </cols>
  <sheetData>
    <row r="1" spans="1:5" ht="15">
      <c r="A1" s="7" t="s">
        <v>94</v>
      </c>
      <c r="B1" s="7"/>
      <c r="C1" s="9"/>
      <c r="D1" s="9"/>
      <c r="E1" s="8"/>
    </row>
    <row r="2" spans="1:5" ht="15">
      <c r="A2" s="7" t="s">
        <v>95</v>
      </c>
      <c r="B2" s="7"/>
      <c r="C2" s="9"/>
      <c r="D2" s="9"/>
      <c r="E2" s="8"/>
    </row>
    <row r="3" spans="1:5" ht="9" customHeight="1">
      <c r="A3" s="9"/>
      <c r="B3" s="9"/>
      <c r="C3" s="9"/>
      <c r="D3" s="9"/>
      <c r="E3" s="8"/>
    </row>
    <row r="4" spans="1:5" ht="15">
      <c r="A4" s="10" t="s">
        <v>23</v>
      </c>
      <c r="B4" s="10"/>
      <c r="C4" s="9"/>
      <c r="D4" s="9"/>
      <c r="E4" s="8"/>
    </row>
    <row r="5" spans="1:5" ht="15">
      <c r="A5" s="10" t="s">
        <v>10</v>
      </c>
      <c r="B5" s="10"/>
      <c r="C5" s="9"/>
      <c r="D5" s="24"/>
      <c r="E5" s="8"/>
    </row>
    <row r="6" spans="1:5" ht="9" customHeight="1">
      <c r="A6" s="9"/>
      <c r="B6" s="9"/>
      <c r="C6" s="9"/>
      <c r="D6" s="24"/>
      <c r="E6" s="8"/>
    </row>
    <row r="7" spans="1:5" ht="15">
      <c r="A7" s="9"/>
      <c r="B7" s="9"/>
      <c r="C7" s="6" t="s">
        <v>96</v>
      </c>
      <c r="D7" s="68"/>
      <c r="E7" s="13" t="s">
        <v>96</v>
      </c>
    </row>
    <row r="8" spans="1:5" ht="15">
      <c r="A8" s="9"/>
      <c r="B8" s="9"/>
      <c r="C8" s="69" t="s">
        <v>11</v>
      </c>
      <c r="D8" s="68"/>
      <c r="E8" s="70" t="s">
        <v>85</v>
      </c>
    </row>
    <row r="9" spans="1:5" ht="15">
      <c r="A9" s="9"/>
      <c r="B9" s="9"/>
      <c r="C9" s="6" t="s">
        <v>79</v>
      </c>
      <c r="D9" s="68"/>
      <c r="E9" s="13" t="s">
        <v>79</v>
      </c>
    </row>
    <row r="10" spans="1:5" ht="7.5" customHeight="1">
      <c r="A10" s="9"/>
      <c r="B10" s="9"/>
      <c r="C10" s="6"/>
      <c r="D10" s="68"/>
      <c r="E10" s="13"/>
    </row>
    <row r="11" spans="1:5" ht="15">
      <c r="A11" s="7" t="s">
        <v>46</v>
      </c>
      <c r="B11" s="9"/>
      <c r="C11" s="14"/>
      <c r="D11" s="71"/>
      <c r="E11" s="11"/>
    </row>
    <row r="12" spans="1:5" ht="9" customHeight="1">
      <c r="A12" s="7"/>
      <c r="B12" s="9"/>
      <c r="C12" s="14"/>
      <c r="D12" s="71"/>
      <c r="E12" s="11"/>
    </row>
    <row r="13" spans="1:5" ht="15">
      <c r="A13" s="7"/>
      <c r="B13" s="9" t="s">
        <v>47</v>
      </c>
      <c r="C13" s="11">
        <v>111137</v>
      </c>
      <c r="D13" s="71"/>
      <c r="E13" s="11">
        <v>110905</v>
      </c>
    </row>
    <row r="14" spans="1:5" ht="15">
      <c r="A14" s="7"/>
      <c r="B14" s="9" t="s">
        <v>55</v>
      </c>
      <c r="C14" s="14">
        <v>834</v>
      </c>
      <c r="D14" s="71"/>
      <c r="E14" s="11">
        <v>840</v>
      </c>
    </row>
    <row r="15" spans="1:7" ht="15">
      <c r="A15" s="7"/>
      <c r="B15" s="9" t="s">
        <v>59</v>
      </c>
      <c r="C15" s="14">
        <v>10725</v>
      </c>
      <c r="D15" s="71"/>
      <c r="E15" s="11">
        <v>10722</v>
      </c>
      <c r="G15" s="49"/>
    </row>
    <row r="16" spans="1:5" ht="15">
      <c r="A16" s="7"/>
      <c r="B16" s="9" t="s">
        <v>48</v>
      </c>
      <c r="C16" s="73">
        <v>1162</v>
      </c>
      <c r="D16" s="71"/>
      <c r="E16" s="11">
        <v>20288</v>
      </c>
    </row>
    <row r="17" spans="1:5" ht="15">
      <c r="A17" s="7"/>
      <c r="B17" s="9" t="s">
        <v>49</v>
      </c>
      <c r="C17" s="73">
        <v>358710</v>
      </c>
      <c r="D17" s="71"/>
      <c r="E17" s="11">
        <v>342055</v>
      </c>
    </row>
    <row r="18" spans="1:5" ht="14.25">
      <c r="A18" s="9"/>
      <c r="B18" s="8" t="s">
        <v>81</v>
      </c>
      <c r="C18" s="73">
        <v>3242</v>
      </c>
      <c r="D18" s="71"/>
      <c r="E18" s="74">
        <v>3093</v>
      </c>
    </row>
    <row r="19" spans="1:5" ht="14.25">
      <c r="A19" s="9"/>
      <c r="B19" s="8" t="s">
        <v>61</v>
      </c>
      <c r="C19" s="73">
        <v>1740</v>
      </c>
      <c r="D19" s="71"/>
      <c r="E19" s="74">
        <v>1723</v>
      </c>
    </row>
    <row r="20" spans="1:5" ht="14.25">
      <c r="A20" s="9"/>
      <c r="B20" s="8" t="s">
        <v>50</v>
      </c>
      <c r="C20" s="74">
        <v>273804</v>
      </c>
      <c r="D20" s="71"/>
      <c r="E20" s="74">
        <v>278372</v>
      </c>
    </row>
    <row r="21" spans="1:5" ht="14.25">
      <c r="A21" s="9"/>
      <c r="B21" s="8" t="s">
        <v>51</v>
      </c>
      <c r="C21" s="11">
        <v>41149</v>
      </c>
      <c r="D21" s="71"/>
      <c r="E21" s="11">
        <v>70607</v>
      </c>
    </row>
    <row r="22" spans="1:5" ht="14.25">
      <c r="A22" s="9"/>
      <c r="B22" s="9" t="s">
        <v>62</v>
      </c>
      <c r="C22" s="14">
        <v>277052</v>
      </c>
      <c r="D22" s="71"/>
      <c r="E22" s="11">
        <v>420861</v>
      </c>
    </row>
    <row r="23" spans="1:5" ht="14.25">
      <c r="A23" s="9"/>
      <c r="B23" s="9" t="s">
        <v>40</v>
      </c>
      <c r="C23" s="14">
        <v>9374</v>
      </c>
      <c r="D23" s="71"/>
      <c r="E23" s="11">
        <v>17852</v>
      </c>
    </row>
    <row r="24" spans="1:5" ht="15.75" thickBot="1">
      <c r="A24" s="7" t="s">
        <v>117</v>
      </c>
      <c r="B24" s="9"/>
      <c r="C24" s="16">
        <f>SUM(C13:C23)</f>
        <v>1088929</v>
      </c>
      <c r="D24" s="71"/>
      <c r="E24" s="77">
        <f>SUM(E13:E23)</f>
        <v>1277318</v>
      </c>
    </row>
    <row r="25" spans="1:5" ht="9" customHeight="1">
      <c r="A25" s="9"/>
      <c r="B25" s="9"/>
      <c r="C25" s="71"/>
      <c r="D25" s="71"/>
      <c r="E25" s="12"/>
    </row>
    <row r="26" spans="1:5" ht="15">
      <c r="A26" s="7" t="s">
        <v>75</v>
      </c>
      <c r="B26" s="9"/>
      <c r="C26" s="71"/>
      <c r="D26" s="71"/>
      <c r="E26" s="114"/>
    </row>
    <row r="27" spans="1:5" ht="9" customHeight="1">
      <c r="A27" s="9"/>
      <c r="B27" s="9"/>
      <c r="C27" s="71"/>
      <c r="D27" s="71"/>
      <c r="E27" s="12"/>
    </row>
    <row r="28" spans="1:5" ht="15">
      <c r="A28" s="7" t="s">
        <v>73</v>
      </c>
      <c r="B28" s="2"/>
      <c r="C28" s="2"/>
      <c r="D28" s="2"/>
      <c r="E28" s="26"/>
    </row>
    <row r="29" spans="1:5" ht="15">
      <c r="A29" s="7" t="s">
        <v>74</v>
      </c>
      <c r="B29" s="2"/>
      <c r="C29" s="2"/>
      <c r="D29" s="2"/>
      <c r="E29" s="26"/>
    </row>
    <row r="30" spans="1:5" ht="14.25">
      <c r="A30" s="113"/>
      <c r="B30" s="9" t="s">
        <v>29</v>
      </c>
      <c r="C30" s="71">
        <v>170994</v>
      </c>
      <c r="D30" s="71"/>
      <c r="E30" s="12">
        <v>170994</v>
      </c>
    </row>
    <row r="31" spans="1:5" ht="15" customHeight="1">
      <c r="A31" s="9"/>
      <c r="B31" s="9" t="s">
        <v>45</v>
      </c>
      <c r="C31" s="76">
        <v>549332</v>
      </c>
      <c r="D31" s="71"/>
      <c r="E31" s="76">
        <v>725695</v>
      </c>
    </row>
    <row r="32" spans="1:8" ht="15" customHeight="1">
      <c r="A32" s="9"/>
      <c r="B32" s="9"/>
      <c r="C32" s="12">
        <f>SUM(C30:C31)</f>
        <v>720326</v>
      </c>
      <c r="D32" s="71"/>
      <c r="E32" s="12">
        <f>SUM(E30:E31)</f>
        <v>896689</v>
      </c>
      <c r="G32" s="48"/>
      <c r="H32" s="51"/>
    </row>
    <row r="33" spans="1:5" ht="15">
      <c r="A33" s="7" t="s">
        <v>83</v>
      </c>
      <c r="B33" s="9"/>
      <c r="C33" s="73">
        <v>6267</v>
      </c>
      <c r="D33" s="71"/>
      <c r="E33" s="12">
        <v>6027</v>
      </c>
    </row>
    <row r="34" spans="1:5" ht="15" customHeight="1">
      <c r="A34" s="7" t="s">
        <v>76</v>
      </c>
      <c r="B34" s="9"/>
      <c r="C34" s="15">
        <f>SUM(C32:C33)</f>
        <v>726593</v>
      </c>
      <c r="D34" s="71"/>
      <c r="E34" s="75">
        <f>SUM(E32:E33)</f>
        <v>902716</v>
      </c>
    </row>
    <row r="35" spans="1:5" ht="9" customHeight="1">
      <c r="A35" s="9"/>
      <c r="B35" s="9"/>
      <c r="C35" s="71"/>
      <c r="D35" s="71"/>
      <c r="E35" s="12"/>
    </row>
    <row r="36" spans="1:5" ht="15">
      <c r="A36" s="7" t="s">
        <v>98</v>
      </c>
      <c r="B36" s="9"/>
      <c r="C36" s="71"/>
      <c r="D36" s="71"/>
      <c r="E36" s="12"/>
    </row>
    <row r="37" spans="1:5" ht="14.25" customHeight="1">
      <c r="A37" s="9"/>
      <c r="B37" s="8" t="s">
        <v>58</v>
      </c>
      <c r="C37" s="73">
        <v>7224</v>
      </c>
      <c r="D37" s="71"/>
      <c r="E37" s="12">
        <v>7131</v>
      </c>
    </row>
    <row r="38" spans="1:5" ht="14.25" customHeight="1">
      <c r="A38" s="9"/>
      <c r="B38" s="8" t="s">
        <v>39</v>
      </c>
      <c r="C38" s="73">
        <v>185175</v>
      </c>
      <c r="D38" s="71"/>
      <c r="E38" s="74">
        <v>153687</v>
      </c>
    </row>
    <row r="39" spans="1:5" ht="14.25" customHeight="1">
      <c r="A39" s="9"/>
      <c r="B39" s="8" t="s">
        <v>31</v>
      </c>
      <c r="C39" s="73">
        <v>72930</v>
      </c>
      <c r="D39" s="71"/>
      <c r="E39" s="74">
        <v>74479</v>
      </c>
    </row>
    <row r="40" spans="1:5" ht="14.25" customHeight="1">
      <c r="A40" s="9"/>
      <c r="B40" s="8" t="s">
        <v>52</v>
      </c>
      <c r="C40" s="74">
        <v>17913</v>
      </c>
      <c r="D40" s="71"/>
      <c r="E40" s="12">
        <v>22509</v>
      </c>
    </row>
    <row r="41" spans="1:5" ht="14.25" customHeight="1">
      <c r="A41" s="9"/>
      <c r="B41" s="8" t="s">
        <v>82</v>
      </c>
      <c r="C41" s="74">
        <v>5958</v>
      </c>
      <c r="D41" s="71"/>
      <c r="E41" s="74">
        <v>4686</v>
      </c>
    </row>
    <row r="42" spans="1:5" ht="14.25" customHeight="1">
      <c r="A42" s="9"/>
      <c r="B42" s="8" t="s">
        <v>53</v>
      </c>
      <c r="C42" s="74">
        <v>30161</v>
      </c>
      <c r="D42" s="71"/>
      <c r="E42" s="74">
        <v>69405</v>
      </c>
    </row>
    <row r="43" spans="1:5" ht="14.25" customHeight="1">
      <c r="A43" s="2"/>
      <c r="B43" s="9" t="s">
        <v>54</v>
      </c>
      <c r="C43" s="73">
        <v>42975</v>
      </c>
      <c r="D43" s="71"/>
      <c r="E43" s="74">
        <v>42705</v>
      </c>
    </row>
    <row r="44" spans="1:5" ht="15">
      <c r="A44" s="7" t="s">
        <v>77</v>
      </c>
      <c r="B44" s="2"/>
      <c r="C44" s="15">
        <f>SUM(C37:C43)</f>
        <v>362336</v>
      </c>
      <c r="D44" s="71"/>
      <c r="E44" s="75">
        <f>SUM(E37:E43)</f>
        <v>374602</v>
      </c>
    </row>
    <row r="45" spans="1:5" ht="9" customHeight="1">
      <c r="A45" s="9"/>
      <c r="B45" s="9"/>
      <c r="C45" s="71"/>
      <c r="D45" s="71"/>
      <c r="E45" s="12"/>
    </row>
    <row r="46" spans="1:5" ht="15.75" thickBot="1">
      <c r="A46" s="7" t="s">
        <v>78</v>
      </c>
      <c r="B46" s="2"/>
      <c r="C46" s="16">
        <f>+C34+C44</f>
        <v>1088929</v>
      </c>
      <c r="D46" s="22"/>
      <c r="E46" s="77">
        <f>+E34+E44</f>
        <v>1277318</v>
      </c>
    </row>
    <row r="47" spans="1:5" ht="8.25" customHeight="1">
      <c r="A47" s="48"/>
      <c r="B47" s="38"/>
      <c r="C47" s="38"/>
      <c r="D47" s="38"/>
      <c r="E47" s="42"/>
    </row>
    <row r="48" ht="14.25" customHeight="1"/>
    <row r="49" ht="14.25" customHeight="1"/>
    <row r="50" ht="14.25" customHeight="1"/>
    <row r="51" ht="15.75" customHeight="1"/>
    <row r="52" ht="10.5" customHeight="1"/>
  </sheetData>
  <printOptions/>
  <pageMargins left="1.16" right="0.44" top="0.26" bottom="0.24" header="0.17" footer="0.24"/>
  <pageSetup horizontalDpi="600" verticalDpi="600" orientation="portrait" scale="105"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workbookViewId="0" topLeftCell="A1">
      <selection activeCell="A22" sqref="A22"/>
    </sheetView>
  </sheetViews>
  <sheetFormatPr defaultColWidth="9.140625" defaultRowHeight="12.75"/>
  <cols>
    <col min="1" max="1" width="21.8515625" style="39" customWidth="1"/>
    <col min="2" max="2" width="12.7109375" style="39" customWidth="1"/>
    <col min="3" max="3" width="1.57421875" style="39" customWidth="1"/>
    <col min="4" max="4" width="12.7109375" style="40" customWidth="1"/>
    <col min="5" max="5" width="1.57421875" style="39" customWidth="1"/>
    <col min="6" max="6" width="12.7109375" style="39" customWidth="1"/>
    <col min="7" max="7" width="1.57421875" style="39" customWidth="1"/>
    <col min="8" max="8" width="12.7109375" style="40" customWidth="1"/>
    <col min="9" max="16384" width="9.140625" style="39" customWidth="1"/>
  </cols>
  <sheetData>
    <row r="1" spans="1:8" ht="12.75">
      <c r="A1" s="1" t="s">
        <v>94</v>
      </c>
      <c r="B1" s="1"/>
      <c r="C1" s="1"/>
      <c r="D1" s="34"/>
      <c r="E1" s="1"/>
      <c r="F1" s="1"/>
      <c r="G1" s="1"/>
      <c r="H1" s="34"/>
    </row>
    <row r="2" spans="1:8" ht="12.75">
      <c r="A2" s="1" t="s">
        <v>95</v>
      </c>
      <c r="B2" s="1"/>
      <c r="C2" s="1"/>
      <c r="D2" s="34"/>
      <c r="E2" s="1"/>
      <c r="F2" s="1"/>
      <c r="G2" s="1"/>
      <c r="H2" s="34"/>
    </row>
    <row r="3" spans="1:8" ht="12.75">
      <c r="A3" s="2"/>
      <c r="B3" s="2"/>
      <c r="C3" s="2"/>
      <c r="D3" s="26"/>
      <c r="E3" s="2"/>
      <c r="F3" s="2"/>
      <c r="G3" s="2"/>
      <c r="H3" s="26"/>
    </row>
    <row r="4" spans="1:8" ht="12.75">
      <c r="A4" s="20" t="s">
        <v>24</v>
      </c>
      <c r="B4" s="20"/>
      <c r="C4" s="20"/>
      <c r="D4" s="78"/>
      <c r="E4" s="20"/>
      <c r="F4" s="20"/>
      <c r="G4" s="20"/>
      <c r="H4" s="78"/>
    </row>
    <row r="5" spans="1:8" ht="12.75">
      <c r="A5" s="20" t="s">
        <v>12</v>
      </c>
      <c r="B5" s="20"/>
      <c r="C5" s="20"/>
      <c r="D5" s="78"/>
      <c r="E5" s="20"/>
      <c r="F5" s="20"/>
      <c r="G5" s="20"/>
      <c r="H5" s="78"/>
    </row>
    <row r="6" spans="1:8" ht="12.75">
      <c r="A6" s="2"/>
      <c r="B6" s="2"/>
      <c r="C6" s="2"/>
      <c r="D6" s="26"/>
      <c r="E6" s="2"/>
      <c r="F6" s="2"/>
      <c r="G6" s="2"/>
      <c r="H6" s="26"/>
    </row>
    <row r="7" spans="1:8" ht="12.75">
      <c r="A7" s="2"/>
      <c r="B7" s="72">
        <v>2007</v>
      </c>
      <c r="C7" s="79"/>
      <c r="D7" s="80">
        <v>2006</v>
      </c>
      <c r="E7" s="81"/>
      <c r="F7" s="72">
        <v>2007</v>
      </c>
      <c r="G7" s="79"/>
      <c r="H7" s="80">
        <v>2006</v>
      </c>
    </row>
    <row r="8" spans="1:8" ht="12.75">
      <c r="A8" s="2"/>
      <c r="B8" s="17" t="s">
        <v>93</v>
      </c>
      <c r="C8" s="82"/>
      <c r="D8" s="35" t="s">
        <v>99</v>
      </c>
      <c r="E8" s="32"/>
      <c r="F8" s="17" t="s">
        <v>14</v>
      </c>
      <c r="G8" s="83"/>
      <c r="H8" s="35" t="s">
        <v>14</v>
      </c>
    </row>
    <row r="9" spans="1:8" ht="12.75">
      <c r="A9" s="2"/>
      <c r="B9" s="17" t="s">
        <v>100</v>
      </c>
      <c r="C9" s="82"/>
      <c r="D9" s="35" t="s">
        <v>100</v>
      </c>
      <c r="E9" s="32"/>
      <c r="F9" s="17" t="s">
        <v>101</v>
      </c>
      <c r="G9" s="32"/>
      <c r="H9" s="35" t="s">
        <v>101</v>
      </c>
    </row>
    <row r="10" spans="1:8" ht="12.75">
      <c r="A10" s="2"/>
      <c r="B10" s="85" t="s">
        <v>13</v>
      </c>
      <c r="C10" s="84"/>
      <c r="D10" s="86" t="s">
        <v>13</v>
      </c>
      <c r="E10" s="83"/>
      <c r="F10" s="17" t="s">
        <v>15</v>
      </c>
      <c r="G10" s="32"/>
      <c r="H10" s="35" t="s">
        <v>15</v>
      </c>
    </row>
    <row r="11" spans="1:8" ht="12.75">
      <c r="A11" s="2"/>
      <c r="B11" s="17" t="s">
        <v>79</v>
      </c>
      <c r="C11" s="82"/>
      <c r="D11" s="35" t="s">
        <v>79</v>
      </c>
      <c r="E11" s="32"/>
      <c r="F11" s="17" t="s">
        <v>79</v>
      </c>
      <c r="G11" s="32"/>
      <c r="H11" s="35" t="s">
        <v>79</v>
      </c>
    </row>
    <row r="12" spans="1:8" ht="12.75">
      <c r="A12" s="2"/>
      <c r="B12" s="17"/>
      <c r="C12" s="82"/>
      <c r="D12" s="35"/>
      <c r="E12" s="32"/>
      <c r="F12" s="17"/>
      <c r="G12" s="32"/>
      <c r="H12" s="35"/>
    </row>
    <row r="13" spans="1:8" ht="12.75">
      <c r="A13" s="2" t="s">
        <v>32</v>
      </c>
      <c r="B13" s="88">
        <v>60887</v>
      </c>
      <c r="C13" s="87"/>
      <c r="D13" s="25">
        <v>57952</v>
      </c>
      <c r="E13" s="25"/>
      <c r="F13" s="88">
        <v>60887</v>
      </c>
      <c r="G13" s="87"/>
      <c r="H13" s="25">
        <v>57952</v>
      </c>
    </row>
    <row r="14" spans="1:8" ht="12.75">
      <c r="A14" s="2"/>
      <c r="B14" s="88"/>
      <c r="C14" s="87"/>
      <c r="D14" s="25"/>
      <c r="E14" s="88"/>
      <c r="F14" s="88"/>
      <c r="G14" s="87"/>
      <c r="H14" s="25"/>
    </row>
    <row r="15" spans="1:8" ht="12.75">
      <c r="A15" s="2" t="s">
        <v>92</v>
      </c>
      <c r="B15" s="88">
        <v>-9290</v>
      </c>
      <c r="C15" s="87"/>
      <c r="D15" s="25">
        <v>-9576</v>
      </c>
      <c r="E15" s="88"/>
      <c r="F15" s="88">
        <v>-9290</v>
      </c>
      <c r="G15" s="87"/>
      <c r="H15" s="25">
        <v>-9576</v>
      </c>
    </row>
    <row r="16" spans="1:8" ht="12.75">
      <c r="A16" s="2"/>
      <c r="B16" s="88"/>
      <c r="C16" s="87"/>
      <c r="D16" s="25"/>
      <c r="E16" s="88"/>
      <c r="F16" s="88"/>
      <c r="G16" s="87"/>
      <c r="H16" s="25"/>
    </row>
    <row r="17" spans="1:8" ht="12.75">
      <c r="A17" s="2" t="s">
        <v>84</v>
      </c>
      <c r="B17" s="88"/>
      <c r="C17" s="87"/>
      <c r="D17" s="25"/>
      <c r="E17" s="88"/>
      <c r="F17" s="88"/>
      <c r="G17" s="87"/>
      <c r="H17" s="25"/>
    </row>
    <row r="18" spans="1:8" ht="12.75">
      <c r="A18" s="2" t="s">
        <v>80</v>
      </c>
      <c r="B18" s="88">
        <v>-270</v>
      </c>
      <c r="C18" s="87"/>
      <c r="D18" s="25">
        <v>-2722</v>
      </c>
      <c r="E18" s="88"/>
      <c r="F18" s="88">
        <v>-270</v>
      </c>
      <c r="G18" s="87"/>
      <c r="H18" s="25">
        <v>-2722</v>
      </c>
    </row>
    <row r="19" spans="1:8" ht="12.75">
      <c r="A19" s="2"/>
      <c r="B19" s="88"/>
      <c r="C19" s="87"/>
      <c r="D19" s="25"/>
      <c r="E19" s="88"/>
      <c r="F19" s="88"/>
      <c r="G19" s="87"/>
      <c r="H19" s="25"/>
    </row>
    <row r="20" spans="1:8" ht="12.75">
      <c r="A20" s="2" t="s">
        <v>36</v>
      </c>
      <c r="B20" s="88">
        <v>5126</v>
      </c>
      <c r="C20" s="87"/>
      <c r="D20" s="25">
        <v>4823</v>
      </c>
      <c r="E20" s="88"/>
      <c r="F20" s="25">
        <v>5126</v>
      </c>
      <c r="G20" s="87"/>
      <c r="H20" s="25">
        <v>4823</v>
      </c>
    </row>
    <row r="21" spans="1:8" ht="12.75">
      <c r="A21" s="2"/>
      <c r="B21" s="88"/>
      <c r="C21" s="87"/>
      <c r="D21" s="25"/>
      <c r="E21" s="88"/>
      <c r="F21" s="88"/>
      <c r="G21" s="87"/>
      <c r="H21" s="25"/>
    </row>
    <row r="22" spans="1:8" ht="12.75">
      <c r="A22" s="2" t="s">
        <v>41</v>
      </c>
      <c r="B22" s="88">
        <v>-15125</v>
      </c>
      <c r="C22" s="87"/>
      <c r="D22" s="25">
        <v>-15331</v>
      </c>
      <c r="E22" s="88"/>
      <c r="F22" s="25">
        <v>-15125</v>
      </c>
      <c r="G22" s="87"/>
      <c r="H22" s="25">
        <v>-15331</v>
      </c>
    </row>
    <row r="23" spans="1:8" ht="12.75">
      <c r="A23" s="2"/>
      <c r="B23" s="88"/>
      <c r="C23" s="87"/>
      <c r="D23" s="25"/>
      <c r="E23" s="88"/>
      <c r="F23" s="88"/>
      <c r="G23" s="87"/>
      <c r="H23" s="25"/>
    </row>
    <row r="24" spans="1:8" ht="12.75">
      <c r="A24" s="2" t="s">
        <v>42</v>
      </c>
      <c r="B24" s="88">
        <v>-10228</v>
      </c>
      <c r="C24" s="87"/>
      <c r="D24" s="25">
        <v>-8898</v>
      </c>
      <c r="E24" s="25"/>
      <c r="F24" s="25">
        <v>-10228</v>
      </c>
      <c r="G24" s="87"/>
      <c r="H24" s="25">
        <v>-8898</v>
      </c>
    </row>
    <row r="25" spans="1:8" ht="12.75">
      <c r="A25" s="2"/>
      <c r="B25" s="88"/>
      <c r="C25" s="87"/>
      <c r="D25" s="25"/>
      <c r="E25" s="88"/>
      <c r="F25" s="88"/>
      <c r="G25" s="87"/>
      <c r="H25" s="25"/>
    </row>
    <row r="26" spans="1:8" ht="12.75">
      <c r="A26" s="2" t="s">
        <v>37</v>
      </c>
      <c r="B26" s="88">
        <v>-14030</v>
      </c>
      <c r="C26" s="87"/>
      <c r="D26" s="25">
        <v>-14278</v>
      </c>
      <c r="E26" s="89"/>
      <c r="F26" s="88">
        <v>-14030</v>
      </c>
      <c r="G26" s="87"/>
      <c r="H26" s="25">
        <v>-14278</v>
      </c>
    </row>
    <row r="27" spans="1:8" ht="12.75">
      <c r="A27" s="2"/>
      <c r="B27" s="88"/>
      <c r="C27" s="87"/>
      <c r="D27" s="25"/>
      <c r="E27" s="89"/>
      <c r="F27" s="88"/>
      <c r="G27" s="87"/>
      <c r="H27" s="25"/>
    </row>
    <row r="28" spans="1:8" ht="12.75">
      <c r="A28" s="26" t="s">
        <v>38</v>
      </c>
      <c r="B28" s="88">
        <v>-1706</v>
      </c>
      <c r="C28" s="87"/>
      <c r="D28" s="25">
        <v>-1555</v>
      </c>
      <c r="E28" s="89"/>
      <c r="F28" s="88">
        <v>-1706</v>
      </c>
      <c r="G28" s="90"/>
      <c r="H28" s="25">
        <v>-1555</v>
      </c>
    </row>
    <row r="29" spans="1:8" ht="12.75">
      <c r="A29" s="26"/>
      <c r="B29" s="88"/>
      <c r="C29" s="87"/>
      <c r="D29" s="25"/>
      <c r="E29" s="89"/>
      <c r="F29" s="88"/>
      <c r="G29" s="90"/>
      <c r="H29" s="25"/>
    </row>
    <row r="30" spans="1:8" ht="12.75">
      <c r="A30" s="26" t="s">
        <v>124</v>
      </c>
      <c r="B30" s="25"/>
      <c r="C30" s="90"/>
      <c r="D30" s="25"/>
      <c r="E30" s="91"/>
      <c r="F30" s="25"/>
      <c r="G30" s="90"/>
      <c r="H30" s="25"/>
    </row>
    <row r="31" spans="1:8" ht="12.75">
      <c r="A31" s="26" t="s">
        <v>56</v>
      </c>
      <c r="B31" s="88">
        <v>-125</v>
      </c>
      <c r="C31" s="87"/>
      <c r="D31" s="25">
        <v>90</v>
      </c>
      <c r="E31" s="92"/>
      <c r="F31" s="25">
        <v>-125</v>
      </c>
      <c r="G31" s="93"/>
      <c r="H31" s="25">
        <v>90</v>
      </c>
    </row>
    <row r="32" spans="1:8" ht="12.75">
      <c r="A32" s="2"/>
      <c r="B32" s="94"/>
      <c r="C32" s="95"/>
      <c r="D32" s="96"/>
      <c r="E32" s="97"/>
      <c r="F32" s="94"/>
      <c r="G32" s="95"/>
      <c r="H32" s="96"/>
    </row>
    <row r="33" spans="1:8" ht="12.75">
      <c r="A33" s="2" t="s">
        <v>33</v>
      </c>
      <c r="B33" s="87">
        <f>SUM(B13:B31)</f>
        <v>15239</v>
      </c>
      <c r="C33" s="98"/>
      <c r="D33" s="90">
        <f>SUM(D13:D31)</f>
        <v>10505</v>
      </c>
      <c r="E33" s="89"/>
      <c r="F33" s="87">
        <f>SUM(F13:F31)</f>
        <v>15239</v>
      </c>
      <c r="G33" s="98"/>
      <c r="H33" s="90">
        <f>SUM(H13:H31)</f>
        <v>10505</v>
      </c>
    </row>
    <row r="34" spans="1:8" ht="12.75">
      <c r="A34" s="2"/>
      <c r="B34" s="88"/>
      <c r="C34" s="98"/>
      <c r="D34" s="25"/>
      <c r="E34" s="89"/>
      <c r="F34" s="88"/>
      <c r="G34" s="98"/>
      <c r="H34" s="25"/>
    </row>
    <row r="35" spans="1:8" ht="12.75">
      <c r="A35" s="2" t="s">
        <v>34</v>
      </c>
      <c r="B35" s="88">
        <v>-4124</v>
      </c>
      <c r="C35" s="87"/>
      <c r="D35" s="25">
        <v>-3113</v>
      </c>
      <c r="E35" s="97"/>
      <c r="F35" s="99">
        <v>-4124</v>
      </c>
      <c r="G35" s="95"/>
      <c r="H35" s="25">
        <v>-3113</v>
      </c>
    </row>
    <row r="36" spans="1:8" ht="12.75">
      <c r="A36" s="2"/>
      <c r="B36" s="94"/>
      <c r="C36" s="87"/>
      <c r="D36" s="96"/>
      <c r="E36" s="97"/>
      <c r="F36" s="88"/>
      <c r="G36" s="87"/>
      <c r="H36" s="96"/>
    </row>
    <row r="37" spans="1:8" ht="13.5" thickBot="1">
      <c r="A37" s="2" t="s">
        <v>16</v>
      </c>
      <c r="B37" s="100">
        <f>SUM(B33:B35)</f>
        <v>11115</v>
      </c>
      <c r="C37" s="87"/>
      <c r="D37" s="101">
        <f>SUM(D33:D36)</f>
        <v>7392</v>
      </c>
      <c r="E37" s="87"/>
      <c r="F37" s="100">
        <f>SUM(F33:F35)</f>
        <v>11115</v>
      </c>
      <c r="G37" s="87"/>
      <c r="H37" s="101">
        <f>SUM(H33:H36)</f>
        <v>7392</v>
      </c>
    </row>
    <row r="38" spans="1:8" ht="12.75">
      <c r="A38" s="2"/>
      <c r="B38" s="87"/>
      <c r="C38" s="87"/>
      <c r="D38" s="90"/>
      <c r="E38" s="87"/>
      <c r="F38" s="87"/>
      <c r="G38" s="87"/>
      <c r="H38" s="90"/>
    </row>
    <row r="39" spans="1:8" ht="12.75">
      <c r="A39" s="33" t="s">
        <v>91</v>
      </c>
      <c r="B39" s="87"/>
      <c r="C39" s="87"/>
      <c r="D39" s="90"/>
      <c r="E39" s="87"/>
      <c r="F39" s="87"/>
      <c r="G39" s="87"/>
      <c r="H39" s="90"/>
    </row>
    <row r="40" spans="1:8" ht="12.75">
      <c r="A40" s="2" t="s">
        <v>8</v>
      </c>
      <c r="B40" s="87"/>
      <c r="C40" s="87"/>
      <c r="D40" s="90"/>
      <c r="E40" s="87"/>
      <c r="F40" s="87"/>
      <c r="G40" s="87"/>
      <c r="H40" s="90"/>
    </row>
    <row r="41" spans="1:8" ht="12.75">
      <c r="A41" s="2" t="s">
        <v>9</v>
      </c>
      <c r="B41" s="88">
        <v>10875</v>
      </c>
      <c r="C41" s="87"/>
      <c r="D41" s="25">
        <v>7146</v>
      </c>
      <c r="E41" s="87"/>
      <c r="F41" s="87">
        <v>10875</v>
      </c>
      <c r="G41" s="87"/>
      <c r="H41" s="25">
        <v>7146</v>
      </c>
    </row>
    <row r="42" spans="1:8" ht="12.75">
      <c r="A42" s="2" t="s">
        <v>83</v>
      </c>
      <c r="B42" s="88">
        <v>240</v>
      </c>
      <c r="C42" s="87"/>
      <c r="D42" s="25">
        <v>246</v>
      </c>
      <c r="E42" s="87"/>
      <c r="F42" s="25">
        <v>240</v>
      </c>
      <c r="G42" s="87"/>
      <c r="H42" s="25">
        <v>246</v>
      </c>
    </row>
    <row r="43" spans="1:8" ht="13.5" thickBot="1">
      <c r="A43" s="2" t="s">
        <v>0</v>
      </c>
      <c r="B43" s="102">
        <f>SUM(B41:B42)</f>
        <v>11115</v>
      </c>
      <c r="C43" s="87"/>
      <c r="D43" s="103">
        <f>SUM(D41:D42)</f>
        <v>7392</v>
      </c>
      <c r="E43" s="87"/>
      <c r="F43" s="102">
        <f>SUM(F41:F42)</f>
        <v>11115</v>
      </c>
      <c r="G43" s="87"/>
      <c r="H43" s="103">
        <f>SUM(H41:H42)</f>
        <v>7392</v>
      </c>
    </row>
    <row r="44" spans="1:8" ht="12.75">
      <c r="A44" s="2"/>
      <c r="B44" s="88"/>
      <c r="C44" s="87"/>
      <c r="D44" s="25"/>
      <c r="E44" s="88"/>
      <c r="F44" s="88"/>
      <c r="G44" s="87"/>
      <c r="H44" s="25"/>
    </row>
    <row r="45" spans="1:8" s="40" customFormat="1" ht="13.5" thickBot="1">
      <c r="A45" s="26" t="s">
        <v>102</v>
      </c>
      <c r="B45" s="105">
        <f>B41/170994*100</f>
        <v>6.3598722762202184</v>
      </c>
      <c r="C45" s="104"/>
      <c r="D45" s="105">
        <f>D41/170994*100</f>
        <v>4.179094003298362</v>
      </c>
      <c r="E45" s="104"/>
      <c r="F45" s="105">
        <f>F41/170994*100</f>
        <v>6.3598722762202184</v>
      </c>
      <c r="G45" s="104"/>
      <c r="H45" s="105">
        <f>H41/170994*100</f>
        <v>4.179094003298362</v>
      </c>
    </row>
    <row r="46" ht="12.75" customHeight="1"/>
    <row r="48" ht="12.75"/>
    <row r="49" ht="12.75">
      <c r="B49" s="49"/>
    </row>
    <row r="50" ht="12.75"/>
    <row r="51" ht="12.75">
      <c r="B51" s="49"/>
    </row>
    <row r="53" ht="12.75">
      <c r="B53" s="49"/>
    </row>
  </sheetData>
  <printOptions/>
  <pageMargins left="0.8" right="0.16" top="0.42" bottom="0.62" header="0.27" footer="0.34"/>
  <pageSetup horizontalDpi="600" verticalDpi="600" orientation="portrait" scale="115" r:id="rId2"/>
  <drawing r:id="rId1"/>
</worksheet>
</file>

<file path=xl/worksheets/sheet3.xml><?xml version="1.0" encoding="utf-8"?>
<worksheet xmlns="http://schemas.openxmlformats.org/spreadsheetml/2006/main" xmlns:r="http://schemas.openxmlformats.org/officeDocument/2006/relationships">
  <dimension ref="A1:R60"/>
  <sheetViews>
    <sheetView workbookViewId="0" topLeftCell="A1">
      <selection activeCell="U46" sqref="U46"/>
    </sheetView>
  </sheetViews>
  <sheetFormatPr defaultColWidth="9.140625" defaultRowHeight="12.75"/>
  <cols>
    <col min="1" max="1" width="19.140625" style="39" customWidth="1"/>
    <col min="2" max="2" width="11.421875" style="39" customWidth="1"/>
    <col min="3" max="3" width="1.28515625" style="39" customWidth="1"/>
    <col min="4" max="4" width="12.7109375" style="39" hidden="1" customWidth="1"/>
    <col min="5" max="5" width="2.7109375" style="39" hidden="1" customWidth="1"/>
    <col min="6" max="6" width="12.7109375" style="39" hidden="1" customWidth="1"/>
    <col min="7" max="7" width="2.7109375" style="39" hidden="1" customWidth="1"/>
    <col min="8" max="8" width="11.421875" style="39" customWidth="1"/>
    <col min="9" max="9" width="1.28515625" style="39" customWidth="1"/>
    <col min="10" max="10" width="11.421875" style="39" customWidth="1"/>
    <col min="11" max="11" width="1.28515625" style="39" customWidth="1"/>
    <col min="12" max="12" width="11.421875" style="39" customWidth="1"/>
    <col min="13" max="13" width="0.9921875" style="39" customWidth="1"/>
    <col min="14" max="14" width="11.140625" style="39" customWidth="1"/>
    <col min="15" max="16384" width="9.140625" style="39" customWidth="1"/>
  </cols>
  <sheetData>
    <row r="1" spans="1:14" ht="15">
      <c r="A1" s="7" t="s">
        <v>94</v>
      </c>
      <c r="B1" s="7"/>
      <c r="C1" s="7"/>
      <c r="D1" s="7"/>
      <c r="E1" s="7"/>
      <c r="F1" s="7"/>
      <c r="G1" s="7"/>
      <c r="H1" s="7"/>
      <c r="I1" s="7"/>
      <c r="J1" s="7"/>
      <c r="K1" s="7"/>
      <c r="L1" s="7"/>
      <c r="M1" s="7"/>
      <c r="N1" s="7"/>
    </row>
    <row r="2" spans="1:14" ht="15">
      <c r="A2" s="7" t="s">
        <v>95</v>
      </c>
      <c r="B2" s="7"/>
      <c r="C2" s="7"/>
      <c r="D2" s="7"/>
      <c r="E2" s="7"/>
      <c r="F2" s="7"/>
      <c r="G2" s="7"/>
      <c r="H2" s="7"/>
      <c r="I2" s="7"/>
      <c r="J2" s="7"/>
      <c r="K2" s="7"/>
      <c r="L2" s="7"/>
      <c r="M2" s="7"/>
      <c r="N2" s="7"/>
    </row>
    <row r="3" spans="1:14" ht="14.25">
      <c r="A3" s="9"/>
      <c r="B3" s="9"/>
      <c r="C3" s="24"/>
      <c r="D3" s="9"/>
      <c r="E3" s="24"/>
      <c r="F3" s="9"/>
      <c r="G3" s="24"/>
      <c r="H3" s="9"/>
      <c r="I3" s="24"/>
      <c r="J3" s="24"/>
      <c r="K3" s="24"/>
      <c r="L3" s="24"/>
      <c r="M3" s="24"/>
      <c r="N3" s="9"/>
    </row>
    <row r="4" spans="1:14" ht="15">
      <c r="A4" s="121" t="s">
        <v>114</v>
      </c>
      <c r="B4" s="121"/>
      <c r="C4" s="121"/>
      <c r="D4" s="121"/>
      <c r="E4" s="121"/>
      <c r="F4" s="121"/>
      <c r="G4" s="121"/>
      <c r="H4" s="121"/>
      <c r="I4" s="121"/>
      <c r="J4" s="121"/>
      <c r="K4" s="121"/>
      <c r="L4" s="121"/>
      <c r="M4" s="121"/>
      <c r="N4" s="121"/>
    </row>
    <row r="5" spans="1:14" ht="15">
      <c r="A5" s="121" t="s">
        <v>12</v>
      </c>
      <c r="B5" s="121"/>
      <c r="C5" s="121"/>
      <c r="D5" s="121"/>
      <c r="E5" s="121"/>
      <c r="F5" s="121"/>
      <c r="G5" s="121"/>
      <c r="H5" s="121"/>
      <c r="I5" s="121"/>
      <c r="J5" s="121"/>
      <c r="K5" s="121"/>
      <c r="L5" s="121"/>
      <c r="M5" s="121"/>
      <c r="N5" s="121"/>
    </row>
    <row r="6" spans="1:14" ht="5.25" customHeight="1">
      <c r="A6" s="115"/>
      <c r="B6" s="115"/>
      <c r="C6" s="115"/>
      <c r="D6" s="115"/>
      <c r="E6" s="115"/>
      <c r="F6" s="115"/>
      <c r="G6" s="115"/>
      <c r="H6" s="115"/>
      <c r="I6" s="115"/>
      <c r="J6" s="115"/>
      <c r="K6" s="115"/>
      <c r="L6" s="115"/>
      <c r="M6" s="115"/>
      <c r="N6" s="115"/>
    </row>
    <row r="7" spans="1:14" ht="15">
      <c r="A7" s="115"/>
      <c r="B7" s="122" t="s">
        <v>125</v>
      </c>
      <c r="C7" s="122"/>
      <c r="D7" s="122"/>
      <c r="E7" s="122"/>
      <c r="F7" s="122"/>
      <c r="G7" s="122"/>
      <c r="H7" s="122"/>
      <c r="I7" s="122"/>
      <c r="J7" s="122"/>
      <c r="K7" s="115"/>
      <c r="L7" s="115"/>
      <c r="M7" s="115"/>
      <c r="N7" s="115"/>
    </row>
    <row r="8" spans="1:14" ht="15">
      <c r="A8" s="9"/>
      <c r="B8" s="122" t="s">
        <v>120</v>
      </c>
      <c r="C8" s="122"/>
      <c r="D8" s="122"/>
      <c r="E8" s="122"/>
      <c r="F8" s="122"/>
      <c r="G8" s="122"/>
      <c r="H8" s="122"/>
      <c r="I8" s="122"/>
      <c r="J8" s="122"/>
      <c r="K8" s="68"/>
      <c r="L8" s="116" t="s">
        <v>121</v>
      </c>
      <c r="M8" s="116"/>
      <c r="N8" s="116" t="s">
        <v>30</v>
      </c>
    </row>
    <row r="9" spans="1:14" ht="15">
      <c r="A9" s="9"/>
      <c r="B9" s="116"/>
      <c r="C9" s="116"/>
      <c r="D9" s="116"/>
      <c r="E9" s="116"/>
      <c r="F9" s="116"/>
      <c r="G9" s="116"/>
      <c r="H9" s="116" t="s">
        <v>115</v>
      </c>
      <c r="I9" s="116"/>
      <c r="J9" s="116"/>
      <c r="K9" s="68"/>
      <c r="L9" s="116" t="s">
        <v>122</v>
      </c>
      <c r="M9" s="116"/>
      <c r="N9" s="116" t="s">
        <v>116</v>
      </c>
    </row>
    <row r="10" spans="1:14" ht="15">
      <c r="A10" s="9"/>
      <c r="B10" s="116" t="s">
        <v>87</v>
      </c>
      <c r="C10" s="116"/>
      <c r="D10" s="116" t="s">
        <v>109</v>
      </c>
      <c r="E10" s="116"/>
      <c r="F10" s="116" t="s">
        <v>109</v>
      </c>
      <c r="G10" s="116"/>
      <c r="H10" s="116" t="s">
        <v>89</v>
      </c>
      <c r="I10" s="116"/>
      <c r="J10" s="116"/>
      <c r="K10" s="116"/>
      <c r="L10" s="116"/>
      <c r="M10" s="116"/>
      <c r="N10" s="116"/>
    </row>
    <row r="11" spans="1:14" ht="15">
      <c r="A11" s="9"/>
      <c r="B11" s="116" t="s">
        <v>88</v>
      </c>
      <c r="C11" s="116"/>
      <c r="D11" s="116" t="s">
        <v>88</v>
      </c>
      <c r="E11" s="116"/>
      <c r="F11" s="116" t="s">
        <v>32</v>
      </c>
      <c r="G11" s="116"/>
      <c r="H11" s="116" t="s">
        <v>90</v>
      </c>
      <c r="I11" s="116"/>
      <c r="J11" s="116" t="s">
        <v>30</v>
      </c>
      <c r="K11" s="116"/>
      <c r="L11" s="9"/>
      <c r="M11" s="9"/>
      <c r="N11" s="9"/>
    </row>
    <row r="12" spans="1:14" ht="15">
      <c r="A12" s="9"/>
      <c r="B12" s="117" t="s">
        <v>79</v>
      </c>
      <c r="C12" s="117"/>
      <c r="D12" s="117" t="s">
        <v>97</v>
      </c>
      <c r="E12" s="117"/>
      <c r="F12" s="117" t="s">
        <v>97</v>
      </c>
      <c r="G12" s="117"/>
      <c r="H12" s="117" t="s">
        <v>79</v>
      </c>
      <c r="I12" s="117"/>
      <c r="J12" s="117" t="s">
        <v>79</v>
      </c>
      <c r="K12" s="118"/>
      <c r="L12" s="118" t="s">
        <v>79</v>
      </c>
      <c r="M12" s="117"/>
      <c r="N12" s="118" t="s">
        <v>79</v>
      </c>
    </row>
    <row r="13" spans="1:14" ht="15">
      <c r="A13" s="7" t="s">
        <v>17</v>
      </c>
      <c r="B13" s="9"/>
      <c r="C13" s="24"/>
      <c r="D13" s="9"/>
      <c r="E13" s="24"/>
      <c r="F13" s="9"/>
      <c r="G13" s="24"/>
      <c r="H13" s="9"/>
      <c r="I13" s="24"/>
      <c r="J13" s="24"/>
      <c r="K13" s="24"/>
      <c r="L13" s="24"/>
      <c r="M13" s="24"/>
      <c r="N13" s="9"/>
    </row>
    <row r="14" spans="1:14" ht="15">
      <c r="A14" s="119" t="s">
        <v>18</v>
      </c>
      <c r="B14" s="9"/>
      <c r="C14" s="24"/>
      <c r="D14" s="9"/>
      <c r="E14" s="24"/>
      <c r="F14" s="9"/>
      <c r="G14" s="24"/>
      <c r="H14" s="9"/>
      <c r="I14" s="24"/>
      <c r="J14" s="24"/>
      <c r="K14" s="24"/>
      <c r="L14" s="24"/>
      <c r="M14" s="24"/>
      <c r="N14" s="9"/>
    </row>
    <row r="15" spans="1:14" ht="14.25">
      <c r="A15" s="9"/>
      <c r="B15" s="14"/>
      <c r="C15" s="71"/>
      <c r="D15" s="14"/>
      <c r="E15" s="71"/>
      <c r="F15" s="14"/>
      <c r="G15" s="71"/>
      <c r="H15" s="14"/>
      <c r="I15" s="71"/>
      <c r="J15" s="71"/>
      <c r="K15" s="71"/>
      <c r="L15" s="71"/>
      <c r="M15" s="71"/>
      <c r="N15" s="14"/>
    </row>
    <row r="16" spans="1:15" ht="15">
      <c r="A16" s="7" t="s">
        <v>126</v>
      </c>
      <c r="B16" s="71">
        <v>170994</v>
      </c>
      <c r="C16" s="71"/>
      <c r="D16" s="71"/>
      <c r="E16" s="71"/>
      <c r="F16" s="71"/>
      <c r="G16" s="71"/>
      <c r="H16" s="71">
        <v>708048</v>
      </c>
      <c r="I16" s="71"/>
      <c r="J16" s="71">
        <f>SUM(B16:H16)</f>
        <v>879042</v>
      </c>
      <c r="K16" s="71"/>
      <c r="L16" s="71">
        <v>5253</v>
      </c>
      <c r="M16" s="71"/>
      <c r="N16" s="71">
        <f>SUM(J16:L16)</f>
        <v>884295</v>
      </c>
      <c r="O16" s="50"/>
    </row>
    <row r="17" spans="1:14" ht="14.25">
      <c r="A17" s="9"/>
      <c r="B17" s="14"/>
      <c r="C17" s="14"/>
      <c r="D17" s="14"/>
      <c r="E17" s="14"/>
      <c r="F17" s="14"/>
      <c r="G17" s="71"/>
      <c r="H17" s="14"/>
      <c r="I17" s="71"/>
      <c r="J17" s="71"/>
      <c r="K17" s="71"/>
      <c r="L17" s="71"/>
      <c r="M17" s="71"/>
      <c r="N17" s="14"/>
    </row>
    <row r="18" spans="1:14" ht="14.25">
      <c r="A18" s="9" t="s">
        <v>16</v>
      </c>
      <c r="B18" s="71"/>
      <c r="C18" s="71"/>
      <c r="D18" s="71"/>
      <c r="E18" s="71"/>
      <c r="F18" s="71"/>
      <c r="G18" s="71"/>
      <c r="H18" s="71"/>
      <c r="I18" s="71"/>
      <c r="J18" s="71"/>
      <c r="K18" s="71"/>
      <c r="L18" s="71"/>
      <c r="M18" s="71"/>
      <c r="N18" s="71"/>
    </row>
    <row r="19" spans="1:14" ht="14.25">
      <c r="A19" s="9" t="s">
        <v>1</v>
      </c>
      <c r="B19" s="71"/>
      <c r="C19" s="71"/>
      <c r="D19" s="71"/>
      <c r="E19" s="71"/>
      <c r="F19" s="71"/>
      <c r="G19" s="71"/>
      <c r="H19" s="71"/>
      <c r="I19" s="71"/>
      <c r="J19" s="71"/>
      <c r="K19" s="71"/>
      <c r="L19" s="71"/>
      <c r="M19" s="71"/>
      <c r="N19" s="71"/>
    </row>
    <row r="20" spans="1:14" ht="14.25">
      <c r="A20" s="9" t="s">
        <v>2</v>
      </c>
      <c r="B20" s="71"/>
      <c r="C20" s="71"/>
      <c r="D20" s="71"/>
      <c r="E20" s="71"/>
      <c r="F20" s="71"/>
      <c r="G20" s="71"/>
      <c r="H20" s="71"/>
      <c r="I20" s="71"/>
      <c r="J20" s="71"/>
      <c r="K20" s="71"/>
      <c r="L20" s="71"/>
      <c r="M20" s="71"/>
      <c r="N20" s="71"/>
    </row>
    <row r="21" spans="1:14" ht="14.25">
      <c r="A21" s="9" t="s">
        <v>3</v>
      </c>
      <c r="B21" s="71"/>
      <c r="C21" s="71"/>
      <c r="D21" s="71"/>
      <c r="E21" s="71"/>
      <c r="F21" s="71"/>
      <c r="G21" s="71"/>
      <c r="H21" s="71"/>
      <c r="I21" s="71"/>
      <c r="J21" s="71"/>
      <c r="K21" s="71"/>
      <c r="L21" s="71"/>
      <c r="M21" s="71"/>
      <c r="N21" s="71"/>
    </row>
    <row r="22" spans="1:14" ht="14.25">
      <c r="A22" s="9" t="s">
        <v>4</v>
      </c>
      <c r="B22" s="71">
        <v>0</v>
      </c>
      <c r="C22" s="71"/>
      <c r="D22" s="71">
        <v>0</v>
      </c>
      <c r="E22" s="71"/>
      <c r="F22" s="71">
        <v>0</v>
      </c>
      <c r="G22" s="71"/>
      <c r="H22" s="71">
        <v>7146</v>
      </c>
      <c r="I22" s="71"/>
      <c r="J22" s="71">
        <f>SUM(B22:H22)</f>
        <v>7146</v>
      </c>
      <c r="K22" s="71"/>
      <c r="L22" s="71">
        <v>246</v>
      </c>
      <c r="M22" s="71"/>
      <c r="N22" s="71">
        <f>SUM(J22:L22)</f>
        <v>7392</v>
      </c>
    </row>
    <row r="23" spans="1:14" ht="15">
      <c r="A23" s="7"/>
      <c r="B23" s="71"/>
      <c r="C23" s="71"/>
      <c r="D23" s="71"/>
      <c r="E23" s="71"/>
      <c r="F23" s="71"/>
      <c r="G23" s="71"/>
      <c r="H23" s="71"/>
      <c r="I23" s="71"/>
      <c r="J23" s="71"/>
      <c r="K23" s="71"/>
      <c r="L23" s="71"/>
      <c r="M23" s="71"/>
      <c r="N23" s="71"/>
    </row>
    <row r="24" spans="1:18" ht="15.75" thickBot="1">
      <c r="A24" s="7" t="s">
        <v>22</v>
      </c>
      <c r="B24" s="16">
        <f>SUM(B16:B23)</f>
        <v>170994</v>
      </c>
      <c r="C24" s="71"/>
      <c r="D24" s="16">
        <f>SUM(D21:D23)</f>
        <v>0</v>
      </c>
      <c r="E24" s="71"/>
      <c r="F24" s="16">
        <f>SUM(F21:F23)</f>
        <v>0</v>
      </c>
      <c r="G24" s="71"/>
      <c r="H24" s="16">
        <f>SUM(H16:H23)</f>
        <v>715194</v>
      </c>
      <c r="I24" s="71"/>
      <c r="J24" s="16">
        <f>SUM(J16:J23)</f>
        <v>886188</v>
      </c>
      <c r="K24" s="71"/>
      <c r="L24" s="16">
        <f>SUM(L16:L23)</f>
        <v>5499</v>
      </c>
      <c r="M24" s="71"/>
      <c r="N24" s="16">
        <f>SUM(N16:N23)</f>
        <v>891687</v>
      </c>
      <c r="R24" s="39" t="s">
        <v>27</v>
      </c>
    </row>
    <row r="25" spans="1:14" ht="15">
      <c r="A25" s="7"/>
      <c r="B25" s="71"/>
      <c r="C25" s="71"/>
      <c r="D25" s="71"/>
      <c r="E25" s="71"/>
      <c r="F25" s="71"/>
      <c r="G25" s="71"/>
      <c r="H25" s="71"/>
      <c r="I25" s="71"/>
      <c r="J25" s="71"/>
      <c r="K25" s="71"/>
      <c r="L25" s="71"/>
      <c r="M25" s="71"/>
      <c r="N25" s="71"/>
    </row>
    <row r="26" spans="1:14" ht="15">
      <c r="A26" s="7" t="s">
        <v>17</v>
      </c>
      <c r="B26" s="14"/>
      <c r="C26" s="71"/>
      <c r="D26" s="14"/>
      <c r="E26" s="71"/>
      <c r="F26" s="14"/>
      <c r="G26" s="71"/>
      <c r="H26" s="14"/>
      <c r="I26" s="71"/>
      <c r="J26" s="71"/>
      <c r="K26" s="71"/>
      <c r="L26" s="71"/>
      <c r="M26" s="71"/>
      <c r="N26" s="14"/>
    </row>
    <row r="27" spans="1:14" ht="15">
      <c r="A27" s="119" t="s">
        <v>19</v>
      </c>
      <c r="B27" s="14"/>
      <c r="C27" s="71"/>
      <c r="D27" s="14"/>
      <c r="E27" s="71"/>
      <c r="F27" s="14"/>
      <c r="G27" s="71"/>
      <c r="H27" s="14"/>
      <c r="I27" s="71"/>
      <c r="J27" s="71"/>
      <c r="K27" s="71"/>
      <c r="L27" s="71"/>
      <c r="M27" s="71"/>
      <c r="N27" s="14"/>
    </row>
    <row r="28" spans="1:14" ht="14.25">
      <c r="A28" s="9"/>
      <c r="B28" s="14"/>
      <c r="C28" s="71"/>
      <c r="D28" s="14"/>
      <c r="E28" s="71"/>
      <c r="F28" s="14"/>
      <c r="G28" s="71"/>
      <c r="H28" s="14"/>
      <c r="I28" s="71"/>
      <c r="J28" s="71"/>
      <c r="K28" s="71"/>
      <c r="L28" s="71"/>
      <c r="M28" s="71"/>
      <c r="N28" s="14"/>
    </row>
    <row r="29" spans="1:14" ht="15">
      <c r="A29" s="7" t="s">
        <v>20</v>
      </c>
      <c r="B29" s="14">
        <v>170994</v>
      </c>
      <c r="C29" s="71"/>
      <c r="D29" s="14">
        <v>0</v>
      </c>
      <c r="E29" s="71"/>
      <c r="F29" s="14">
        <v>0</v>
      </c>
      <c r="G29" s="71"/>
      <c r="H29" s="14">
        <v>725695</v>
      </c>
      <c r="I29" s="71"/>
      <c r="J29" s="71">
        <f>SUM(B29:H29)</f>
        <v>896689</v>
      </c>
      <c r="K29" s="71"/>
      <c r="L29" s="71">
        <v>6027</v>
      </c>
      <c r="M29" s="71"/>
      <c r="N29" s="14">
        <f>SUM(J29:L29)</f>
        <v>902716</v>
      </c>
    </row>
    <row r="30" spans="1:14" ht="14.25">
      <c r="A30" s="9"/>
      <c r="B30" s="14"/>
      <c r="C30" s="14"/>
      <c r="D30" s="14"/>
      <c r="E30" s="14"/>
      <c r="F30" s="14"/>
      <c r="G30" s="71"/>
      <c r="H30" s="14"/>
      <c r="I30" s="71"/>
      <c r="J30" s="71"/>
      <c r="K30" s="71"/>
      <c r="L30" s="71"/>
      <c r="M30" s="71"/>
      <c r="N30" s="14"/>
    </row>
    <row r="31" spans="1:14" s="50" customFormat="1" ht="14.25">
      <c r="A31" s="9" t="s">
        <v>16</v>
      </c>
      <c r="B31" s="71"/>
      <c r="C31" s="71"/>
      <c r="D31" s="71"/>
      <c r="E31" s="71"/>
      <c r="F31" s="71"/>
      <c r="G31" s="71"/>
      <c r="H31" s="71"/>
      <c r="I31" s="71"/>
      <c r="J31" s="71"/>
      <c r="K31" s="71"/>
      <c r="L31" s="71"/>
      <c r="M31" s="71"/>
      <c r="N31" s="71"/>
    </row>
    <row r="32" spans="1:14" ht="14.25">
      <c r="A32" s="9" t="s">
        <v>1</v>
      </c>
      <c r="B32" s="14"/>
      <c r="C32" s="14"/>
      <c r="D32" s="14"/>
      <c r="E32" s="14"/>
      <c r="F32" s="14"/>
      <c r="G32" s="71"/>
      <c r="H32" s="14"/>
      <c r="I32" s="71"/>
      <c r="J32" s="71"/>
      <c r="K32" s="71"/>
      <c r="L32" s="71"/>
      <c r="M32" s="71"/>
      <c r="N32" s="14"/>
    </row>
    <row r="33" spans="1:14" ht="14.25">
      <c r="A33" s="9" t="s">
        <v>2</v>
      </c>
      <c r="B33" s="14"/>
      <c r="C33" s="14"/>
      <c r="D33" s="14"/>
      <c r="E33" s="14"/>
      <c r="F33" s="14"/>
      <c r="G33" s="71"/>
      <c r="H33" s="14"/>
      <c r="I33" s="71"/>
      <c r="J33" s="71"/>
      <c r="K33" s="71"/>
      <c r="L33" s="71"/>
      <c r="M33" s="71"/>
      <c r="N33" s="14"/>
    </row>
    <row r="34" spans="1:14" ht="14.25">
      <c r="A34" s="9" t="s">
        <v>3</v>
      </c>
      <c r="B34" s="14"/>
      <c r="C34" s="14"/>
      <c r="D34" s="14"/>
      <c r="E34" s="14"/>
      <c r="F34" s="14"/>
      <c r="G34" s="71"/>
      <c r="H34" s="14"/>
      <c r="I34" s="71"/>
      <c r="J34" s="71"/>
      <c r="K34" s="71"/>
      <c r="L34" s="71"/>
      <c r="M34" s="71"/>
      <c r="N34" s="14"/>
    </row>
    <row r="35" spans="1:14" ht="14.25">
      <c r="A35" s="9" t="s">
        <v>4</v>
      </c>
      <c r="B35" s="71">
        <v>0</v>
      </c>
      <c r="C35" s="14"/>
      <c r="D35" s="14"/>
      <c r="E35" s="14"/>
      <c r="F35" s="14"/>
      <c r="G35" s="71"/>
      <c r="H35" s="14">
        <v>10875</v>
      </c>
      <c r="I35" s="71"/>
      <c r="J35" s="71">
        <f>SUM(B35:H35)</f>
        <v>10875</v>
      </c>
      <c r="K35" s="71"/>
      <c r="L35" s="71">
        <v>240</v>
      </c>
      <c r="M35" s="71"/>
      <c r="N35" s="14">
        <f>SUM(J35:L35)</f>
        <v>11115</v>
      </c>
    </row>
    <row r="36" spans="1:14" ht="15">
      <c r="A36" s="7"/>
      <c r="B36" s="71"/>
      <c r="C36" s="71"/>
      <c r="D36" s="71"/>
      <c r="E36" s="71"/>
      <c r="F36" s="71"/>
      <c r="G36" s="71"/>
      <c r="H36" s="71"/>
      <c r="I36" s="71"/>
      <c r="J36" s="71"/>
      <c r="K36" s="71"/>
      <c r="L36" s="71"/>
      <c r="M36" s="71"/>
      <c r="N36" s="71"/>
    </row>
    <row r="37" spans="1:14" ht="14.25">
      <c r="A37" s="9" t="s">
        <v>43</v>
      </c>
      <c r="B37" s="71">
        <v>0</v>
      </c>
      <c r="C37" s="71"/>
      <c r="D37" s="71">
        <v>0</v>
      </c>
      <c r="E37" s="71"/>
      <c r="F37" s="71">
        <v>0</v>
      </c>
      <c r="G37" s="71"/>
      <c r="H37" s="71">
        <v>-187238</v>
      </c>
      <c r="I37" s="71"/>
      <c r="J37" s="71">
        <f>SUM(B37:H37)</f>
        <v>-187238</v>
      </c>
      <c r="K37" s="71"/>
      <c r="L37" s="71">
        <v>0</v>
      </c>
      <c r="M37" s="71"/>
      <c r="N37" s="71">
        <f>SUM(J37:M37)</f>
        <v>-187238</v>
      </c>
    </row>
    <row r="38" spans="1:14" ht="15">
      <c r="A38" s="7"/>
      <c r="B38" s="71"/>
      <c r="C38" s="71"/>
      <c r="D38" s="71"/>
      <c r="E38" s="71"/>
      <c r="F38" s="71"/>
      <c r="G38" s="71"/>
      <c r="H38" s="71"/>
      <c r="I38" s="71"/>
      <c r="J38" s="71"/>
      <c r="K38" s="71"/>
      <c r="L38" s="71"/>
      <c r="M38" s="71"/>
      <c r="N38" s="71"/>
    </row>
    <row r="39" spans="1:14" ht="15.75" thickBot="1">
      <c r="A39" s="7" t="s">
        <v>21</v>
      </c>
      <c r="B39" s="16">
        <f>SUM(B29:B38)</f>
        <v>170994</v>
      </c>
      <c r="C39" s="71"/>
      <c r="D39" s="16">
        <f>SUM(D29:D37)</f>
        <v>0</v>
      </c>
      <c r="E39" s="16">
        <f>SUM(E29:E37)</f>
        <v>0</v>
      </c>
      <c r="F39" s="16">
        <f>SUM(F29:F37)</f>
        <v>0</v>
      </c>
      <c r="G39" s="16">
        <f>SUM(G29:G37)</f>
        <v>0</v>
      </c>
      <c r="H39" s="16">
        <f>SUM(H29:H38)</f>
        <v>549332</v>
      </c>
      <c r="I39" s="71"/>
      <c r="J39" s="16">
        <f>SUM(J29:J38)</f>
        <v>720326</v>
      </c>
      <c r="K39" s="71"/>
      <c r="L39" s="16">
        <f>SUM(L29:L38)</f>
        <v>6267</v>
      </c>
      <c r="M39" s="71"/>
      <c r="N39" s="16">
        <f>SUM(N29:N38)</f>
        <v>726593</v>
      </c>
    </row>
    <row r="40" spans="1:14" ht="15">
      <c r="A40" s="120"/>
      <c r="B40" s="41"/>
      <c r="C40" s="41"/>
      <c r="D40" s="41"/>
      <c r="E40" s="41"/>
      <c r="F40" s="41"/>
      <c r="G40" s="41"/>
      <c r="H40" s="41"/>
      <c r="I40" s="41"/>
      <c r="J40" s="41"/>
      <c r="K40" s="41"/>
      <c r="L40" s="41"/>
      <c r="M40" s="41"/>
      <c r="N40" s="41"/>
    </row>
    <row r="41" spans="1:14" ht="14.25">
      <c r="A41" s="38"/>
      <c r="B41" s="41"/>
      <c r="C41" s="41"/>
      <c r="D41" s="41"/>
      <c r="E41" s="41"/>
      <c r="F41" s="41"/>
      <c r="G41" s="41"/>
      <c r="H41" s="41"/>
      <c r="I41" s="41"/>
      <c r="J41" s="41"/>
      <c r="K41" s="41"/>
      <c r="L41" s="41"/>
      <c r="M41" s="41"/>
      <c r="N41" s="41"/>
    </row>
    <row r="42" spans="1:14" ht="14.25">
      <c r="A42" s="38"/>
      <c r="B42" s="41"/>
      <c r="C42" s="41"/>
      <c r="D42" s="41"/>
      <c r="E42" s="41"/>
      <c r="F42" s="41"/>
      <c r="G42" s="41"/>
      <c r="H42" s="41"/>
      <c r="I42" s="41"/>
      <c r="J42" s="41"/>
      <c r="K42" s="41"/>
      <c r="L42" s="41"/>
      <c r="M42" s="41"/>
      <c r="N42" s="41"/>
    </row>
    <row r="43" spans="1:14" ht="14.25">
      <c r="A43" s="38"/>
      <c r="B43" s="41"/>
      <c r="C43" s="41"/>
      <c r="D43" s="41"/>
      <c r="E43" s="41"/>
      <c r="F43" s="41"/>
      <c r="G43" s="41"/>
      <c r="H43" s="41"/>
      <c r="I43" s="41"/>
      <c r="J43" s="41"/>
      <c r="K43" s="41"/>
      <c r="L43" s="41"/>
      <c r="M43" s="41"/>
      <c r="N43" s="41"/>
    </row>
    <row r="44" spans="1:14" ht="14.25">
      <c r="A44" s="38"/>
      <c r="B44" s="41"/>
      <c r="C44" s="41"/>
      <c r="D44" s="41"/>
      <c r="E44" s="41"/>
      <c r="F44" s="41"/>
      <c r="G44" s="41"/>
      <c r="H44" s="41"/>
      <c r="I44" s="41"/>
      <c r="J44" s="41"/>
      <c r="K44" s="41"/>
      <c r="L44" s="41"/>
      <c r="M44" s="41"/>
      <c r="N44" s="41"/>
    </row>
    <row r="45" spans="2:14" ht="12.75">
      <c r="B45" s="46"/>
      <c r="C45" s="46"/>
      <c r="D45" s="46"/>
      <c r="E45" s="46"/>
      <c r="F45" s="46"/>
      <c r="G45" s="46"/>
      <c r="H45" s="46"/>
      <c r="I45" s="46"/>
      <c r="J45" s="46"/>
      <c r="K45" s="46"/>
      <c r="L45" s="46"/>
      <c r="M45" s="46"/>
      <c r="N45" s="46"/>
    </row>
    <row r="46" spans="2:14" ht="12.75">
      <c r="B46" s="46"/>
      <c r="C46" s="46"/>
      <c r="D46" s="46"/>
      <c r="E46" s="46"/>
      <c r="F46" s="46"/>
      <c r="G46" s="46"/>
      <c r="H46" s="46"/>
      <c r="I46" s="46"/>
      <c r="J46" s="46"/>
      <c r="K46" s="46"/>
      <c r="L46" s="46"/>
      <c r="M46" s="46"/>
      <c r="N46" s="46"/>
    </row>
    <row r="47" spans="2:14" ht="12.75">
      <c r="B47" s="46"/>
      <c r="C47" s="46"/>
      <c r="D47" s="46"/>
      <c r="E47" s="46"/>
      <c r="F47" s="46"/>
      <c r="G47" s="46"/>
      <c r="H47" s="46"/>
      <c r="I47" s="46"/>
      <c r="J47" s="46"/>
      <c r="K47" s="46"/>
      <c r="L47" s="46"/>
      <c r="M47" s="46"/>
      <c r="N47" s="46"/>
    </row>
    <row r="48" spans="2:14" ht="12.75">
      <c r="B48" s="46"/>
      <c r="C48" s="46"/>
      <c r="D48" s="46"/>
      <c r="E48" s="46"/>
      <c r="F48" s="46"/>
      <c r="G48" s="46"/>
      <c r="H48" s="46"/>
      <c r="I48" s="46"/>
      <c r="J48" s="46"/>
      <c r="K48" s="46"/>
      <c r="L48" s="46"/>
      <c r="M48" s="46"/>
      <c r="N48" s="46"/>
    </row>
    <row r="49" spans="2:14" ht="12.75">
      <c r="B49" s="46"/>
      <c r="C49" s="46"/>
      <c r="D49" s="46"/>
      <c r="E49" s="46"/>
      <c r="F49" s="46"/>
      <c r="G49" s="46"/>
      <c r="H49" s="46"/>
      <c r="I49" s="46"/>
      <c r="J49" s="46"/>
      <c r="K49" s="46"/>
      <c r="L49" s="46"/>
      <c r="M49" s="46"/>
      <c r="N49" s="46"/>
    </row>
    <row r="50" spans="2:14" ht="12.75">
      <c r="B50" s="46"/>
      <c r="C50" s="46"/>
      <c r="D50" s="46"/>
      <c r="E50" s="46"/>
      <c r="F50" s="46"/>
      <c r="G50" s="46"/>
      <c r="H50" s="46"/>
      <c r="I50" s="46"/>
      <c r="J50" s="46"/>
      <c r="K50" s="46"/>
      <c r="L50" s="46"/>
      <c r="M50" s="46"/>
      <c r="N50" s="46"/>
    </row>
    <row r="51" spans="2:14" ht="12.75">
      <c r="B51" s="46"/>
      <c r="C51" s="46"/>
      <c r="D51" s="46"/>
      <c r="E51" s="46"/>
      <c r="F51" s="46"/>
      <c r="G51" s="46"/>
      <c r="H51" s="46"/>
      <c r="I51" s="46"/>
      <c r="J51" s="46"/>
      <c r="K51" s="46"/>
      <c r="L51" s="46"/>
      <c r="M51" s="46"/>
      <c r="N51" s="46"/>
    </row>
    <row r="52" spans="2:14" ht="12.75">
      <c r="B52" s="46"/>
      <c r="C52" s="46"/>
      <c r="D52" s="46"/>
      <c r="E52" s="46"/>
      <c r="F52" s="46"/>
      <c r="G52" s="46"/>
      <c r="H52" s="46"/>
      <c r="I52" s="46"/>
      <c r="J52" s="46"/>
      <c r="K52" s="46"/>
      <c r="L52" s="46"/>
      <c r="M52" s="46"/>
      <c r="N52" s="46"/>
    </row>
    <row r="53" spans="2:14" ht="12.75">
      <c r="B53" s="46"/>
      <c r="C53" s="46"/>
      <c r="D53" s="46"/>
      <c r="E53" s="46"/>
      <c r="F53" s="46"/>
      <c r="G53" s="46"/>
      <c r="H53" s="46"/>
      <c r="I53" s="46"/>
      <c r="J53" s="46"/>
      <c r="K53" s="46"/>
      <c r="L53" s="46"/>
      <c r="M53" s="46"/>
      <c r="N53" s="46"/>
    </row>
    <row r="54" spans="2:14" ht="12.75">
      <c r="B54" s="46"/>
      <c r="C54" s="46"/>
      <c r="D54" s="46"/>
      <c r="E54" s="46"/>
      <c r="F54" s="46"/>
      <c r="G54" s="46"/>
      <c r="H54" s="46"/>
      <c r="I54" s="46"/>
      <c r="J54" s="46"/>
      <c r="K54" s="46"/>
      <c r="L54" s="46"/>
      <c r="M54" s="46"/>
      <c r="N54" s="46"/>
    </row>
    <row r="55" spans="2:14" ht="12.75">
      <c r="B55" s="46"/>
      <c r="C55" s="46"/>
      <c r="D55" s="46"/>
      <c r="E55" s="46"/>
      <c r="F55" s="46"/>
      <c r="G55" s="46"/>
      <c r="H55" s="46"/>
      <c r="I55" s="46"/>
      <c r="J55" s="46"/>
      <c r="K55" s="46"/>
      <c r="L55" s="46"/>
      <c r="M55" s="46"/>
      <c r="N55" s="46"/>
    </row>
    <row r="56" spans="2:14" ht="12.75">
      <c r="B56" s="46"/>
      <c r="C56" s="46"/>
      <c r="D56" s="46"/>
      <c r="E56" s="46"/>
      <c r="F56" s="46"/>
      <c r="G56" s="46"/>
      <c r="H56" s="46"/>
      <c r="I56" s="46"/>
      <c r="J56" s="46"/>
      <c r="K56" s="46"/>
      <c r="L56" s="46"/>
      <c r="M56" s="46"/>
      <c r="N56" s="46"/>
    </row>
    <row r="57" spans="2:14" ht="12.75">
      <c r="B57" s="46"/>
      <c r="C57" s="46"/>
      <c r="D57" s="46"/>
      <c r="E57" s="46"/>
      <c r="F57" s="46"/>
      <c r="G57" s="46"/>
      <c r="H57" s="46"/>
      <c r="I57" s="46"/>
      <c r="J57" s="46"/>
      <c r="K57" s="46"/>
      <c r="L57" s="46"/>
      <c r="M57" s="46"/>
      <c r="N57" s="46"/>
    </row>
    <row r="58" spans="2:14" ht="12.75">
      <c r="B58" s="46"/>
      <c r="C58" s="46"/>
      <c r="D58" s="46"/>
      <c r="E58" s="46"/>
      <c r="F58" s="46"/>
      <c r="G58" s="46"/>
      <c r="H58" s="46"/>
      <c r="I58" s="46"/>
      <c r="J58" s="46"/>
      <c r="K58" s="46"/>
      <c r="L58" s="46"/>
      <c r="M58" s="46"/>
      <c r="N58" s="46"/>
    </row>
    <row r="59" spans="2:14" ht="12.75">
      <c r="B59" s="46"/>
      <c r="C59" s="46"/>
      <c r="D59" s="46"/>
      <c r="E59" s="46"/>
      <c r="F59" s="46"/>
      <c r="G59" s="46"/>
      <c r="H59" s="46"/>
      <c r="I59" s="46"/>
      <c r="J59" s="46"/>
      <c r="K59" s="46"/>
      <c r="L59" s="46"/>
      <c r="M59" s="46"/>
      <c r="N59" s="46"/>
    </row>
    <row r="60" spans="2:14" ht="12.75">
      <c r="B60" s="46"/>
      <c r="C60" s="46"/>
      <c r="D60" s="46"/>
      <c r="E60" s="46"/>
      <c r="F60" s="46"/>
      <c r="G60" s="46"/>
      <c r="H60" s="46"/>
      <c r="I60" s="46"/>
      <c r="J60" s="46"/>
      <c r="K60" s="46"/>
      <c r="L60" s="46"/>
      <c r="M60" s="46"/>
      <c r="N60" s="46"/>
    </row>
  </sheetData>
  <mergeCells count="4">
    <mergeCell ref="A4:N4"/>
    <mergeCell ref="A5:N5"/>
    <mergeCell ref="B8:J8"/>
    <mergeCell ref="B7:J7"/>
  </mergeCells>
  <printOptions/>
  <pageMargins left="0.81" right="0.26" top="0.36" bottom="0.55" header="0.21" footer="0.17"/>
  <pageSetup horizontalDpi="600" verticalDpi="600" orientation="portrait" scale="11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A41" sqref="A41"/>
    </sheetView>
  </sheetViews>
  <sheetFormatPr defaultColWidth="9.140625" defaultRowHeight="12.75"/>
  <cols>
    <col min="1" max="1" width="3.00390625" style="39" customWidth="1"/>
    <col min="2" max="2" width="55.7109375" style="39" customWidth="1"/>
    <col min="3" max="3" width="13.57421875" style="39" customWidth="1"/>
    <col min="4" max="4" width="1.7109375" style="50" customWidth="1"/>
    <col min="5" max="5" width="13.57421875" style="39" customWidth="1"/>
    <col min="6" max="6" width="4.7109375" style="39" customWidth="1"/>
    <col min="7" max="7" width="15.57421875" style="39" hidden="1" customWidth="1"/>
    <col min="8" max="16384" width="9.140625" style="39" customWidth="1"/>
  </cols>
  <sheetData>
    <row r="1" spans="1:5" ht="15.75">
      <c r="A1" s="4" t="s">
        <v>94</v>
      </c>
      <c r="B1" s="4"/>
      <c r="C1" s="27"/>
      <c r="D1" s="107"/>
      <c r="E1" s="3"/>
    </row>
    <row r="2" spans="1:5" ht="15.75">
      <c r="A2" s="4" t="s">
        <v>95</v>
      </c>
      <c r="B2" s="4"/>
      <c r="C2" s="27"/>
      <c r="D2" s="107"/>
      <c r="E2" s="3"/>
    </row>
    <row r="3" spans="1:5" ht="12" customHeight="1">
      <c r="A3" s="3"/>
      <c r="B3" s="3"/>
      <c r="C3" s="27"/>
      <c r="D3" s="107"/>
      <c r="E3" s="3"/>
    </row>
    <row r="4" spans="1:5" ht="15.75">
      <c r="A4" s="28" t="s">
        <v>25</v>
      </c>
      <c r="B4" s="28"/>
      <c r="C4" s="27"/>
      <c r="D4" s="107"/>
      <c r="E4" s="3"/>
    </row>
    <row r="5" spans="1:5" ht="15.75">
      <c r="A5" s="28" t="s">
        <v>12</v>
      </c>
      <c r="B5" s="28"/>
      <c r="C5" s="27"/>
      <c r="D5" s="107"/>
      <c r="E5" s="21"/>
    </row>
    <row r="6" spans="1:7" ht="15" customHeight="1">
      <c r="A6" s="3"/>
      <c r="B6" s="3"/>
      <c r="C6" s="108">
        <v>2007</v>
      </c>
      <c r="D6" s="108"/>
      <c r="E6" s="108">
        <v>2006</v>
      </c>
      <c r="F6" s="52"/>
      <c r="G6" s="53">
        <v>2005</v>
      </c>
    </row>
    <row r="7" spans="1:7" ht="15" customHeight="1">
      <c r="A7" s="3"/>
      <c r="B7" s="3"/>
      <c r="C7" s="109" t="s">
        <v>14</v>
      </c>
      <c r="D7" s="109"/>
      <c r="E7" s="109" t="s">
        <v>14</v>
      </c>
      <c r="F7" s="54"/>
      <c r="G7" s="55" t="s">
        <v>86</v>
      </c>
    </row>
    <row r="8" spans="1:7" ht="15" customHeight="1">
      <c r="A8" s="3"/>
      <c r="B8" s="3"/>
      <c r="C8" s="110" t="s">
        <v>104</v>
      </c>
      <c r="D8" s="110"/>
      <c r="E8" s="110" t="s">
        <v>104</v>
      </c>
      <c r="F8" s="56"/>
      <c r="G8" s="57" t="s">
        <v>104</v>
      </c>
    </row>
    <row r="9" spans="1:7" ht="15" customHeight="1">
      <c r="A9" s="3"/>
      <c r="B9" s="3"/>
      <c r="C9" s="109" t="s">
        <v>13</v>
      </c>
      <c r="D9" s="109"/>
      <c r="E9" s="109" t="s">
        <v>13</v>
      </c>
      <c r="F9" s="54"/>
      <c r="G9" s="55" t="s">
        <v>103</v>
      </c>
    </row>
    <row r="10" spans="1:7" ht="15.75" customHeight="1">
      <c r="A10" s="3"/>
      <c r="B10" s="3"/>
      <c r="C10" s="37" t="s">
        <v>110</v>
      </c>
      <c r="D10" s="37"/>
      <c r="E10" s="37" t="s">
        <v>110</v>
      </c>
      <c r="F10" s="58"/>
      <c r="G10" s="59" t="s">
        <v>110</v>
      </c>
    </row>
    <row r="11" spans="1:7" ht="8.25" customHeight="1">
      <c r="A11" s="3"/>
      <c r="B11" s="3"/>
      <c r="C11" s="18"/>
      <c r="D11" s="19"/>
      <c r="E11" s="18"/>
      <c r="F11" s="58"/>
      <c r="G11" s="59"/>
    </row>
    <row r="12" spans="1:7" ht="15" customHeight="1">
      <c r="A12" s="3" t="s">
        <v>33</v>
      </c>
      <c r="B12" s="3"/>
      <c r="C12" s="18">
        <v>15239</v>
      </c>
      <c r="D12" s="19"/>
      <c r="E12" s="18">
        <v>10505</v>
      </c>
      <c r="F12" s="60"/>
      <c r="G12" s="61">
        <v>47980</v>
      </c>
    </row>
    <row r="13" spans="1:7" ht="8.25" customHeight="1">
      <c r="A13" s="3"/>
      <c r="B13" s="3"/>
      <c r="C13" s="18"/>
      <c r="D13" s="19"/>
      <c r="E13" s="18"/>
      <c r="F13" s="62"/>
      <c r="G13" s="61"/>
    </row>
    <row r="14" spans="1:7" ht="15">
      <c r="A14" s="3" t="s">
        <v>60</v>
      </c>
      <c r="B14" s="3"/>
      <c r="C14" s="18"/>
      <c r="D14" s="19"/>
      <c r="E14" s="18"/>
      <c r="F14" s="62"/>
      <c r="G14" s="61"/>
    </row>
    <row r="15" spans="1:7" ht="15">
      <c r="A15" s="3"/>
      <c r="B15" s="3" t="s">
        <v>64</v>
      </c>
      <c r="C15" s="18">
        <v>-8011</v>
      </c>
      <c r="D15" s="19"/>
      <c r="E15" s="36">
        <v>-3348</v>
      </c>
      <c r="F15" s="62"/>
      <c r="G15" s="61">
        <v>-13743</v>
      </c>
    </row>
    <row r="16" spans="1:7" ht="8.25" customHeight="1">
      <c r="A16" s="3"/>
      <c r="B16" s="3"/>
      <c r="C16" s="29"/>
      <c r="D16" s="19"/>
      <c r="E16" s="29"/>
      <c r="F16" s="45"/>
      <c r="G16" s="63"/>
    </row>
    <row r="17" spans="1:7" ht="15">
      <c r="A17" s="3" t="s">
        <v>65</v>
      </c>
      <c r="B17" s="3"/>
      <c r="C17" s="18">
        <f>SUM(C12:C15)</f>
        <v>7228</v>
      </c>
      <c r="D17" s="19"/>
      <c r="E17" s="18">
        <f>SUM(E12:E15)</f>
        <v>7157</v>
      </c>
      <c r="F17" s="45"/>
      <c r="G17" s="61">
        <f>SUM(G12:G15)</f>
        <v>34237</v>
      </c>
    </row>
    <row r="18" spans="1:7" ht="8.25" customHeight="1">
      <c r="A18" s="3"/>
      <c r="B18" s="3"/>
      <c r="C18" s="18"/>
      <c r="D18" s="19"/>
      <c r="E18" s="18"/>
      <c r="F18" s="45"/>
      <c r="G18" s="61"/>
    </row>
    <row r="19" spans="1:7" ht="15">
      <c r="A19" s="3" t="s">
        <v>66</v>
      </c>
      <c r="B19" s="3"/>
      <c r="C19" s="18"/>
      <c r="D19" s="19"/>
      <c r="E19" s="18"/>
      <c r="F19" s="45"/>
      <c r="G19" s="61"/>
    </row>
    <row r="20" spans="1:7" ht="15">
      <c r="A20" s="3"/>
      <c r="B20" s="3" t="s">
        <v>67</v>
      </c>
      <c r="C20" s="18">
        <v>33226</v>
      </c>
      <c r="D20" s="19"/>
      <c r="E20" s="19">
        <v>-19190</v>
      </c>
      <c r="F20" s="45"/>
      <c r="G20" s="61">
        <v>-12988</v>
      </c>
    </row>
    <row r="21" spans="1:7" ht="15">
      <c r="A21" s="3"/>
      <c r="B21" s="3" t="s">
        <v>68</v>
      </c>
      <c r="C21" s="18">
        <v>-45527</v>
      </c>
      <c r="D21" s="19"/>
      <c r="E21" s="19">
        <v>3636</v>
      </c>
      <c r="F21" s="45"/>
      <c r="G21" s="61">
        <v>-14505</v>
      </c>
    </row>
    <row r="22" spans="1:7" ht="15">
      <c r="A22" s="111" t="s">
        <v>69</v>
      </c>
      <c r="B22" s="111"/>
      <c r="C22" s="18">
        <v>1581</v>
      </c>
      <c r="D22" s="19"/>
      <c r="E22" s="19">
        <v>1474</v>
      </c>
      <c r="F22" s="45"/>
      <c r="G22" s="61">
        <v>8568</v>
      </c>
    </row>
    <row r="23" spans="1:7" ht="15">
      <c r="A23" s="3" t="s">
        <v>35</v>
      </c>
      <c r="B23" s="3"/>
      <c r="C23" s="18">
        <v>-1654</v>
      </c>
      <c r="D23" s="19"/>
      <c r="E23" s="19">
        <v>-1482</v>
      </c>
      <c r="F23" s="45"/>
      <c r="G23" s="61">
        <v>-4973</v>
      </c>
    </row>
    <row r="24" spans="1:7" ht="15">
      <c r="A24" s="3" t="s">
        <v>119</v>
      </c>
      <c r="B24" s="3"/>
      <c r="C24" s="18">
        <v>0</v>
      </c>
      <c r="D24" s="19"/>
      <c r="E24" s="19">
        <v>-2</v>
      </c>
      <c r="F24" s="45"/>
      <c r="G24" s="61">
        <v>-18</v>
      </c>
    </row>
    <row r="25" spans="1:7" ht="15">
      <c r="A25" s="3" t="s">
        <v>70</v>
      </c>
      <c r="B25" s="3"/>
      <c r="C25" s="18">
        <v>-2956</v>
      </c>
      <c r="D25" s="19"/>
      <c r="E25" s="19">
        <v>-2966</v>
      </c>
      <c r="F25" s="45"/>
      <c r="G25" s="61">
        <v>-12875</v>
      </c>
    </row>
    <row r="26" spans="1:7" ht="15">
      <c r="A26" s="3" t="s">
        <v>111</v>
      </c>
      <c r="B26" s="3"/>
      <c r="C26" s="18">
        <v>70</v>
      </c>
      <c r="D26" s="19"/>
      <c r="E26" s="19">
        <v>0</v>
      </c>
      <c r="F26" s="45"/>
      <c r="G26" s="61">
        <v>47</v>
      </c>
    </row>
    <row r="27" spans="1:7" ht="15">
      <c r="A27" s="3" t="s">
        <v>71</v>
      </c>
      <c r="B27" s="3"/>
      <c r="C27" s="30">
        <f>SUM(C16:C26)</f>
        <v>-8032</v>
      </c>
      <c r="D27" s="19"/>
      <c r="E27" s="30">
        <f>SUM(E16:E26)</f>
        <v>-11373</v>
      </c>
      <c r="F27" s="45"/>
      <c r="G27" s="64">
        <f>SUM(G16:G26)</f>
        <v>-2507</v>
      </c>
    </row>
    <row r="28" spans="1:7" ht="8.25" customHeight="1">
      <c r="A28" s="3"/>
      <c r="B28" s="3"/>
      <c r="C28" s="18"/>
      <c r="D28" s="19"/>
      <c r="E28" s="19"/>
      <c r="F28" s="45"/>
      <c r="G28" s="61"/>
    </row>
    <row r="29" spans="1:7" ht="15">
      <c r="A29" s="3" t="s">
        <v>112</v>
      </c>
      <c r="B29" s="3"/>
      <c r="C29" s="19"/>
      <c r="D29" s="19"/>
      <c r="E29" s="19"/>
      <c r="F29" s="45"/>
      <c r="G29" s="61"/>
    </row>
    <row r="30" spans="1:7" ht="15">
      <c r="A30" s="3"/>
      <c r="B30" s="27" t="s">
        <v>5</v>
      </c>
      <c r="C30" s="19">
        <v>6071</v>
      </c>
      <c r="D30" s="19"/>
      <c r="E30" s="19">
        <v>2114</v>
      </c>
      <c r="F30" s="45"/>
      <c r="G30" s="61">
        <v>20034</v>
      </c>
    </row>
    <row r="31" spans="1:7" ht="15">
      <c r="A31" s="3"/>
      <c r="B31" s="27" t="s">
        <v>6</v>
      </c>
      <c r="C31" s="19"/>
      <c r="D31" s="19"/>
      <c r="E31" s="19"/>
      <c r="F31" s="45"/>
      <c r="G31" s="61"/>
    </row>
    <row r="32" spans="1:7" ht="15">
      <c r="A32" s="3"/>
      <c r="B32" s="27" t="s">
        <v>7</v>
      </c>
      <c r="C32" s="19">
        <v>6553</v>
      </c>
      <c r="D32" s="19"/>
      <c r="E32" s="19">
        <v>-20313</v>
      </c>
      <c r="F32" s="45"/>
      <c r="G32" s="61">
        <v>-69796</v>
      </c>
    </row>
    <row r="33" spans="1:7" ht="15">
      <c r="A33" s="3"/>
      <c r="B33" s="3" t="s">
        <v>105</v>
      </c>
      <c r="C33" s="19"/>
      <c r="D33" s="19"/>
      <c r="E33" s="19"/>
      <c r="F33" s="45"/>
      <c r="G33" s="61"/>
    </row>
    <row r="34" spans="1:7" ht="15">
      <c r="A34" s="3"/>
      <c r="B34" s="3" t="s">
        <v>123</v>
      </c>
      <c r="C34" s="19">
        <v>-1129</v>
      </c>
      <c r="D34" s="19"/>
      <c r="E34" s="19">
        <v>-484</v>
      </c>
      <c r="F34" s="45"/>
      <c r="G34" s="61">
        <v>-1226</v>
      </c>
    </row>
    <row r="35" spans="1:7" ht="15">
      <c r="A35" s="3" t="s">
        <v>26</v>
      </c>
      <c r="B35" s="23"/>
      <c r="C35" s="30">
        <f>SUM(C29:C34)</f>
        <v>11495</v>
      </c>
      <c r="D35" s="19"/>
      <c r="E35" s="30">
        <f>SUM(E29:E34)</f>
        <v>-18683</v>
      </c>
      <c r="F35" s="45"/>
      <c r="G35" s="64">
        <f>SUM(G29:G34)</f>
        <v>-50988</v>
      </c>
    </row>
    <row r="36" spans="1:7" ht="8.25" customHeight="1">
      <c r="A36" s="3"/>
      <c r="B36" s="23"/>
      <c r="C36" s="19"/>
      <c r="D36" s="19"/>
      <c r="E36" s="19"/>
      <c r="F36" s="45"/>
      <c r="G36" s="61"/>
    </row>
    <row r="37" spans="1:7" ht="15">
      <c r="A37" s="3" t="s">
        <v>113</v>
      </c>
      <c r="B37" s="23"/>
      <c r="C37" s="19"/>
      <c r="D37" s="19"/>
      <c r="E37" s="19"/>
      <c r="F37" s="45"/>
      <c r="G37" s="61"/>
    </row>
    <row r="38" spans="1:7" ht="15">
      <c r="A38" s="3"/>
      <c r="B38" s="3" t="s">
        <v>118</v>
      </c>
      <c r="C38" s="19">
        <v>32000</v>
      </c>
      <c r="D38" s="19"/>
      <c r="E38" s="19">
        <v>-3500</v>
      </c>
      <c r="F38" s="45"/>
      <c r="G38" s="61">
        <v>27000</v>
      </c>
    </row>
    <row r="39" spans="1:7" ht="15">
      <c r="A39" s="3"/>
      <c r="B39" s="3" t="s">
        <v>72</v>
      </c>
      <c r="C39" s="19">
        <v>-187238</v>
      </c>
      <c r="D39" s="19"/>
      <c r="E39" s="19">
        <v>0</v>
      </c>
      <c r="F39" s="45"/>
      <c r="G39" s="61">
        <v>-25811</v>
      </c>
    </row>
    <row r="40" spans="1:7" ht="15">
      <c r="A40" s="3" t="s">
        <v>127</v>
      </c>
      <c r="B40" s="23"/>
      <c r="C40" s="30">
        <f>SUM(C37:C39)</f>
        <v>-155238</v>
      </c>
      <c r="D40" s="19"/>
      <c r="E40" s="30">
        <f>SUM(E37:E39)</f>
        <v>-3500</v>
      </c>
      <c r="F40" s="45"/>
      <c r="G40" s="64">
        <f>SUM(G37:G39)</f>
        <v>1189</v>
      </c>
    </row>
    <row r="41" spans="1:7" ht="8.25" customHeight="1">
      <c r="A41" s="3"/>
      <c r="B41" s="23"/>
      <c r="C41" s="19"/>
      <c r="D41" s="19"/>
      <c r="E41" s="19"/>
      <c r="F41" s="45"/>
      <c r="G41" s="61"/>
    </row>
    <row r="42" spans="1:7" ht="15">
      <c r="A42" s="3" t="s">
        <v>106</v>
      </c>
      <c r="B42" s="23"/>
      <c r="C42" s="19">
        <f>+C27+C35+C40</f>
        <v>-151775</v>
      </c>
      <c r="D42" s="19"/>
      <c r="E42" s="19">
        <f>+E27+E35+E40</f>
        <v>-33556</v>
      </c>
      <c r="F42" s="45"/>
      <c r="G42" s="61">
        <f>+G27+G35+G40</f>
        <v>-52306</v>
      </c>
    </row>
    <row r="43" spans="1:7" ht="8.25" customHeight="1">
      <c r="A43" s="3"/>
      <c r="B43" s="23"/>
      <c r="C43" s="19"/>
      <c r="D43" s="19"/>
      <c r="E43" s="19"/>
      <c r="F43" s="45"/>
      <c r="G43" s="61"/>
    </row>
    <row r="44" spans="1:7" ht="15">
      <c r="A44" s="3" t="s">
        <v>107</v>
      </c>
      <c r="B44" s="3"/>
      <c r="C44" s="19">
        <v>436026</v>
      </c>
      <c r="D44" s="19"/>
      <c r="E44" s="19">
        <v>433901</v>
      </c>
      <c r="F44" s="65"/>
      <c r="G44" s="61">
        <v>486157</v>
      </c>
    </row>
    <row r="45" spans="1:7" ht="8.25" customHeight="1">
      <c r="A45" s="3"/>
      <c r="B45" s="3"/>
      <c r="C45" s="19"/>
      <c r="D45" s="19"/>
      <c r="E45" s="19"/>
      <c r="F45" s="65"/>
      <c r="G45" s="61"/>
    </row>
    <row r="46" spans="1:9" ht="15.75" thickBot="1">
      <c r="A46" s="3" t="s">
        <v>57</v>
      </c>
      <c r="B46" s="3"/>
      <c r="C46" s="31">
        <f>SUM(C42:C45)</f>
        <v>284251</v>
      </c>
      <c r="D46" s="19"/>
      <c r="E46" s="31">
        <f>SUM(E42:E45)</f>
        <v>400345</v>
      </c>
      <c r="F46" s="65"/>
      <c r="G46" s="66">
        <f>SUM(G42:G45)</f>
        <v>433851</v>
      </c>
      <c r="I46" s="49"/>
    </row>
    <row r="47" spans="1:7" ht="8.25" customHeight="1">
      <c r="A47" s="9"/>
      <c r="B47" s="9"/>
      <c r="C47" s="12"/>
      <c r="D47" s="12"/>
      <c r="E47" s="106"/>
      <c r="F47" s="45"/>
      <c r="G47" s="67"/>
    </row>
    <row r="48" spans="1:7" ht="15">
      <c r="A48" s="3" t="s">
        <v>108</v>
      </c>
      <c r="B48" s="3"/>
      <c r="C48" s="12"/>
      <c r="D48" s="12"/>
      <c r="E48" s="106"/>
      <c r="F48" s="45"/>
      <c r="G48" s="67"/>
    </row>
    <row r="49" spans="1:7" ht="8.25" customHeight="1">
      <c r="A49" s="3"/>
      <c r="B49" s="3"/>
      <c r="C49" s="12"/>
      <c r="D49" s="12"/>
      <c r="E49" s="106"/>
      <c r="F49" s="45"/>
      <c r="G49" s="67"/>
    </row>
    <row r="50" spans="1:7" ht="15">
      <c r="A50" s="3"/>
      <c r="B50" s="3" t="s">
        <v>62</v>
      </c>
      <c r="C50" s="19">
        <v>277052</v>
      </c>
      <c r="D50" s="19"/>
      <c r="E50" s="19">
        <v>394615</v>
      </c>
      <c r="F50" s="45"/>
      <c r="G50" s="61">
        <v>418679</v>
      </c>
    </row>
    <row r="51" spans="1:7" ht="15">
      <c r="A51" s="3"/>
      <c r="B51" s="3" t="s">
        <v>40</v>
      </c>
      <c r="C51" s="19">
        <v>9374</v>
      </c>
      <c r="D51" s="19"/>
      <c r="E51" s="19">
        <v>6895</v>
      </c>
      <c r="G51" s="61">
        <v>15947</v>
      </c>
    </row>
    <row r="52" spans="1:7" ht="15">
      <c r="A52" s="3"/>
      <c r="B52" s="3" t="s">
        <v>63</v>
      </c>
      <c r="C52" s="19">
        <v>-2175</v>
      </c>
      <c r="D52" s="112" t="s">
        <v>28</v>
      </c>
      <c r="E52" s="19">
        <v>-1165</v>
      </c>
      <c r="G52" s="61">
        <v>-725</v>
      </c>
    </row>
    <row r="53" spans="1:7" ht="15.75" thickBot="1">
      <c r="A53" s="9"/>
      <c r="B53" s="9"/>
      <c r="C53" s="31">
        <f>SUM(C49:C52)</f>
        <v>284251</v>
      </c>
      <c r="D53" s="19"/>
      <c r="E53" s="31">
        <f>SUM(E50:E52)</f>
        <v>400345</v>
      </c>
      <c r="G53" s="66">
        <f>SUM(G50:G52)</f>
        <v>433901</v>
      </c>
    </row>
    <row r="54" spans="1:5" ht="13.5" customHeight="1">
      <c r="A54" s="3" t="s">
        <v>44</v>
      </c>
      <c r="B54" s="3"/>
      <c r="C54" s="12"/>
      <c r="D54" s="12"/>
      <c r="E54" s="5"/>
    </row>
    <row r="55" spans="1:5" ht="8.25" customHeight="1">
      <c r="A55" s="44"/>
      <c r="B55" s="44"/>
      <c r="C55" s="43"/>
      <c r="D55" s="43"/>
      <c r="E55" s="47"/>
    </row>
    <row r="56" ht="15.75" customHeight="1"/>
    <row r="57" ht="15.75" customHeight="1"/>
    <row r="58" ht="15.75" customHeight="1"/>
    <row r="59" ht="13.5" customHeight="1"/>
  </sheetData>
  <printOptions/>
  <pageMargins left="0.87" right="0.26" top="0.25" bottom="0.36" header="0.25" footer="0.24"/>
  <pageSetup fitToHeight="1" fitToWidth="1"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2007-05-23T08:08:50Z</cp:lastPrinted>
  <dcterms:created xsi:type="dcterms:W3CDTF">2001-09-21T04:42:12Z</dcterms:created>
  <dcterms:modified xsi:type="dcterms:W3CDTF">2007-05-23T08:47:40Z</dcterms:modified>
  <cp:category/>
  <cp:version/>
  <cp:contentType/>
  <cp:contentStatus/>
</cp:coreProperties>
</file>