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83" activeTab="0"/>
  </bookViews>
  <sheets>
    <sheet name="BalanceSheet" sheetId="1" r:id="rId1"/>
    <sheet name="IncomeStatement" sheetId="2" r:id="rId2"/>
    <sheet name="StmtOfChangesInEquity" sheetId="3" r:id="rId3"/>
    <sheet name="CashFlowStmt" sheetId="4" r:id="rId4"/>
  </sheets>
  <definedNames>
    <definedName name="BuiltIn_Print_Area">#REF!</definedName>
    <definedName name="BuiltIn_Print_Area___0">#REF!</definedName>
    <definedName name="BuiltIn_Print_Area___0">#REF!</definedName>
    <definedName name="_xlnm.Print_Area" localSheetId="0">'BalanceSheet'!$A$1:$F$56</definedName>
    <definedName name="_xlnm.Print_Area" localSheetId="3">'CashFlowStmt'!$A$1:$E$61</definedName>
    <definedName name="_xlnm.Print_Area" localSheetId="1">'IncomeStatement'!$A$1:$H$56</definedName>
    <definedName name="_xlnm.Print_Area" localSheetId="2">'StmtOfChangesInEquity'!$A$1:$J$36</definedName>
  </definedNames>
  <calcPr fullCalcOnLoad="1"/>
</workbook>
</file>

<file path=xl/sharedStrings.xml><?xml version="1.0" encoding="utf-8"?>
<sst xmlns="http://schemas.openxmlformats.org/spreadsheetml/2006/main" count="155" uniqueCount="114">
  <si>
    <t>Operating Expenses (Note)</t>
  </si>
  <si>
    <t>Share Capital</t>
  </si>
  <si>
    <t>Share capital</t>
  </si>
  <si>
    <t>Total</t>
  </si>
  <si>
    <t>Provision for outstanding claims</t>
  </si>
  <si>
    <t>Revenue</t>
  </si>
  <si>
    <t>Profit before taxation</t>
  </si>
  <si>
    <t>Taxation</t>
  </si>
  <si>
    <t>Interest and commitment fees paid</t>
  </si>
  <si>
    <t>Cash and bank balances</t>
  </si>
  <si>
    <t>Retained profits</t>
  </si>
  <si>
    <t>Trade receivables</t>
  </si>
  <si>
    <t>Other receivables</t>
  </si>
  <si>
    <t>TOTAL ASSETS</t>
  </si>
  <si>
    <t>Trade payables</t>
  </si>
  <si>
    <t>Other payables</t>
  </si>
  <si>
    <t>Unearned premium reserves</t>
  </si>
  <si>
    <t>TOTAL LIABILITIES</t>
  </si>
  <si>
    <t>For the year ended 31 December 2005</t>
  </si>
  <si>
    <t>12 months</t>
  </si>
  <si>
    <t>12 months ended</t>
  </si>
  <si>
    <t>31 December 2005</t>
  </si>
  <si>
    <t>31 December 2004</t>
  </si>
  <si>
    <t>Balance at end of year</t>
  </si>
  <si>
    <t>31 Dec 2005</t>
  </si>
  <si>
    <t>to 31 Dec</t>
  </si>
  <si>
    <t>Cash and cash equivalents at end of year</t>
  </si>
  <si>
    <t>Deferred tax liabilities</t>
  </si>
  <si>
    <t>Adjustment for:</t>
  </si>
  <si>
    <t>Investment income received by insurance business</t>
  </si>
  <si>
    <t>Deposits with financial institutions</t>
  </si>
  <si>
    <t>Bank overdrafts</t>
  </si>
  <si>
    <t>Non-cash items</t>
  </si>
  <si>
    <t>Operating profit before changes in working capital</t>
  </si>
  <si>
    <t>Changes in working capital</t>
  </si>
  <si>
    <t>Net change in assets</t>
  </si>
  <si>
    <t>Net change in liabilities</t>
  </si>
  <si>
    <t>Income tax paid</t>
  </si>
  <si>
    <t>Net cash flows used in operating activities</t>
  </si>
  <si>
    <t>Dividends paid</t>
  </si>
  <si>
    <t>Deferred tax assets</t>
  </si>
  <si>
    <t>Tax payable</t>
  </si>
  <si>
    <t>SHAREHOLDERS' FUNDS</t>
  </si>
  <si>
    <t>Minority interests</t>
  </si>
  <si>
    <t>Capital</t>
  </si>
  <si>
    <t>Retained</t>
  </si>
  <si>
    <t>Profits</t>
  </si>
  <si>
    <t>Reserve</t>
  </si>
  <si>
    <t>Reinsurance</t>
  </si>
  <si>
    <t>Current</t>
  </si>
  <si>
    <t>PACIFICMAS BERHAD (Company No. 5024-T)</t>
  </si>
  <si>
    <t>(Incorporated in Malaysia)</t>
  </si>
  <si>
    <t>As at</t>
  </si>
  <si>
    <t>(RM'000)</t>
  </si>
  <si>
    <t>Property and Equipment</t>
  </si>
  <si>
    <t>Investment Properties</t>
  </si>
  <si>
    <t>Associated Company</t>
  </si>
  <si>
    <t>Other Investments</t>
  </si>
  <si>
    <t>Other Assets</t>
  </si>
  <si>
    <t>Liabilities</t>
  </si>
  <si>
    <t>Shareholders' funds</t>
  </si>
  <si>
    <t>TOTAL LIABILITIES AND</t>
  </si>
  <si>
    <t>Comparative</t>
  </si>
  <si>
    <t>qtr ended</t>
  </si>
  <si>
    <t>Cumulative</t>
  </si>
  <si>
    <t>Unearned Premium Reserves</t>
  </si>
  <si>
    <t>Net Claims Incurred</t>
  </si>
  <si>
    <t>Net Commissions</t>
  </si>
  <si>
    <t>Other Operating Income</t>
  </si>
  <si>
    <t>Profit from Operations</t>
  </si>
  <si>
    <t>Finance Costs</t>
  </si>
  <si>
    <t>Profit before Taxation</t>
  </si>
  <si>
    <t>Profit after Taxation</t>
  </si>
  <si>
    <t>Minority Interests</t>
  </si>
  <si>
    <t>EPS - Basic (sen)</t>
  </si>
  <si>
    <t xml:space="preserve">        - Diluted (sen)</t>
  </si>
  <si>
    <t>Net profit for the year</t>
  </si>
  <si>
    <t>31 Dec</t>
  </si>
  <si>
    <t>31 Dec 2004</t>
  </si>
  <si>
    <t>ended</t>
  </si>
  <si>
    <t>Net (purchase)/disposal of property and equipment</t>
  </si>
  <si>
    <t>Audited Condensed Consolidated Balance Sheet</t>
  </si>
  <si>
    <t>As at 31 December 2005</t>
  </si>
  <si>
    <t>Audited Condensed Consolidated Income Statement</t>
  </si>
  <si>
    <t>Audited Condensed Consolidated Statement of Changes in Equity</t>
  </si>
  <si>
    <t>Audited Condensed Consolidated Cash Flow Statement</t>
  </si>
  <si>
    <t>Net change in cash and cash equivalents</t>
  </si>
  <si>
    <t>Cash and cash equivalents at beginning of year</t>
  </si>
  <si>
    <t>Cash and cash equivalents comprise:</t>
  </si>
  <si>
    <t>attributable to</t>
  </si>
  <si>
    <t>Balance at beginning of year</t>
  </si>
  <si>
    <t>Goodwill on Consolidation</t>
  </si>
  <si>
    <t>Income tax refund received</t>
  </si>
  <si>
    <t>Net cash on acquisition of subsidiary</t>
  </si>
  <si>
    <t>Investing Results</t>
  </si>
  <si>
    <t xml:space="preserve"> - Associated Company</t>
  </si>
  <si>
    <t>Investing activities:</t>
  </si>
  <si>
    <t>Financing activities:</t>
  </si>
  <si>
    <t>Net cash flows used in investing activities</t>
  </si>
  <si>
    <t>Staff retirement gratuities paid</t>
  </si>
  <si>
    <t>Acquisition of investments net of disposal/</t>
  </si>
  <si>
    <t xml:space="preserve">  redemption proceeds</t>
  </si>
  <si>
    <t xml:space="preserve">Proceeds from issuance of shares of a </t>
  </si>
  <si>
    <t xml:space="preserve">  subsidiary to the minority shareholder</t>
  </si>
  <si>
    <t>Revenue (Note)</t>
  </si>
  <si>
    <r>
      <t>Note</t>
    </r>
    <r>
      <rPr>
        <sz val="10"/>
        <rFont val="Arial"/>
        <family val="2"/>
      </rPr>
      <t>:</t>
    </r>
  </si>
  <si>
    <t>Dividend paid</t>
  </si>
  <si>
    <t xml:space="preserve">Net Profit </t>
  </si>
  <si>
    <t>Net cash flows generated from financing activities</t>
  </si>
  <si>
    <t>Decrease/(Increase) in</t>
  </si>
  <si>
    <t>Short-term borrowings</t>
  </si>
  <si>
    <t>Interest, profit from Islamic deposits and dividend</t>
  </si>
  <si>
    <t xml:space="preserve">  income received</t>
  </si>
  <si>
    <t>Net drawdown of short-term borrowings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</si>
</sst>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dd\.\ mmm\ yy"/>
    <numFmt numFmtId="187" formatCode="#,##0;[Red]\(#,##0\)"/>
    <numFmt numFmtId="188" formatCode="#,##0\ _$;[Red]\-#,##0\ _$"/>
    <numFmt numFmtId="189" formatCode="\(#,##0\)"/>
    <numFmt numFmtId="190" formatCode="\(0\)"/>
    <numFmt numFmtId="191" formatCode="#,##0.0000000000000"/>
    <numFmt numFmtId="192" formatCode="0_);\(0\)"/>
    <numFmt numFmtId="193" formatCode="_(* #,##0_);_(* \(#,##0\);_(* &quot;-&quot;??_);_(@_)"/>
    <numFmt numFmtId="194" formatCode="0.00_);\(0.00\)"/>
    <numFmt numFmtId="195" formatCode="m/d/yy"/>
    <numFmt numFmtId="196" formatCode="#,##0.000_);\(#,##0.000\)"/>
    <numFmt numFmtId="197" formatCode="#,##0.000000_);\(#,##0.000000\)"/>
    <numFmt numFmtId="198" formatCode="&quot;Yes&quot;;&quot;Yes&quot;;&quot;No&quot;"/>
    <numFmt numFmtId="199" formatCode="&quot;True&quot;;&quot;True&quot;;&quot;False&quot;"/>
    <numFmt numFmtId="200" formatCode="&quot;On&quot;;&quot;On&quot;;&quot;Off&quot;"/>
    <numFmt numFmtId="201" formatCode="#,##0.0_);\(#,##0.0\)"/>
    <numFmt numFmtId="202" formatCode="#,##0.00000_);\(#,##0.00000\)"/>
    <numFmt numFmtId="203" formatCode="0.00000"/>
    <numFmt numFmtId="204" formatCode="_(* #,##0_);[Red]_(* \(#,##0\);_(* &quot;-&quot;??_)"/>
    <numFmt numFmtId="205" formatCode="_(* #,##0.00_);[Red]_(* \(#,##0.00\);_(* &quot;-&quot;??_)"/>
    <numFmt numFmtId="206" formatCode="0.0%"/>
    <numFmt numFmtId="207" formatCode="#,##0.0000_);\(#,##0.0000\)"/>
    <numFmt numFmtId="208" formatCode="[$-409]dddd\,\ mmmm\ dd\,\ yyyy"/>
    <numFmt numFmtId="209" formatCode="[$-409]mmm\-yy;@"/>
    <numFmt numFmtId="210" formatCode="#,##0.00000000000000_);\(#,##0.00000000000000\)"/>
    <numFmt numFmtId="211" formatCode="#,##0.00000000000_);\(#,##0.00000000000\)"/>
    <numFmt numFmtId="212" formatCode="#,##0.000000000_);\(#,##0.000000000\)"/>
    <numFmt numFmtId="213" formatCode="[$-409]d\-mmm\-yyyy;@"/>
    <numFmt numFmtId="214" formatCode="_-* #,##0\ _D_M_-;\-* #,##0\ _D_M_-;_-* &quot;-&quot;??\ _D_M_-;_-@_-"/>
    <numFmt numFmtId="215" formatCode="_(* #,##0.00_);_(* \(#,##0.00\);_(* &quot;-&quot;_);_(@_)"/>
    <numFmt numFmtId="216" formatCode="[$-809]d\ mmmm\ yyyy;@"/>
    <numFmt numFmtId="217" formatCode="[$-409]d\-mmm\-yy;@"/>
    <numFmt numFmtId="218" formatCode="[$-409]dd\-mmm\-yy;@"/>
    <numFmt numFmtId="219" formatCode="[$€-2]\ #,##0.00_);[Red]\([$€-2]\ #,##0.00\)"/>
    <numFmt numFmtId="220" formatCode="_(* #,##0.0_);_(* \(#,##0.0\);_(* &quot;-&quot;?_);_(@_)"/>
    <numFmt numFmtId="221" formatCode="0.0"/>
    <numFmt numFmtId="222" formatCode="_-* #,##0.0\ _D_M_-;\-* #,##0.0\ _D_M_-;_-* &quot;-&quot;??\ _D_M_-;_-@_-"/>
    <numFmt numFmtId="223" formatCode="0.0_);\(0.0\)"/>
    <numFmt numFmtId="224" formatCode="_(* #,##0.0_);_(* \(#,##0.0\);_(* &quot;-&quot;??_);_(@_)"/>
    <numFmt numFmtId="225" formatCode="[$-809]dd\ mmmm\ yyyy"/>
  </numFmts>
  <fonts count="16">
    <font>
      <sz val="10"/>
      <name val="Arial"/>
      <family val="0"/>
    </font>
    <font>
      <b/>
      <sz val="10"/>
      <color indexed="8"/>
      <name val="Arial"/>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0"/>
    </font>
    <font>
      <b/>
      <u val="single"/>
      <sz val="11"/>
      <name val="Arial"/>
      <family val="2"/>
    </font>
    <font>
      <b/>
      <u val="single"/>
      <sz val="10"/>
      <name val="Arial"/>
      <family val="2"/>
    </font>
    <font>
      <i/>
      <sz val="9"/>
      <name val="Arial"/>
      <family val="2"/>
    </font>
    <font>
      <u val="single"/>
      <sz val="10"/>
      <name val="Arial"/>
      <family val="2"/>
    </font>
    <font>
      <b/>
      <u val="single"/>
      <sz val="12"/>
      <name val="Arial"/>
      <family val="2"/>
    </font>
    <font>
      <u val="single"/>
      <sz val="12"/>
      <name val="Arial"/>
      <family val="2"/>
    </font>
    <font>
      <i/>
      <sz val="11"/>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37" fontId="5" fillId="0" borderId="0" xfId="0" applyNumberFormat="1" applyFont="1" applyBorder="1" applyAlignment="1">
      <alignment/>
    </xf>
    <xf numFmtId="0" fontId="7" fillId="0" borderId="0" xfId="0" applyFont="1" applyAlignment="1">
      <alignment horizontal="center"/>
    </xf>
    <xf numFmtId="0" fontId="7" fillId="0" borderId="0" xfId="0" applyFont="1" applyAlignment="1">
      <alignment/>
    </xf>
    <xf numFmtId="0" fontId="8" fillId="0" borderId="0" xfId="0" applyFont="1" applyFill="1" applyAlignment="1">
      <alignment/>
    </xf>
    <xf numFmtId="0" fontId="8" fillId="0" borderId="0" xfId="0" applyFont="1" applyAlignment="1">
      <alignment/>
    </xf>
    <xf numFmtId="0" fontId="9" fillId="0" borderId="0" xfId="0" applyFont="1" applyAlignment="1">
      <alignment/>
    </xf>
    <xf numFmtId="37" fontId="8" fillId="0" borderId="0" xfId="0" applyNumberFormat="1" applyFont="1" applyFill="1" applyAlignment="1">
      <alignment/>
    </xf>
    <xf numFmtId="37" fontId="8" fillId="0" borderId="0" xfId="0" applyNumberFormat="1" applyFont="1" applyFill="1" applyBorder="1" applyAlignment="1">
      <alignment/>
    </xf>
    <xf numFmtId="37" fontId="8" fillId="0" borderId="0" xfId="0" applyNumberFormat="1" applyFont="1" applyBorder="1" applyAlignment="1">
      <alignment/>
    </xf>
    <xf numFmtId="37" fontId="8" fillId="0" borderId="0" xfId="0" applyNumberFormat="1" applyFont="1" applyAlignment="1">
      <alignment/>
    </xf>
    <xf numFmtId="37" fontId="8" fillId="0" borderId="1" xfId="0" applyNumberFormat="1" applyFont="1" applyBorder="1" applyAlignment="1">
      <alignment/>
    </xf>
    <xf numFmtId="37" fontId="8" fillId="0" borderId="2" xfId="0" applyNumberFormat="1" applyFont="1" applyBorder="1" applyAlignment="1">
      <alignment/>
    </xf>
    <xf numFmtId="37" fontId="8" fillId="0" borderId="3" xfId="0" applyNumberFormat="1" applyFont="1" applyBorder="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0" fontId="10" fillId="0" borderId="0" xfId="0" applyFont="1" applyAlignment="1">
      <alignment/>
    </xf>
    <xf numFmtId="0" fontId="5" fillId="0" borderId="0" xfId="0" applyFont="1" applyBorder="1" applyAlignment="1">
      <alignment/>
    </xf>
    <xf numFmtId="37" fontId="0" fillId="0" borderId="0" xfId="0" applyNumberFormat="1" applyFont="1" applyAlignment="1">
      <alignment/>
    </xf>
    <xf numFmtId="0" fontId="5" fillId="0" borderId="0" xfId="0" applyFont="1" applyAlignment="1" quotePrefix="1">
      <alignment/>
    </xf>
    <xf numFmtId="0" fontId="8" fillId="0" borderId="0" xfId="0" applyFont="1" applyBorder="1" applyAlignment="1">
      <alignment/>
    </xf>
    <xf numFmtId="0" fontId="8" fillId="0" borderId="0" xfId="0" applyFont="1" applyBorder="1" applyAlignment="1">
      <alignment horizontal="center"/>
    </xf>
    <xf numFmtId="16" fontId="7" fillId="0" borderId="0" xfId="0" applyNumberFormat="1" applyFont="1" applyAlignment="1" quotePrefix="1">
      <alignment horizontal="center"/>
    </xf>
    <xf numFmtId="37" fontId="11" fillId="0" borderId="0" xfId="0" applyNumberFormat="1" applyFont="1" applyAlignment="1">
      <alignment horizontal="left"/>
    </xf>
    <xf numFmtId="0" fontId="12" fillId="0" borderId="0" xfId="0" applyFont="1" applyBorder="1" applyAlignment="1">
      <alignment horizontal="right"/>
    </xf>
    <xf numFmtId="0" fontId="12" fillId="0" borderId="0" xfId="0" applyFont="1" applyAlignment="1">
      <alignment horizontal="center"/>
    </xf>
    <xf numFmtId="0" fontId="12"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quotePrefix="1">
      <alignment horizontal="right"/>
    </xf>
    <xf numFmtId="0" fontId="0" fillId="0" borderId="0" xfId="0" applyFont="1" applyBorder="1" applyAlignment="1" quotePrefix="1">
      <alignment horizontal="right"/>
    </xf>
    <xf numFmtId="0" fontId="0" fillId="0" borderId="0" xfId="0" applyFont="1" applyAlignment="1" quotePrefix="1">
      <alignment horizontal="center"/>
    </xf>
    <xf numFmtId="0" fontId="0" fillId="0" borderId="0" xfId="0" applyFont="1" applyBorder="1" applyAlignment="1">
      <alignmen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4"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37" fontId="0" fillId="0" borderId="5" xfId="0" applyNumberFormat="1" applyFont="1" applyBorder="1" applyAlignment="1">
      <alignment horizontal="right"/>
    </xf>
    <xf numFmtId="37" fontId="0" fillId="0" borderId="5" xfId="0" applyNumberFormat="1" applyFont="1" applyFill="1" applyBorder="1" applyAlignment="1">
      <alignment horizontal="right"/>
    </xf>
    <xf numFmtId="39" fontId="0" fillId="0" borderId="0" xfId="0" applyNumberFormat="1" applyFont="1" applyBorder="1" applyAlignment="1">
      <alignment horizontal="right"/>
    </xf>
    <xf numFmtId="39" fontId="0" fillId="0" borderId="2" xfId="0" applyNumberFormat="1" applyFont="1" applyBorder="1" applyAlignment="1">
      <alignment horizontal="right"/>
    </xf>
    <xf numFmtId="39" fontId="0" fillId="0" borderId="0" xfId="0" applyNumberFormat="1" applyFont="1" applyFill="1" applyBorder="1" applyAlignment="1">
      <alignment horizontal="right"/>
    </xf>
    <xf numFmtId="39" fontId="0" fillId="0" borderId="6" xfId="0" applyNumberFormat="1" applyFont="1" applyBorder="1" applyAlignment="1">
      <alignment horizontal="right"/>
    </xf>
    <xf numFmtId="0" fontId="5" fillId="0" borderId="0" xfId="0" applyFont="1" applyFill="1" applyAlignment="1">
      <alignment/>
    </xf>
    <xf numFmtId="0" fontId="13" fillId="0" borderId="0" xfId="0" applyFont="1" applyAlignment="1">
      <alignment/>
    </xf>
    <xf numFmtId="0" fontId="14"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37" fontId="5" fillId="0" borderId="4" xfId="0" applyNumberFormat="1" applyFont="1" applyFill="1" applyBorder="1" applyAlignment="1">
      <alignment/>
    </xf>
    <xf numFmtId="0" fontId="5" fillId="0" borderId="0" xfId="0" applyFont="1" applyAlignment="1">
      <alignment/>
    </xf>
    <xf numFmtId="37" fontId="5" fillId="0" borderId="1" xfId="0" applyNumberFormat="1" applyFont="1" applyFill="1" applyBorder="1" applyAlignment="1">
      <alignment/>
    </xf>
    <xf numFmtId="37" fontId="5" fillId="0" borderId="3" xfId="0" applyNumberFormat="1" applyFont="1" applyFill="1" applyBorder="1" applyAlignment="1">
      <alignment/>
    </xf>
    <xf numFmtId="37" fontId="0" fillId="0" borderId="0" xfId="0" applyNumberFormat="1" applyFont="1" applyBorder="1" applyAlignment="1">
      <alignment/>
    </xf>
    <xf numFmtId="0" fontId="10" fillId="0" borderId="0" xfId="0" applyFont="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0" xfId="0" applyFont="1" applyBorder="1" applyAlignment="1" quotePrefix="1">
      <alignment horizontal="center"/>
    </xf>
    <xf numFmtId="0" fontId="12" fillId="0" borderId="0" xfId="0" applyFont="1" applyAlignment="1" quotePrefix="1">
      <alignment/>
    </xf>
    <xf numFmtId="0" fontId="1" fillId="0" borderId="0" xfId="0" applyFont="1" applyAlignment="1">
      <alignment/>
    </xf>
    <xf numFmtId="37" fontId="0" fillId="0" borderId="3" xfId="0" applyNumberFormat="1" applyFont="1" applyBorder="1" applyAlignment="1">
      <alignment/>
    </xf>
    <xf numFmtId="0" fontId="14" fillId="0" borderId="0" xfId="0" applyFont="1" applyAlignment="1">
      <alignment/>
    </xf>
    <xf numFmtId="0" fontId="8" fillId="0" borderId="0" xfId="0" applyFont="1" applyAlignment="1" quotePrefix="1">
      <alignment horizontal="center"/>
    </xf>
    <xf numFmtId="0" fontId="8" fillId="0" borderId="0" xfId="0" applyFont="1" applyAlignment="1">
      <alignment horizontal="center"/>
    </xf>
    <xf numFmtId="193" fontId="0" fillId="0" borderId="0" xfId="0" applyFont="1" applyBorder="1" applyAlignment="1">
      <alignment horizontal="right"/>
    </xf>
    <xf numFmtId="193" fontId="8" fillId="0" borderId="0" xfId="0" applyFont="1" applyBorder="1" applyAlignment="1">
      <alignment horizontal="right"/>
    </xf>
    <xf numFmtId="193" fontId="0" fillId="0" borderId="5" xfId="0" applyFont="1" applyBorder="1" applyAlignment="1">
      <alignment horizontal="right"/>
    </xf>
    <xf numFmtId="37" fontId="0" fillId="0" borderId="2" xfId="0" applyNumberFormat="1" applyFont="1" applyBorder="1" applyAlignment="1">
      <alignment horizontal="right"/>
    </xf>
    <xf numFmtId="0" fontId="12" fillId="0" borderId="0" xfId="0" applyFont="1" applyFill="1" applyBorder="1" applyAlignment="1">
      <alignment/>
    </xf>
    <xf numFmtId="193" fontId="8" fillId="0" borderId="0" xfId="0" applyFont="1" applyFill="1" applyBorder="1" applyAlignment="1">
      <alignment horizontal="right"/>
    </xf>
    <xf numFmtId="37" fontId="15" fillId="0" borderId="0" xfId="0" applyNumberFormat="1" applyFont="1" applyAlignment="1">
      <alignment horizontal="left"/>
    </xf>
    <xf numFmtId="0" fontId="1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0</xdr:rowOff>
    </xdr:from>
    <xdr:ext cx="5553075" cy="628650"/>
    <xdr:sp>
      <xdr:nvSpPr>
        <xdr:cNvPr id="1" name="TextBox 1"/>
        <xdr:cNvSpPr txBox="1">
          <a:spLocks noChangeArrowheads="1"/>
        </xdr:cNvSpPr>
      </xdr:nvSpPr>
      <xdr:spPr>
        <a:xfrm>
          <a:off x="0" y="8515350"/>
          <a:ext cx="5553075" cy="6286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2004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52</xdr:row>
      <xdr:rowOff>114300</xdr:rowOff>
    </xdr:from>
    <xdr:ext cx="76200" cy="200025"/>
    <xdr:sp>
      <xdr:nvSpPr>
        <xdr:cNvPr id="1" name="TextBox 1"/>
        <xdr:cNvSpPr txBox="1">
          <a:spLocks noChangeArrowheads="1"/>
        </xdr:cNvSpPr>
      </xdr:nvSpPr>
      <xdr:spPr>
        <a:xfrm>
          <a:off x="342900" y="842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52</xdr:row>
      <xdr:rowOff>9525</xdr:rowOff>
    </xdr:from>
    <xdr:to>
      <xdr:col>8</xdr:col>
      <xdr:colOff>9525</xdr:colOff>
      <xdr:row>55</xdr:row>
      <xdr:rowOff>66675</xdr:rowOff>
    </xdr:to>
    <xdr:sp>
      <xdr:nvSpPr>
        <xdr:cNvPr id="2" name="TextBox 2"/>
        <xdr:cNvSpPr txBox="1">
          <a:spLocks noChangeArrowheads="1"/>
        </xdr:cNvSpPr>
      </xdr:nvSpPr>
      <xdr:spPr>
        <a:xfrm>
          <a:off x="0" y="8324850"/>
          <a:ext cx="5619750" cy="542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2004 and the accompanying explanatory notes attached to the interim financial statements)</a:t>
          </a:r>
        </a:p>
      </xdr:txBody>
    </xdr:sp>
    <xdr:clientData/>
  </xdr:twoCellAnchor>
  <xdr:oneCellAnchor>
    <xdr:from>
      <xdr:col>1</xdr:col>
      <xdr:colOff>28575</xdr:colOff>
      <xdr:row>52</xdr:row>
      <xdr:rowOff>0</xdr:rowOff>
    </xdr:from>
    <xdr:ext cx="76200" cy="200025"/>
    <xdr:sp>
      <xdr:nvSpPr>
        <xdr:cNvPr id="3" name="TextBox 3"/>
        <xdr:cNvSpPr txBox="1">
          <a:spLocks noChangeArrowheads="1"/>
        </xdr:cNvSpPr>
      </xdr:nvSpPr>
      <xdr:spPr>
        <a:xfrm>
          <a:off x="1704975" y="8315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53</xdr:row>
      <xdr:rowOff>133350</xdr:rowOff>
    </xdr:from>
    <xdr:ext cx="76200" cy="200025"/>
    <xdr:sp>
      <xdr:nvSpPr>
        <xdr:cNvPr id="4" name="TextBox 4"/>
        <xdr:cNvSpPr txBox="1">
          <a:spLocks noChangeArrowheads="1"/>
        </xdr:cNvSpPr>
      </xdr:nvSpPr>
      <xdr:spPr>
        <a:xfrm>
          <a:off x="781050" y="8610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54</xdr:row>
      <xdr:rowOff>28575</xdr:rowOff>
    </xdr:from>
    <xdr:ext cx="76200" cy="200025"/>
    <xdr:sp>
      <xdr:nvSpPr>
        <xdr:cNvPr id="5" name="TextBox 5"/>
        <xdr:cNvSpPr txBox="1">
          <a:spLocks noChangeArrowheads="1"/>
        </xdr:cNvSpPr>
      </xdr:nvSpPr>
      <xdr:spPr>
        <a:xfrm>
          <a:off x="923925" y="8667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133350</xdr:rowOff>
    </xdr:from>
    <xdr:ext cx="76200" cy="200025"/>
    <xdr:sp>
      <xdr:nvSpPr>
        <xdr:cNvPr id="6" name="TextBox 6"/>
        <xdr:cNvSpPr txBox="1">
          <a:spLocks noChangeArrowheads="1"/>
        </xdr:cNvSpPr>
      </xdr:nvSpPr>
      <xdr:spPr>
        <a:xfrm>
          <a:off x="1676400" y="8448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133350</xdr:rowOff>
    </xdr:from>
    <xdr:ext cx="76200" cy="200025"/>
    <xdr:sp>
      <xdr:nvSpPr>
        <xdr:cNvPr id="7" name="TextBox 7"/>
        <xdr:cNvSpPr txBox="1">
          <a:spLocks noChangeArrowheads="1"/>
        </xdr:cNvSpPr>
      </xdr:nvSpPr>
      <xdr:spPr>
        <a:xfrm>
          <a:off x="1676400" y="8448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133350</xdr:rowOff>
    </xdr:from>
    <xdr:ext cx="76200" cy="200025"/>
    <xdr:sp>
      <xdr:nvSpPr>
        <xdr:cNvPr id="8" name="TextBox 8"/>
        <xdr:cNvSpPr txBox="1">
          <a:spLocks noChangeArrowheads="1"/>
        </xdr:cNvSpPr>
      </xdr:nvSpPr>
      <xdr:spPr>
        <a:xfrm>
          <a:off x="1676400" y="8448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76200</xdr:rowOff>
    </xdr:from>
    <xdr:ext cx="76200" cy="200025"/>
    <xdr:sp>
      <xdr:nvSpPr>
        <xdr:cNvPr id="9" name="TextBox 9"/>
        <xdr:cNvSpPr txBox="1">
          <a:spLocks noChangeArrowheads="1"/>
        </xdr:cNvSpPr>
      </xdr:nvSpPr>
      <xdr:spPr>
        <a:xfrm>
          <a:off x="1676400" y="8715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76200</xdr:rowOff>
    </xdr:from>
    <xdr:ext cx="76200" cy="200025"/>
    <xdr:sp>
      <xdr:nvSpPr>
        <xdr:cNvPr id="10" name="TextBox 10"/>
        <xdr:cNvSpPr txBox="1">
          <a:spLocks noChangeArrowheads="1"/>
        </xdr:cNvSpPr>
      </xdr:nvSpPr>
      <xdr:spPr>
        <a:xfrm>
          <a:off x="1676400" y="8715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76200</xdr:rowOff>
    </xdr:from>
    <xdr:ext cx="76200" cy="200025"/>
    <xdr:sp>
      <xdr:nvSpPr>
        <xdr:cNvPr id="11" name="TextBox 11"/>
        <xdr:cNvSpPr txBox="1">
          <a:spLocks noChangeArrowheads="1"/>
        </xdr:cNvSpPr>
      </xdr:nvSpPr>
      <xdr:spPr>
        <a:xfrm>
          <a:off x="1676400" y="8715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76200</xdr:rowOff>
    </xdr:from>
    <xdr:ext cx="76200" cy="200025"/>
    <xdr:sp>
      <xdr:nvSpPr>
        <xdr:cNvPr id="12" name="TextBox 12"/>
        <xdr:cNvSpPr txBox="1">
          <a:spLocks noChangeArrowheads="1"/>
        </xdr:cNvSpPr>
      </xdr:nvSpPr>
      <xdr:spPr>
        <a:xfrm>
          <a:off x="1676400" y="8715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85725</xdr:rowOff>
    </xdr:from>
    <xdr:ext cx="76200" cy="200025"/>
    <xdr:sp>
      <xdr:nvSpPr>
        <xdr:cNvPr id="13" name="TextBox 13"/>
        <xdr:cNvSpPr txBox="1">
          <a:spLocks noChangeArrowheads="1"/>
        </xdr:cNvSpPr>
      </xdr:nvSpPr>
      <xdr:spPr>
        <a:xfrm>
          <a:off x="1676400" y="8724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8</xdr:col>
      <xdr:colOff>9525</xdr:colOff>
      <xdr:row>47</xdr:row>
      <xdr:rowOff>0</xdr:rowOff>
    </xdr:to>
    <xdr:sp>
      <xdr:nvSpPr>
        <xdr:cNvPr id="14" name="TextBox 14"/>
        <xdr:cNvSpPr txBox="1">
          <a:spLocks noChangeArrowheads="1"/>
        </xdr:cNvSpPr>
      </xdr:nvSpPr>
      <xdr:spPr>
        <a:xfrm>
          <a:off x="0" y="7572375"/>
          <a:ext cx="5619750"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twoCellAnchor>
    <xdr:from>
      <xdr:col>0</xdr:col>
      <xdr:colOff>0</xdr:colOff>
      <xdr:row>48</xdr:row>
      <xdr:rowOff>9525</xdr:rowOff>
    </xdr:from>
    <xdr:to>
      <xdr:col>8</xdr:col>
      <xdr:colOff>9525</xdr:colOff>
      <xdr:row>51</xdr:row>
      <xdr:rowOff>47625</xdr:rowOff>
    </xdr:to>
    <xdr:sp>
      <xdr:nvSpPr>
        <xdr:cNvPr id="15" name="TextBox 15"/>
        <xdr:cNvSpPr txBox="1">
          <a:spLocks noChangeArrowheads="1"/>
        </xdr:cNvSpPr>
      </xdr:nvSpPr>
      <xdr:spPr>
        <a:xfrm>
          <a:off x="0" y="7743825"/>
          <a:ext cx="561975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2004 comparative figures for "Revenue" and "Operating Expenses" have been restated in the Audited Financial Statements for financial year 2005 by reclassifying "Amortisation of Premiums" expense of PacificMas Berhad from "Operating Expenses" to "Revenue".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32</xdr:row>
      <xdr:rowOff>0</xdr:rowOff>
    </xdr:from>
    <xdr:ext cx="6048375" cy="542925"/>
    <xdr:sp>
      <xdr:nvSpPr>
        <xdr:cNvPr id="1" name="TextBox 1"/>
        <xdr:cNvSpPr txBox="1">
          <a:spLocks noChangeArrowheads="1"/>
        </xdr:cNvSpPr>
      </xdr:nvSpPr>
      <xdr:spPr>
        <a:xfrm>
          <a:off x="0" y="5276850"/>
          <a:ext cx="6048375" cy="542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 of Changes in Equity should be read in conjunction with the Audited Financial Statements for the year ended 31 December 2004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57</xdr:row>
      <xdr:rowOff>28575</xdr:rowOff>
    </xdr:from>
    <xdr:ext cx="6076950" cy="619125"/>
    <xdr:sp>
      <xdr:nvSpPr>
        <xdr:cNvPr id="1" name="TextBox 1"/>
        <xdr:cNvSpPr txBox="1">
          <a:spLocks noChangeArrowheads="1"/>
        </xdr:cNvSpPr>
      </xdr:nvSpPr>
      <xdr:spPr>
        <a:xfrm>
          <a:off x="0" y="10506075"/>
          <a:ext cx="6076950" cy="619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2004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workbookViewId="0" topLeftCell="A1">
      <selection activeCell="E39" sqref="E39"/>
    </sheetView>
  </sheetViews>
  <sheetFormatPr defaultColWidth="9.140625" defaultRowHeight="12.75"/>
  <cols>
    <col min="1" max="1" width="6.28125" style="0" customWidth="1"/>
    <col min="2" max="2" width="38.57421875" style="0" customWidth="1"/>
    <col min="3" max="3" width="15.7109375" style="0" customWidth="1"/>
    <col min="4" max="4" width="2.7109375" style="0" customWidth="1"/>
    <col min="5" max="5" width="15.7109375" style="0" customWidth="1"/>
    <col min="6" max="6" width="5.00390625" style="0" customWidth="1"/>
    <col min="7" max="7" width="7.00390625" style="0" customWidth="1"/>
    <col min="8" max="8" width="5.57421875" style="0" customWidth="1"/>
  </cols>
  <sheetData>
    <row r="1" spans="1:6" ht="15">
      <c r="A1" s="7" t="s">
        <v>50</v>
      </c>
      <c r="B1" s="7"/>
      <c r="C1" s="9"/>
      <c r="D1" s="9"/>
      <c r="E1" s="9"/>
      <c r="F1" s="2"/>
    </row>
    <row r="2" spans="1:6" ht="15">
      <c r="A2" s="7" t="s">
        <v>51</v>
      </c>
      <c r="B2" s="7"/>
      <c r="C2" s="9"/>
      <c r="D2" s="9"/>
      <c r="E2" s="9"/>
      <c r="F2" s="2"/>
    </row>
    <row r="3" spans="1:6" ht="9" customHeight="1">
      <c r="A3" s="9"/>
      <c r="B3" s="9"/>
      <c r="C3" s="9"/>
      <c r="D3" s="9"/>
      <c r="E3" s="9"/>
      <c r="F3" s="2"/>
    </row>
    <row r="4" spans="1:6" ht="15">
      <c r="A4" s="10" t="s">
        <v>81</v>
      </c>
      <c r="B4" s="10"/>
      <c r="C4" s="9"/>
      <c r="D4" s="9"/>
      <c r="E4" s="9"/>
      <c r="F4" s="2"/>
    </row>
    <row r="5" spans="1:6" ht="15">
      <c r="A5" s="10" t="s">
        <v>82</v>
      </c>
      <c r="B5" s="10"/>
      <c r="C5" s="9"/>
      <c r="D5" s="24"/>
      <c r="E5" s="9"/>
      <c r="F5" s="2"/>
    </row>
    <row r="6" spans="1:6" ht="9" customHeight="1">
      <c r="A6" s="9"/>
      <c r="B6" s="9"/>
      <c r="C6" s="9"/>
      <c r="D6" s="24"/>
      <c r="E6" s="9"/>
      <c r="F6" s="2"/>
    </row>
    <row r="7" spans="1:6" ht="15">
      <c r="A7" s="9"/>
      <c r="B7" s="9"/>
      <c r="C7" s="6" t="s">
        <v>52</v>
      </c>
      <c r="D7" s="25"/>
      <c r="E7" s="6" t="s">
        <v>52</v>
      </c>
      <c r="F7" s="2"/>
    </row>
    <row r="8" spans="1:6" ht="15">
      <c r="A8" s="9"/>
      <c r="B8" s="9"/>
      <c r="C8" s="26" t="s">
        <v>24</v>
      </c>
      <c r="D8" s="25"/>
      <c r="E8" s="26" t="s">
        <v>78</v>
      </c>
      <c r="F8" s="2"/>
    </row>
    <row r="9" spans="1:7" ht="15">
      <c r="A9" s="9"/>
      <c r="B9" s="9"/>
      <c r="C9" s="6" t="s">
        <v>53</v>
      </c>
      <c r="D9" s="25"/>
      <c r="E9" s="6" t="s">
        <v>53</v>
      </c>
      <c r="F9" s="2"/>
      <c r="G9" s="7"/>
    </row>
    <row r="10" spans="1:6" ht="9" customHeight="1">
      <c r="A10" s="9"/>
      <c r="B10" s="9"/>
      <c r="C10" s="9"/>
      <c r="D10" s="24"/>
      <c r="E10" s="9"/>
      <c r="F10" s="2"/>
    </row>
    <row r="11" spans="1:6" ht="15">
      <c r="A11" s="7" t="s">
        <v>54</v>
      </c>
      <c r="B11" s="9"/>
      <c r="C11" s="11">
        <v>6041</v>
      </c>
      <c r="D11" s="13"/>
      <c r="E11" s="11">
        <v>6946</v>
      </c>
      <c r="F11" s="2"/>
    </row>
    <row r="12" spans="1:6" ht="9" customHeight="1">
      <c r="A12" s="9"/>
      <c r="B12" s="9"/>
      <c r="C12" s="14"/>
      <c r="D12" s="13"/>
      <c r="E12" s="14"/>
      <c r="F12" s="2"/>
    </row>
    <row r="13" spans="1:6" ht="15">
      <c r="A13" s="7" t="s">
        <v>55</v>
      </c>
      <c r="B13" s="9"/>
      <c r="C13" s="14">
        <v>119032</v>
      </c>
      <c r="D13" s="13"/>
      <c r="E13" s="14">
        <v>119034</v>
      </c>
      <c r="F13" s="2"/>
    </row>
    <row r="14" spans="1:6" ht="9" customHeight="1">
      <c r="A14" s="9"/>
      <c r="B14" s="9"/>
      <c r="C14" s="14"/>
      <c r="D14" s="13"/>
      <c r="E14" s="14"/>
      <c r="F14" s="2"/>
    </row>
    <row r="15" spans="1:6" ht="15">
      <c r="A15" s="7" t="s">
        <v>56</v>
      </c>
      <c r="B15" s="9"/>
      <c r="C15" s="71">
        <v>1071</v>
      </c>
      <c r="D15" s="13"/>
      <c r="E15" s="71">
        <v>815</v>
      </c>
      <c r="F15" s="2"/>
    </row>
    <row r="16" spans="1:6" ht="7.5" customHeight="1">
      <c r="A16" s="9"/>
      <c r="B16" s="9"/>
      <c r="C16" s="14"/>
      <c r="D16" s="13"/>
      <c r="E16" s="14"/>
      <c r="F16" s="2"/>
    </row>
    <row r="17" spans="1:6" ht="15">
      <c r="A17" s="7" t="s">
        <v>57</v>
      </c>
      <c r="B17" s="9"/>
      <c r="C17" s="71">
        <v>364522</v>
      </c>
      <c r="D17" s="13"/>
      <c r="E17" s="71">
        <v>302897</v>
      </c>
      <c r="F17" s="2"/>
    </row>
    <row r="18" spans="1:6" ht="8.25" customHeight="1">
      <c r="A18" s="9"/>
      <c r="B18" s="9"/>
      <c r="C18" s="14"/>
      <c r="D18" s="13"/>
      <c r="E18" s="14"/>
      <c r="F18" s="2"/>
    </row>
    <row r="19" spans="1:6" ht="15">
      <c r="A19" s="7" t="s">
        <v>91</v>
      </c>
      <c r="B19" s="9"/>
      <c r="C19" s="14">
        <v>10242</v>
      </c>
      <c r="D19" s="13"/>
      <c r="E19" s="14">
        <v>10674</v>
      </c>
      <c r="F19" s="2"/>
    </row>
    <row r="20" spans="1:6" ht="8.25" customHeight="1">
      <c r="A20" s="9"/>
      <c r="B20" s="9"/>
      <c r="C20" s="14"/>
      <c r="D20" s="13"/>
      <c r="E20" s="14"/>
      <c r="F20" s="2"/>
    </row>
    <row r="21" spans="1:6" ht="15">
      <c r="A21" s="7" t="s">
        <v>58</v>
      </c>
      <c r="B21" s="9"/>
      <c r="C21" s="14"/>
      <c r="D21" s="13"/>
      <c r="E21" s="14"/>
      <c r="F21" s="2"/>
    </row>
    <row r="22" spans="1:7" ht="14.25">
      <c r="A22" s="9"/>
      <c r="B22" s="8" t="s">
        <v>40</v>
      </c>
      <c r="C22" s="71">
        <v>2716</v>
      </c>
      <c r="D22" s="13"/>
      <c r="E22" s="71">
        <v>2432</v>
      </c>
      <c r="F22" s="9"/>
      <c r="G22" s="68"/>
    </row>
    <row r="23" spans="1:7" ht="14.25">
      <c r="A23" s="9"/>
      <c r="B23" s="8" t="s">
        <v>11</v>
      </c>
      <c r="C23" s="75">
        <v>242158</v>
      </c>
      <c r="D23" s="13"/>
      <c r="E23" s="75">
        <v>208160</v>
      </c>
      <c r="F23" s="9"/>
      <c r="G23" s="68"/>
    </row>
    <row r="24" spans="1:7" ht="14.25">
      <c r="A24" s="9"/>
      <c r="B24" s="8" t="s">
        <v>12</v>
      </c>
      <c r="C24" s="14">
        <v>37197</v>
      </c>
      <c r="D24" s="13"/>
      <c r="E24" s="14">
        <v>52904</v>
      </c>
      <c r="F24" s="76"/>
      <c r="G24" s="69"/>
    </row>
    <row r="25" spans="1:7" ht="14.25">
      <c r="A25" s="9"/>
      <c r="B25" s="9" t="s">
        <v>30</v>
      </c>
      <c r="C25" s="14">
        <v>418679</v>
      </c>
      <c r="D25" s="13"/>
      <c r="E25" s="14">
        <v>470185</v>
      </c>
      <c r="F25" s="76"/>
      <c r="G25" s="69"/>
    </row>
    <row r="26" spans="1:7" ht="14.25">
      <c r="A26" s="9"/>
      <c r="B26" s="9" t="s">
        <v>9</v>
      </c>
      <c r="C26" s="14">
        <v>15947</v>
      </c>
      <c r="D26" s="13"/>
      <c r="E26" s="14">
        <v>17059</v>
      </c>
      <c r="F26" s="9"/>
      <c r="G26" s="69"/>
    </row>
    <row r="27" spans="1:7" ht="14.25">
      <c r="A27" s="9"/>
      <c r="B27" s="9"/>
      <c r="C27" s="15">
        <f>SUM(C22:C26)</f>
        <v>716697</v>
      </c>
      <c r="D27" s="13"/>
      <c r="E27" s="15">
        <f>SUM(E22:E26)</f>
        <v>750740</v>
      </c>
      <c r="F27" s="9"/>
      <c r="G27" s="69"/>
    </row>
    <row r="28" spans="1:7" ht="9" customHeight="1">
      <c r="A28" s="9"/>
      <c r="B28" s="9"/>
      <c r="C28" s="13"/>
      <c r="D28" s="13"/>
      <c r="E28" s="13"/>
      <c r="F28" s="9"/>
      <c r="G28" s="69"/>
    </row>
    <row r="29" spans="1:7" ht="15.75" thickBot="1">
      <c r="A29" s="7" t="s">
        <v>13</v>
      </c>
      <c r="B29" s="9"/>
      <c r="C29" s="16">
        <f>SUM(C10:C20)+C27</f>
        <v>1217605</v>
      </c>
      <c r="D29" s="13"/>
      <c r="E29" s="16">
        <f>SUM(E10:E20)+E27</f>
        <v>1191106</v>
      </c>
      <c r="F29" s="9"/>
      <c r="G29" s="69"/>
    </row>
    <row r="30" spans="1:7" ht="9" customHeight="1">
      <c r="A30" s="9"/>
      <c r="B30" s="9"/>
      <c r="C30" s="13"/>
      <c r="D30" s="13"/>
      <c r="E30" s="13"/>
      <c r="F30" s="9"/>
      <c r="G30" s="69"/>
    </row>
    <row r="31" spans="1:7" ht="15">
      <c r="A31" s="7" t="s">
        <v>59</v>
      </c>
      <c r="B31" s="9"/>
      <c r="C31" s="13"/>
      <c r="D31" s="13"/>
      <c r="E31" s="13"/>
      <c r="F31" s="9"/>
      <c r="G31" s="69"/>
    </row>
    <row r="32" spans="1:7" ht="15">
      <c r="A32" s="7"/>
      <c r="B32" s="8" t="s">
        <v>27</v>
      </c>
      <c r="C32" s="71">
        <v>7142</v>
      </c>
      <c r="D32" s="13"/>
      <c r="E32" s="13">
        <v>5682</v>
      </c>
      <c r="F32" s="9"/>
      <c r="G32" s="69"/>
    </row>
    <row r="33" spans="1:7" ht="14.25">
      <c r="A33" s="9"/>
      <c r="B33" s="8" t="s">
        <v>110</v>
      </c>
      <c r="C33" s="71">
        <v>161725</v>
      </c>
      <c r="D33" s="13"/>
      <c r="E33" s="71">
        <v>135087</v>
      </c>
      <c r="F33" s="9"/>
      <c r="G33" s="69"/>
    </row>
    <row r="34" spans="1:7" ht="14.25">
      <c r="A34" s="9"/>
      <c r="B34" s="8" t="s">
        <v>4</v>
      </c>
      <c r="C34" s="71">
        <v>74676</v>
      </c>
      <c r="D34" s="13"/>
      <c r="E34" s="71">
        <v>88525</v>
      </c>
      <c r="F34" s="9"/>
      <c r="G34" s="68"/>
    </row>
    <row r="35" spans="1:7" ht="14.25">
      <c r="A35" s="9"/>
      <c r="B35" s="8" t="s">
        <v>14</v>
      </c>
      <c r="C35" s="71">
        <v>21059</v>
      </c>
      <c r="D35" s="13"/>
      <c r="E35" s="12">
        <v>16821</v>
      </c>
      <c r="F35" s="9"/>
      <c r="G35" s="68"/>
    </row>
    <row r="36" spans="1:6" ht="14.25">
      <c r="A36" s="9"/>
      <c r="B36" s="8" t="s">
        <v>41</v>
      </c>
      <c r="C36" s="71">
        <v>3221</v>
      </c>
      <c r="D36" s="13"/>
      <c r="E36" s="71">
        <v>2919</v>
      </c>
      <c r="F36" s="2"/>
    </row>
    <row r="37" spans="1:6" ht="14.25">
      <c r="A37" s="9"/>
      <c r="B37" s="8" t="s">
        <v>15</v>
      </c>
      <c r="C37" s="71">
        <v>18611</v>
      </c>
      <c r="D37" s="13"/>
      <c r="E37" s="71">
        <v>23163</v>
      </c>
      <c r="F37" s="27"/>
    </row>
    <row r="38" spans="1:6" ht="14.25">
      <c r="A38" s="2"/>
      <c r="B38" s="9" t="s">
        <v>16</v>
      </c>
      <c r="C38" s="71">
        <v>37875</v>
      </c>
      <c r="D38" s="13"/>
      <c r="E38" s="71">
        <v>34335</v>
      </c>
      <c r="F38" s="2"/>
    </row>
    <row r="39" spans="1:6" ht="15">
      <c r="A39" s="7" t="s">
        <v>17</v>
      </c>
      <c r="B39" s="2"/>
      <c r="C39" s="15">
        <f>SUM(C32:C38)</f>
        <v>324309</v>
      </c>
      <c r="D39" s="13"/>
      <c r="E39" s="15">
        <f>SUM(E32:E38)</f>
        <v>306532</v>
      </c>
      <c r="F39" s="2"/>
    </row>
    <row r="40" spans="1:6" ht="9" customHeight="1">
      <c r="A40" s="9"/>
      <c r="B40" s="9"/>
      <c r="C40" s="13"/>
      <c r="D40" s="13"/>
      <c r="E40" s="13"/>
      <c r="F40" s="2"/>
    </row>
    <row r="41" spans="1:6" ht="15">
      <c r="A41" s="7" t="s">
        <v>60</v>
      </c>
      <c r="B41" s="9"/>
      <c r="C41" s="13"/>
      <c r="D41" s="13"/>
      <c r="E41" s="13"/>
      <c r="F41" s="2"/>
    </row>
    <row r="42" spans="1:6" ht="9" customHeight="1">
      <c r="A42" s="9"/>
      <c r="B42" s="9"/>
      <c r="C42" s="13"/>
      <c r="D42" s="13"/>
      <c r="E42" s="13"/>
      <c r="F42" s="2"/>
    </row>
    <row r="43" spans="1:6" ht="14.25">
      <c r="A43" s="9"/>
      <c r="B43" s="9" t="s">
        <v>2</v>
      </c>
      <c r="C43" s="13">
        <v>170994</v>
      </c>
      <c r="D43" s="13"/>
      <c r="E43" s="13">
        <v>170994</v>
      </c>
      <c r="F43" s="2"/>
    </row>
    <row r="44" spans="1:6" ht="14.25">
      <c r="A44" s="9"/>
      <c r="B44" s="9" t="s">
        <v>10</v>
      </c>
      <c r="C44" s="12">
        <v>717049</v>
      </c>
      <c r="D44" s="13"/>
      <c r="E44" s="12">
        <v>709123</v>
      </c>
      <c r="F44" s="27"/>
    </row>
    <row r="45" spans="1:6" ht="9" customHeight="1">
      <c r="A45" s="9"/>
      <c r="B45" s="9"/>
      <c r="C45" s="13"/>
      <c r="D45" s="13"/>
      <c r="E45" s="13"/>
      <c r="F45" s="2"/>
    </row>
    <row r="46" spans="1:6" ht="14.25">
      <c r="A46" s="9"/>
      <c r="B46" s="9" t="s">
        <v>60</v>
      </c>
      <c r="C46" s="15">
        <f>SUM(C42:C45)</f>
        <v>888043</v>
      </c>
      <c r="D46" s="13"/>
      <c r="E46" s="15">
        <f>SUM(E42:E45)</f>
        <v>880117</v>
      </c>
      <c r="F46" s="2"/>
    </row>
    <row r="47" spans="1:6" ht="9" customHeight="1">
      <c r="A47" s="9"/>
      <c r="B47" s="9"/>
      <c r="C47" s="13"/>
      <c r="D47" s="13"/>
      <c r="E47" s="13"/>
      <c r="F47" s="2"/>
    </row>
    <row r="48" spans="1:6" ht="14.25">
      <c r="A48" s="9" t="s">
        <v>43</v>
      </c>
      <c r="B48" s="9"/>
      <c r="C48" s="71">
        <v>5253</v>
      </c>
      <c r="D48" s="13"/>
      <c r="E48" s="71">
        <v>4457</v>
      </c>
      <c r="F48" s="2"/>
    </row>
    <row r="49" spans="1:6" ht="9" customHeight="1">
      <c r="A49" s="2"/>
      <c r="B49" s="2"/>
      <c r="C49" s="2"/>
      <c r="D49" s="2"/>
      <c r="E49" s="2"/>
      <c r="F49" s="2"/>
    </row>
    <row r="50" spans="1:6" ht="15">
      <c r="A50" s="7" t="s">
        <v>61</v>
      </c>
      <c r="B50" s="9"/>
      <c r="C50" s="13"/>
      <c r="D50" s="13"/>
      <c r="E50" s="13"/>
      <c r="F50" s="2"/>
    </row>
    <row r="51" spans="1:6" ht="15.75" thickBot="1">
      <c r="A51" s="7" t="s">
        <v>42</v>
      </c>
      <c r="B51" s="9"/>
      <c r="C51" s="17">
        <f>+C39+C46+C48</f>
        <v>1217605</v>
      </c>
      <c r="D51" s="13"/>
      <c r="E51" s="17">
        <f>+E39+E46+E48</f>
        <v>1191106</v>
      </c>
      <c r="F51" s="2"/>
    </row>
    <row r="52" spans="1:6" ht="9" customHeight="1">
      <c r="A52" s="7"/>
      <c r="B52" s="9"/>
      <c r="C52" s="13"/>
      <c r="D52" s="13"/>
      <c r="E52" s="13"/>
      <c r="F52" s="2"/>
    </row>
    <row r="53" spans="1:6" ht="12.75">
      <c r="A53" s="2"/>
      <c r="B53" s="2"/>
      <c r="C53" s="2"/>
      <c r="D53" s="2"/>
      <c r="E53" s="2"/>
      <c r="F53" s="2"/>
    </row>
    <row r="54" spans="1:6" ht="12.75">
      <c r="A54" s="2"/>
      <c r="B54" s="2"/>
      <c r="C54" s="2"/>
      <c r="D54" s="2"/>
      <c r="E54" s="2"/>
      <c r="F54" s="2"/>
    </row>
    <row r="55" spans="1:6" ht="12.75">
      <c r="A55" s="2"/>
      <c r="B55" s="2"/>
      <c r="C55" s="2"/>
      <c r="D55" s="2"/>
      <c r="E55" s="2"/>
      <c r="F55" s="2"/>
    </row>
    <row r="56" spans="1:6" ht="12.75">
      <c r="A56" s="2"/>
      <c r="B56" s="2"/>
      <c r="C56" s="2"/>
      <c r="D56" s="2"/>
      <c r="E56" s="2"/>
      <c r="F56" s="2"/>
    </row>
    <row r="57" ht="12.75" customHeight="1"/>
  </sheetData>
  <printOptions/>
  <pageMargins left="1.08" right="0.75" top="0.47" bottom="0.47" header="0.25" footer="0.29"/>
  <pageSetup fitToHeight="1" fitToWidth="1" horizontalDpi="600" verticalDpi="600" orientation="portrait"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workbookViewId="0" topLeftCell="A29">
      <selection activeCell="I57" sqref="I57"/>
    </sheetView>
  </sheetViews>
  <sheetFormatPr defaultColWidth="9.140625" defaultRowHeight="12.75"/>
  <cols>
    <col min="1" max="1" width="25.140625" style="0" customWidth="1"/>
    <col min="2" max="2" width="12.7109375" style="2" customWidth="1"/>
    <col min="3" max="3" width="2.7109375" style="2" customWidth="1"/>
    <col min="4" max="4" width="12.7109375" style="2" customWidth="1"/>
    <col min="5" max="5" width="2.7109375" style="2" customWidth="1"/>
    <col min="6" max="6" width="12.7109375" style="2" customWidth="1"/>
    <col min="7" max="7" width="2.7109375" style="2" customWidth="1"/>
    <col min="8" max="8" width="12.7109375" style="2" customWidth="1"/>
  </cols>
  <sheetData>
    <row r="1" spans="1:9" ht="12.75">
      <c r="A1" s="1" t="s">
        <v>50</v>
      </c>
      <c r="B1" s="1"/>
      <c r="C1" s="1"/>
      <c r="D1" s="1"/>
      <c r="E1" s="1"/>
      <c r="F1" s="1"/>
      <c r="G1" s="1"/>
      <c r="H1" s="1"/>
      <c r="I1" s="1"/>
    </row>
    <row r="2" spans="1:9" ht="12.75">
      <c r="A2" s="1" t="s">
        <v>51</v>
      </c>
      <c r="B2" s="1"/>
      <c r="C2" s="1"/>
      <c r="D2" s="1"/>
      <c r="E2" s="1"/>
      <c r="F2" s="1"/>
      <c r="G2" s="1"/>
      <c r="H2" s="1"/>
      <c r="I2" s="1"/>
    </row>
    <row r="3" spans="1:9" ht="12.75">
      <c r="A3" s="2"/>
      <c r="I3" s="2"/>
    </row>
    <row r="4" spans="1:9" ht="12.75">
      <c r="A4" s="20" t="s">
        <v>83</v>
      </c>
      <c r="B4" s="20"/>
      <c r="C4" s="20"/>
      <c r="D4" s="20"/>
      <c r="E4" s="20"/>
      <c r="F4" s="20"/>
      <c r="G4" s="20"/>
      <c r="H4" s="20"/>
      <c r="I4" s="20"/>
    </row>
    <row r="5" spans="1:9" ht="12.75">
      <c r="A5" s="20" t="s">
        <v>18</v>
      </c>
      <c r="B5" s="20"/>
      <c r="C5" s="20"/>
      <c r="D5" s="20"/>
      <c r="E5" s="20"/>
      <c r="F5" s="20"/>
      <c r="G5" s="20"/>
      <c r="H5" s="20"/>
      <c r="I5" s="20"/>
    </row>
    <row r="6" spans="1:9" ht="12.75">
      <c r="A6" s="2"/>
      <c r="I6" s="2"/>
    </row>
    <row r="7" spans="1:9" ht="12.75">
      <c r="A7" s="2"/>
      <c r="B7" s="29">
        <v>2005</v>
      </c>
      <c r="C7" s="28"/>
      <c r="D7" s="29">
        <v>2004</v>
      </c>
      <c r="E7" s="30"/>
      <c r="F7" s="29">
        <v>2005</v>
      </c>
      <c r="G7" s="28"/>
      <c r="H7" s="29">
        <v>2004</v>
      </c>
      <c r="I7" s="2"/>
    </row>
    <row r="8" spans="1:9" ht="12.75">
      <c r="A8" s="2"/>
      <c r="B8" s="32" t="s">
        <v>49</v>
      </c>
      <c r="C8" s="31"/>
      <c r="D8" s="32" t="s">
        <v>62</v>
      </c>
      <c r="E8" s="33"/>
      <c r="F8" s="32" t="s">
        <v>19</v>
      </c>
      <c r="G8" s="34"/>
      <c r="H8" s="32" t="s">
        <v>19</v>
      </c>
      <c r="I8" s="2"/>
    </row>
    <row r="9" spans="1:9" ht="12.75">
      <c r="A9" s="2"/>
      <c r="B9" s="32" t="s">
        <v>63</v>
      </c>
      <c r="C9" s="31"/>
      <c r="D9" s="32" t="s">
        <v>63</v>
      </c>
      <c r="E9" s="33"/>
      <c r="F9" s="32" t="s">
        <v>64</v>
      </c>
      <c r="G9" s="33"/>
      <c r="H9" s="32" t="s">
        <v>64</v>
      </c>
      <c r="I9" s="2"/>
    </row>
    <row r="10" spans="1:9" ht="12.75">
      <c r="A10" s="2"/>
      <c r="B10" s="36" t="s">
        <v>77</v>
      </c>
      <c r="C10" s="35"/>
      <c r="D10" s="36" t="s">
        <v>77</v>
      </c>
      <c r="E10" s="34"/>
      <c r="F10" s="32" t="s">
        <v>25</v>
      </c>
      <c r="G10" s="33"/>
      <c r="H10" s="32" t="s">
        <v>25</v>
      </c>
      <c r="I10" s="2"/>
    </row>
    <row r="11" spans="1:9" ht="12.75">
      <c r="A11" s="2"/>
      <c r="B11" s="32" t="s">
        <v>53</v>
      </c>
      <c r="C11" s="31"/>
      <c r="D11" s="32" t="s">
        <v>53</v>
      </c>
      <c r="E11" s="33"/>
      <c r="F11" s="32" t="s">
        <v>53</v>
      </c>
      <c r="G11" s="33"/>
      <c r="H11" s="32" t="s">
        <v>53</v>
      </c>
      <c r="I11" s="2"/>
    </row>
    <row r="12" spans="1:9" ht="12.75">
      <c r="A12" s="2"/>
      <c r="C12" s="37"/>
      <c r="I12" s="2"/>
    </row>
    <row r="13" spans="1:9" ht="12.75">
      <c r="A13" s="2" t="s">
        <v>104</v>
      </c>
      <c r="B13" s="39">
        <v>46471</v>
      </c>
      <c r="C13" s="38"/>
      <c r="D13" s="40">
        <v>47943</v>
      </c>
      <c r="E13" s="40"/>
      <c r="F13" s="39">
        <v>201956</v>
      </c>
      <c r="G13" s="38"/>
      <c r="H13" s="39">
        <v>200423</v>
      </c>
      <c r="I13" s="2"/>
    </row>
    <row r="14" spans="1:9" ht="12.75">
      <c r="A14" s="2"/>
      <c r="B14" s="39"/>
      <c r="C14" s="38"/>
      <c r="D14" s="40"/>
      <c r="E14" s="39"/>
      <c r="F14" s="39"/>
      <c r="G14" s="38"/>
      <c r="H14" s="39"/>
      <c r="I14" s="2"/>
    </row>
    <row r="15" spans="1:9" ht="12.75">
      <c r="A15" s="2" t="s">
        <v>48</v>
      </c>
      <c r="B15" s="39">
        <v>-5367</v>
      </c>
      <c r="C15" s="38"/>
      <c r="D15" s="40">
        <v>-7035</v>
      </c>
      <c r="E15" s="39"/>
      <c r="F15" s="39">
        <v>-25963</v>
      </c>
      <c r="G15" s="38"/>
      <c r="H15" s="39">
        <v>-26586</v>
      </c>
      <c r="I15" s="2"/>
    </row>
    <row r="16" spans="1:9" ht="12.75">
      <c r="A16" s="2"/>
      <c r="B16" s="39"/>
      <c r="C16" s="38"/>
      <c r="D16" s="40"/>
      <c r="E16" s="39"/>
      <c r="F16" s="39"/>
      <c r="G16" s="38"/>
      <c r="H16" s="39"/>
      <c r="I16" s="2"/>
    </row>
    <row r="17" spans="1:9" ht="12.75">
      <c r="A17" s="2" t="s">
        <v>109</v>
      </c>
      <c r="B17" s="39"/>
      <c r="C17" s="38"/>
      <c r="D17" s="40"/>
      <c r="E17" s="39"/>
      <c r="F17" s="39"/>
      <c r="G17" s="38"/>
      <c r="H17" s="39"/>
      <c r="I17" s="2"/>
    </row>
    <row r="18" spans="1:9" ht="12.75">
      <c r="A18" s="2" t="s">
        <v>65</v>
      </c>
      <c r="B18" s="39">
        <v>824</v>
      </c>
      <c r="C18" s="38"/>
      <c r="D18" s="40">
        <v>1461</v>
      </c>
      <c r="E18" s="39"/>
      <c r="F18" s="39">
        <v>-3540</v>
      </c>
      <c r="G18" s="38"/>
      <c r="H18" s="39">
        <v>1119</v>
      </c>
      <c r="I18" s="2"/>
    </row>
    <row r="19" spans="1:9" ht="12.75">
      <c r="A19" s="2"/>
      <c r="B19" s="39"/>
      <c r="C19" s="38"/>
      <c r="D19" s="40"/>
      <c r="E19" s="39"/>
      <c r="F19" s="39"/>
      <c r="G19" s="38"/>
      <c r="H19" s="39"/>
      <c r="I19" s="2"/>
    </row>
    <row r="20" spans="1:9" ht="12.75">
      <c r="A20" s="2" t="s">
        <v>66</v>
      </c>
      <c r="B20" s="39">
        <v>-9046</v>
      </c>
      <c r="C20" s="38"/>
      <c r="D20" s="40">
        <v>-9864</v>
      </c>
      <c r="E20" s="39"/>
      <c r="F20" s="40">
        <v>-40996</v>
      </c>
      <c r="G20" s="38"/>
      <c r="H20" s="39">
        <v>-39578</v>
      </c>
      <c r="I20" s="2"/>
    </row>
    <row r="21" spans="1:9" ht="12.75">
      <c r="A21" s="2"/>
      <c r="B21" s="39"/>
      <c r="C21" s="38"/>
      <c r="D21" s="40"/>
      <c r="E21" s="39"/>
      <c r="F21" s="39"/>
      <c r="G21" s="38"/>
      <c r="H21" s="39"/>
      <c r="I21" s="2"/>
    </row>
    <row r="22" spans="1:9" ht="12.75">
      <c r="A22" s="2" t="s">
        <v>67</v>
      </c>
      <c r="B22" s="39">
        <v>-7013</v>
      </c>
      <c r="C22" s="38"/>
      <c r="D22" s="40">
        <v>-6712</v>
      </c>
      <c r="E22" s="40"/>
      <c r="F22" s="40">
        <v>-32774</v>
      </c>
      <c r="G22" s="38"/>
      <c r="H22" s="39">
        <v>-39241</v>
      </c>
      <c r="I22" s="2"/>
    </row>
    <row r="23" spans="1:9" ht="12.75">
      <c r="A23" s="2"/>
      <c r="B23" s="39"/>
      <c r="C23" s="38"/>
      <c r="D23" s="40"/>
      <c r="E23" s="39"/>
      <c r="F23" s="39"/>
      <c r="G23" s="38"/>
      <c r="H23" s="39"/>
      <c r="I23" s="2"/>
    </row>
    <row r="24" spans="1:9" ht="12.75">
      <c r="A24" s="2" t="s">
        <v>0</v>
      </c>
      <c r="B24" s="39">
        <v>-14368</v>
      </c>
      <c r="C24" s="38"/>
      <c r="D24" s="40">
        <v>-11269</v>
      </c>
      <c r="E24" s="39"/>
      <c r="F24" s="39">
        <v>-51522</v>
      </c>
      <c r="G24" s="38"/>
      <c r="H24" s="39">
        <v>-43298</v>
      </c>
      <c r="I24" s="2"/>
    </row>
    <row r="25" spans="1:9" ht="12.75">
      <c r="A25" s="2"/>
      <c r="B25" s="39"/>
      <c r="C25" s="38"/>
      <c r="D25" s="40"/>
      <c r="E25" s="39"/>
      <c r="F25" s="39"/>
      <c r="G25" s="38"/>
      <c r="H25" s="39"/>
      <c r="I25" s="2"/>
    </row>
    <row r="26" spans="1:9" ht="12.75">
      <c r="A26" s="42" t="s">
        <v>70</v>
      </c>
      <c r="B26" s="39">
        <v>-1406</v>
      </c>
      <c r="C26" s="38"/>
      <c r="D26" s="40">
        <v>-1217</v>
      </c>
      <c r="E26" s="39"/>
      <c r="F26" s="39">
        <v>-5253</v>
      </c>
      <c r="G26" s="43"/>
      <c r="H26" s="39">
        <v>-4413</v>
      </c>
      <c r="I26" s="42"/>
    </row>
    <row r="27" spans="1:9" ht="12.75">
      <c r="A27" s="2"/>
      <c r="B27" s="39"/>
      <c r="C27" s="38"/>
      <c r="D27" s="40"/>
      <c r="E27" s="39"/>
      <c r="F27" s="39"/>
      <c r="G27" s="38"/>
      <c r="H27" s="39"/>
      <c r="I27" s="2"/>
    </row>
    <row r="28" spans="1:9" ht="12.75">
      <c r="A28" s="2" t="s">
        <v>68</v>
      </c>
      <c r="B28" s="39">
        <v>4253</v>
      </c>
      <c r="C28" s="38"/>
      <c r="D28" s="40">
        <v>2529</v>
      </c>
      <c r="E28" s="39"/>
      <c r="F28" s="40">
        <v>5728</v>
      </c>
      <c r="G28" s="38"/>
      <c r="H28" s="39">
        <v>7508</v>
      </c>
      <c r="I28" s="2"/>
    </row>
    <row r="29" spans="1:9" ht="12.75">
      <c r="A29" s="2"/>
      <c r="B29" s="41"/>
      <c r="C29" s="38"/>
      <c r="D29" s="41"/>
      <c r="E29" s="38"/>
      <c r="F29" s="41"/>
      <c r="G29" s="38"/>
      <c r="H29" s="41"/>
      <c r="I29" s="2"/>
    </row>
    <row r="30" spans="1:9" ht="12.75">
      <c r="A30" s="2" t="s">
        <v>69</v>
      </c>
      <c r="B30" s="38">
        <f>SUM(B13:B28)</f>
        <v>14348</v>
      </c>
      <c r="C30" s="38"/>
      <c r="D30" s="38">
        <f>SUM(D13:D28)</f>
        <v>15836</v>
      </c>
      <c r="E30" s="38"/>
      <c r="F30" s="38">
        <f>SUM(F13:F28)</f>
        <v>47636</v>
      </c>
      <c r="G30" s="38"/>
      <c r="H30" s="38">
        <f>SUM(H13:H28)</f>
        <v>55934</v>
      </c>
      <c r="I30" s="38"/>
    </row>
    <row r="31" spans="1:9" ht="12.75">
      <c r="A31" s="42"/>
      <c r="B31" s="39"/>
      <c r="C31" s="38"/>
      <c r="D31" s="40"/>
      <c r="E31" s="39"/>
      <c r="F31" s="39"/>
      <c r="G31" s="43"/>
      <c r="H31" s="39"/>
      <c r="I31" s="42"/>
    </row>
    <row r="32" spans="1:9" ht="12.75">
      <c r="A32" s="2" t="s">
        <v>94</v>
      </c>
      <c r="B32" s="39"/>
      <c r="C32" s="38"/>
      <c r="D32" s="40"/>
      <c r="E32" s="39"/>
      <c r="F32" s="39"/>
      <c r="G32" s="38"/>
      <c r="H32" s="39"/>
      <c r="I32" s="2"/>
    </row>
    <row r="33" spans="1:9" ht="12.75">
      <c r="A33" s="2" t="s">
        <v>95</v>
      </c>
      <c r="B33" s="39">
        <v>120</v>
      </c>
      <c r="C33" s="38"/>
      <c r="D33" s="40">
        <v>126</v>
      </c>
      <c r="E33" s="39"/>
      <c r="F33" s="39">
        <v>344</v>
      </c>
      <c r="G33" s="38"/>
      <c r="H33" s="39">
        <v>386</v>
      </c>
      <c r="I33" s="2"/>
    </row>
    <row r="34" spans="1:9" ht="12.75">
      <c r="A34" s="2"/>
      <c r="B34" s="41"/>
      <c r="C34" s="38"/>
      <c r="D34" s="41"/>
      <c r="E34" s="38"/>
      <c r="F34" s="41"/>
      <c r="G34" s="38"/>
      <c r="H34" s="41"/>
      <c r="I34" s="2"/>
    </row>
    <row r="35" spans="1:9" ht="12.75">
      <c r="A35" s="2" t="s">
        <v>71</v>
      </c>
      <c r="B35" s="38">
        <f>SUM(B29:B33)</f>
        <v>14468</v>
      </c>
      <c r="C35" s="39"/>
      <c r="D35" s="38">
        <f>SUM(D29:D33)</f>
        <v>15962</v>
      </c>
      <c r="E35" s="39"/>
      <c r="F35" s="38">
        <f>SUM(F29:F33)</f>
        <v>47980</v>
      </c>
      <c r="G35" s="39"/>
      <c r="H35" s="38">
        <f>SUM(H29:H33)</f>
        <v>56320</v>
      </c>
      <c r="I35" s="2"/>
    </row>
    <row r="36" spans="1:9" ht="12.75">
      <c r="A36" s="2"/>
      <c r="B36" s="39"/>
      <c r="C36" s="39"/>
      <c r="D36" s="39"/>
      <c r="E36" s="39"/>
      <c r="F36" s="39"/>
      <c r="G36" s="39"/>
      <c r="H36" s="39"/>
      <c r="I36" s="2"/>
    </row>
    <row r="37" spans="1:9" ht="12.75">
      <c r="A37" s="2" t="s">
        <v>7</v>
      </c>
      <c r="B37" s="44">
        <v>-3869</v>
      </c>
      <c r="C37" s="38"/>
      <c r="D37" s="45">
        <v>-4917</v>
      </c>
      <c r="E37" s="38"/>
      <c r="F37" s="44">
        <v>-13497</v>
      </c>
      <c r="G37" s="38"/>
      <c r="H37" s="44">
        <v>-16935</v>
      </c>
      <c r="I37" s="2"/>
    </row>
    <row r="38" spans="1:9" ht="12.75">
      <c r="A38" s="2"/>
      <c r="B38" s="39"/>
      <c r="C38" s="38"/>
      <c r="D38" s="39"/>
      <c r="E38" s="39"/>
      <c r="F38" s="39"/>
      <c r="G38" s="38"/>
      <c r="H38" s="39"/>
      <c r="I38" s="2"/>
    </row>
    <row r="39" spans="1:9" ht="12.75">
      <c r="A39" s="2" t="s">
        <v>72</v>
      </c>
      <c r="B39" s="38">
        <f>SUM(B34:B37)</f>
        <v>10599</v>
      </c>
      <c r="C39" s="38"/>
      <c r="D39" s="38">
        <f>SUM(D34:D37)</f>
        <v>11045</v>
      </c>
      <c r="E39" s="38"/>
      <c r="F39" s="38">
        <f>SUM(F34:F37)</f>
        <v>34483</v>
      </c>
      <c r="G39" s="38"/>
      <c r="H39" s="38">
        <f>SUM(H34:H37)</f>
        <v>39385</v>
      </c>
      <c r="I39" s="2"/>
    </row>
    <row r="40" spans="1:9" ht="12.75">
      <c r="A40" s="2"/>
      <c r="B40" s="38"/>
      <c r="C40" s="38"/>
      <c r="D40" s="38"/>
      <c r="E40" s="38"/>
      <c r="F40" s="38"/>
      <c r="G40" s="38"/>
      <c r="H40" s="38"/>
      <c r="I40" s="2"/>
    </row>
    <row r="41" spans="1:9" ht="12.75">
      <c r="A41" s="2" t="s">
        <v>73</v>
      </c>
      <c r="B41" s="39">
        <v>-225</v>
      </c>
      <c r="C41" s="38"/>
      <c r="D41" s="40">
        <v>-311</v>
      </c>
      <c r="E41" s="70"/>
      <c r="F41" s="44">
        <v>-908</v>
      </c>
      <c r="G41" s="38"/>
      <c r="H41" s="72">
        <v>-1231</v>
      </c>
      <c r="I41" s="2"/>
    </row>
    <row r="42" spans="1:9" ht="12.75">
      <c r="A42" s="2"/>
      <c r="B42" s="41"/>
      <c r="C42" s="38"/>
      <c r="D42" s="41"/>
      <c r="E42" s="38"/>
      <c r="F42" s="39"/>
      <c r="G42" s="38"/>
      <c r="H42" s="39"/>
      <c r="I42" s="2"/>
    </row>
    <row r="43" spans="1:9" ht="13.5" thickBot="1">
      <c r="A43" s="2" t="s">
        <v>107</v>
      </c>
      <c r="B43" s="73">
        <f>SUM(B38:B41)</f>
        <v>10374</v>
      </c>
      <c r="C43" s="38"/>
      <c r="D43" s="73">
        <f>SUM(D38:D41)</f>
        <v>10734</v>
      </c>
      <c r="E43" s="38"/>
      <c r="F43" s="73">
        <f>SUM(F38:F41)</f>
        <v>33575</v>
      </c>
      <c r="G43" s="38"/>
      <c r="H43" s="73">
        <f>SUM(H38:H41)</f>
        <v>38154</v>
      </c>
      <c r="I43" s="2"/>
    </row>
    <row r="44" spans="1:9" ht="12.75">
      <c r="A44" s="2"/>
      <c r="B44" s="39"/>
      <c r="C44" s="38"/>
      <c r="D44" s="39"/>
      <c r="E44" s="39"/>
      <c r="F44" s="39"/>
      <c r="G44" s="38"/>
      <c r="H44" s="39"/>
      <c r="I44" s="2"/>
    </row>
    <row r="45" spans="1:9" ht="13.5" thickBot="1">
      <c r="A45" s="2" t="s">
        <v>74</v>
      </c>
      <c r="B45" s="47">
        <f>B43/170994*100</f>
        <v>6.0668795396329696</v>
      </c>
      <c r="C45" s="46"/>
      <c r="D45" s="47">
        <f>D43/170994*100</f>
        <v>6.277413242569915</v>
      </c>
      <c r="E45" s="48"/>
      <c r="F45" s="47">
        <f>F43/170994*100</f>
        <v>19.635191878077592</v>
      </c>
      <c r="G45" s="46"/>
      <c r="H45" s="47">
        <f>H43/170994*100</f>
        <v>22.313063616267236</v>
      </c>
      <c r="I45" s="2"/>
    </row>
    <row r="46" spans="1:9" ht="13.5" thickBot="1">
      <c r="A46" s="2" t="s">
        <v>75</v>
      </c>
      <c r="B46" s="49">
        <f>B45</f>
        <v>6.0668795396329696</v>
      </c>
      <c r="C46" s="46"/>
      <c r="D46" s="49">
        <f>D45</f>
        <v>6.277413242569915</v>
      </c>
      <c r="E46" s="48"/>
      <c r="F46" s="49">
        <f>F45</f>
        <v>19.635191878077592</v>
      </c>
      <c r="G46" s="46"/>
      <c r="H46" s="49">
        <f>H45</f>
        <v>22.313063616267236</v>
      </c>
      <c r="I46" s="2"/>
    </row>
    <row r="47" spans="1:9" ht="7.5" customHeight="1">
      <c r="A47" s="2"/>
      <c r="I47" s="2"/>
    </row>
    <row r="48" spans="1:9" ht="12.75">
      <c r="A48" s="74" t="s">
        <v>105</v>
      </c>
      <c r="I48" s="2"/>
    </row>
    <row r="49" spans="1:9" ht="12.75">
      <c r="A49" s="2"/>
      <c r="I49" s="2"/>
    </row>
    <row r="50" spans="1:9" ht="12.75">
      <c r="A50" s="2"/>
      <c r="I50" s="2"/>
    </row>
    <row r="51" spans="1:9" ht="12.75">
      <c r="A51" s="2"/>
      <c r="I51" s="2"/>
    </row>
    <row r="52" spans="1:9" ht="7.5" customHeight="1">
      <c r="A52" s="2"/>
      <c r="I52" s="2"/>
    </row>
    <row r="53" ht="12.75">
      <c r="A53" s="2"/>
    </row>
    <row r="54" ht="12.75">
      <c r="A54" s="2"/>
    </row>
    <row r="55" spans="1:2" ht="12.75">
      <c r="A55" s="2"/>
      <c r="B55" s="22"/>
    </row>
    <row r="56" ht="12.75">
      <c r="A56" s="2"/>
    </row>
    <row r="57" ht="12.75">
      <c r="B57" s="22"/>
    </row>
    <row r="59" ht="12.75">
      <c r="B59" s="22"/>
    </row>
  </sheetData>
  <printOptions/>
  <pageMargins left="0.68" right="0.17" top="0.53" bottom="0.5" header="0.27" footer="0.16"/>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J31" sqref="J31"/>
    </sheetView>
  </sheetViews>
  <sheetFormatPr defaultColWidth="9.140625" defaultRowHeight="12.75"/>
  <cols>
    <col min="1" max="1" width="27.140625" style="0" customWidth="1"/>
    <col min="2" max="2" width="12.7109375" style="0" customWidth="1"/>
    <col min="3" max="3" width="2.7109375" style="0" customWidth="1"/>
    <col min="4" max="4" width="12.7109375" style="0" customWidth="1"/>
    <col min="5" max="5" width="2.7109375" style="0" customWidth="1"/>
    <col min="6" max="6" width="12.7109375" style="0" customWidth="1"/>
    <col min="7" max="7" width="2.7109375" style="0" customWidth="1"/>
    <col min="8" max="8" width="12.7109375" style="0" customWidth="1"/>
    <col min="9" max="9" width="2.7109375" style="0" customWidth="1"/>
    <col min="10" max="10" width="12.7109375" style="0" customWidth="1"/>
  </cols>
  <sheetData>
    <row r="1" spans="1:10" ht="15.75">
      <c r="A1" s="1" t="s">
        <v>50</v>
      </c>
      <c r="B1" s="4"/>
      <c r="C1" s="4"/>
      <c r="D1" s="4"/>
      <c r="E1" s="4"/>
      <c r="F1" s="4"/>
      <c r="G1" s="4"/>
      <c r="H1" s="4"/>
      <c r="I1" s="4"/>
      <c r="J1" s="4"/>
    </row>
    <row r="2" spans="1:10" ht="15.75">
      <c r="A2" s="1" t="s">
        <v>51</v>
      </c>
      <c r="B2" s="4"/>
      <c r="C2" s="4"/>
      <c r="D2" s="4"/>
      <c r="E2" s="4"/>
      <c r="F2" s="4"/>
      <c r="G2" s="4"/>
      <c r="H2" s="4"/>
      <c r="I2" s="4"/>
      <c r="J2" s="4"/>
    </row>
    <row r="3" spans="1:10" ht="12.75">
      <c r="A3" s="2"/>
      <c r="B3" s="2"/>
      <c r="C3" s="37"/>
      <c r="D3" s="2"/>
      <c r="E3" s="37"/>
      <c r="F3" s="2"/>
      <c r="G3" s="37"/>
      <c r="H3" s="2"/>
      <c r="I3" s="37"/>
      <c r="J3" s="2"/>
    </row>
    <row r="4" spans="1:10" ht="12.75">
      <c r="A4" s="77" t="s">
        <v>84</v>
      </c>
      <c r="B4" s="77"/>
      <c r="C4" s="77"/>
      <c r="D4" s="77"/>
      <c r="E4" s="77"/>
      <c r="F4" s="77"/>
      <c r="G4" s="77"/>
      <c r="H4" s="77"/>
      <c r="I4" s="77"/>
      <c r="J4" s="77"/>
    </row>
    <row r="5" spans="1:10" ht="12.75">
      <c r="A5" s="77" t="s">
        <v>18</v>
      </c>
      <c r="B5" s="77"/>
      <c r="C5" s="77"/>
      <c r="D5" s="77"/>
      <c r="E5" s="77"/>
      <c r="F5" s="77"/>
      <c r="G5" s="77"/>
      <c r="H5" s="77"/>
      <c r="I5" s="77"/>
      <c r="J5" s="77"/>
    </row>
    <row r="6" spans="1:10" ht="12.75">
      <c r="A6" s="60"/>
      <c r="B6" s="60"/>
      <c r="C6" s="60"/>
      <c r="D6" s="60"/>
      <c r="E6" s="60"/>
      <c r="F6" s="60"/>
      <c r="G6" s="60"/>
      <c r="H6" s="60"/>
      <c r="I6" s="60"/>
      <c r="J6" s="60"/>
    </row>
    <row r="7" spans="1:10" ht="12.75">
      <c r="A7" s="2"/>
      <c r="B7" s="32"/>
      <c r="C7" s="61"/>
      <c r="D7" s="32" t="s">
        <v>47</v>
      </c>
      <c r="E7" s="61"/>
      <c r="F7" s="32" t="s">
        <v>47</v>
      </c>
      <c r="G7" s="61"/>
      <c r="H7" s="61"/>
      <c r="I7" s="61"/>
      <c r="J7" s="32"/>
    </row>
    <row r="8" spans="1:10" ht="12.75">
      <c r="A8" s="2"/>
      <c r="B8" s="32"/>
      <c r="C8" s="61"/>
      <c r="D8" s="32" t="s">
        <v>89</v>
      </c>
      <c r="E8" s="61"/>
      <c r="F8" s="32" t="s">
        <v>89</v>
      </c>
      <c r="G8" s="61"/>
      <c r="H8" s="32" t="s">
        <v>45</v>
      </c>
      <c r="I8" s="61"/>
      <c r="J8" s="32"/>
    </row>
    <row r="9" spans="1:10" ht="12.75">
      <c r="A9" s="2"/>
      <c r="B9" s="62" t="s">
        <v>1</v>
      </c>
      <c r="C9" s="61"/>
      <c r="D9" s="62" t="s">
        <v>44</v>
      </c>
      <c r="E9" s="61"/>
      <c r="F9" s="62" t="s">
        <v>5</v>
      </c>
      <c r="G9" s="61"/>
      <c r="H9" s="62" t="s">
        <v>46</v>
      </c>
      <c r="I9" s="61"/>
      <c r="J9" s="62" t="s">
        <v>3</v>
      </c>
    </row>
    <row r="10" spans="1:10" ht="12.75">
      <c r="A10" s="2"/>
      <c r="B10" s="36" t="s">
        <v>53</v>
      </c>
      <c r="C10" s="63"/>
      <c r="D10" s="36" t="s">
        <v>53</v>
      </c>
      <c r="E10" s="63"/>
      <c r="F10" s="36" t="s">
        <v>53</v>
      </c>
      <c r="G10" s="63"/>
      <c r="H10" s="36" t="s">
        <v>53</v>
      </c>
      <c r="I10" s="63"/>
      <c r="J10" s="36" t="s">
        <v>53</v>
      </c>
    </row>
    <row r="11" spans="1:10" ht="12.75">
      <c r="A11" s="2" t="s">
        <v>20</v>
      </c>
      <c r="B11" s="2"/>
      <c r="C11" s="37"/>
      <c r="D11" s="2"/>
      <c r="E11" s="37"/>
      <c r="F11" s="2"/>
      <c r="G11" s="37"/>
      <c r="H11" s="2"/>
      <c r="I11" s="37"/>
      <c r="J11" s="2"/>
    </row>
    <row r="12" spans="1:10" ht="12.75">
      <c r="A12" s="64" t="s">
        <v>21</v>
      </c>
      <c r="B12" s="2"/>
      <c r="C12" s="37"/>
      <c r="D12" s="2"/>
      <c r="E12" s="37"/>
      <c r="F12" s="2"/>
      <c r="G12" s="37"/>
      <c r="H12" s="2"/>
      <c r="I12" s="37"/>
      <c r="J12" s="2"/>
    </row>
    <row r="13" spans="1:10" ht="12.75">
      <c r="A13" s="2"/>
      <c r="B13" s="22"/>
      <c r="C13" s="59"/>
      <c r="D13" s="22"/>
      <c r="E13" s="59"/>
      <c r="F13" s="22"/>
      <c r="G13" s="59"/>
      <c r="H13" s="22"/>
      <c r="I13" s="59"/>
      <c r="J13" s="22"/>
    </row>
    <row r="14" spans="1:10" ht="12.75">
      <c r="A14" s="2" t="s">
        <v>90</v>
      </c>
      <c r="B14" s="22">
        <v>170994</v>
      </c>
      <c r="C14" s="59"/>
      <c r="D14" s="22">
        <v>0</v>
      </c>
      <c r="E14" s="59"/>
      <c r="F14" s="22">
        <v>0</v>
      </c>
      <c r="G14" s="59"/>
      <c r="H14" s="22">
        <v>709123</v>
      </c>
      <c r="I14" s="59"/>
      <c r="J14" s="22">
        <f>SUM(B14:H14)</f>
        <v>880117</v>
      </c>
    </row>
    <row r="15" spans="1:10" ht="12.75">
      <c r="A15" s="2"/>
      <c r="B15" s="2"/>
      <c r="C15" s="2"/>
      <c r="D15" s="2"/>
      <c r="E15" s="2"/>
      <c r="F15" s="2"/>
      <c r="G15" s="59"/>
      <c r="H15" s="22"/>
      <c r="I15" s="59"/>
      <c r="J15" s="22"/>
    </row>
    <row r="16" spans="1:10" ht="12.75">
      <c r="A16" s="2" t="s">
        <v>76</v>
      </c>
      <c r="B16" s="59">
        <v>0</v>
      </c>
      <c r="C16" s="59"/>
      <c r="D16" s="59">
        <v>0</v>
      </c>
      <c r="E16" s="59"/>
      <c r="F16" s="59">
        <v>0</v>
      </c>
      <c r="G16" s="59"/>
      <c r="H16" s="59">
        <v>33575</v>
      </c>
      <c r="I16" s="59"/>
      <c r="J16" s="59">
        <f>SUM(B16:H16)</f>
        <v>33575</v>
      </c>
    </row>
    <row r="17" spans="1:10" ht="12.75">
      <c r="A17" s="2"/>
      <c r="B17" s="59"/>
      <c r="C17" s="59"/>
      <c r="D17" s="59"/>
      <c r="E17" s="59"/>
      <c r="F17" s="59"/>
      <c r="G17" s="59"/>
      <c r="H17" s="59"/>
      <c r="I17" s="59"/>
      <c r="J17" s="59"/>
    </row>
    <row r="18" spans="1:10" ht="12.75">
      <c r="A18" s="2" t="s">
        <v>106</v>
      </c>
      <c r="B18" s="59">
        <v>0</v>
      </c>
      <c r="C18" s="59"/>
      <c r="D18" s="59">
        <v>0</v>
      </c>
      <c r="E18" s="59"/>
      <c r="F18" s="59">
        <v>0</v>
      </c>
      <c r="G18" s="59"/>
      <c r="H18" s="59">
        <v>-25649</v>
      </c>
      <c r="I18" s="59"/>
      <c r="J18" s="59">
        <f>SUM(B18:H18)</f>
        <v>-25649</v>
      </c>
    </row>
    <row r="19" spans="1:10" ht="12.75">
      <c r="A19" s="65"/>
      <c r="B19" s="59"/>
      <c r="C19" s="59"/>
      <c r="D19" s="59"/>
      <c r="E19" s="59"/>
      <c r="F19" s="59"/>
      <c r="G19" s="59"/>
      <c r="H19" s="59"/>
      <c r="I19" s="59"/>
      <c r="J19" s="59"/>
    </row>
    <row r="20" spans="1:10" ht="13.5" thickBot="1">
      <c r="A20" s="2" t="s">
        <v>23</v>
      </c>
      <c r="B20" s="66">
        <f>SUM(B13:B19)</f>
        <v>170994</v>
      </c>
      <c r="C20" s="59"/>
      <c r="D20" s="66">
        <f>SUM(D13:D19)</f>
        <v>0</v>
      </c>
      <c r="E20" s="59"/>
      <c r="F20" s="66">
        <f>SUM(F13:F19)</f>
        <v>0</v>
      </c>
      <c r="G20" s="59"/>
      <c r="H20" s="66">
        <f>SUM(H13:H19)</f>
        <v>717049</v>
      </c>
      <c r="I20" s="59"/>
      <c r="J20" s="66">
        <f>SUM(J13:J19)</f>
        <v>888043</v>
      </c>
    </row>
    <row r="21" spans="1:10" ht="12.75">
      <c r="A21" s="2"/>
      <c r="B21" s="22"/>
      <c r="C21" s="59"/>
      <c r="D21" s="22"/>
      <c r="E21" s="59"/>
      <c r="F21" s="22"/>
      <c r="G21" s="59"/>
      <c r="H21" s="22"/>
      <c r="I21" s="59"/>
      <c r="J21" s="22"/>
    </row>
    <row r="22" spans="1:10" ht="12.75">
      <c r="A22" s="2" t="s">
        <v>20</v>
      </c>
      <c r="B22" s="22"/>
      <c r="C22" s="59"/>
      <c r="D22" s="22"/>
      <c r="E22" s="59"/>
      <c r="F22" s="22"/>
      <c r="G22" s="59"/>
      <c r="H22" s="22"/>
      <c r="I22" s="59"/>
      <c r="J22" s="22"/>
    </row>
    <row r="23" spans="1:10" ht="12.75">
      <c r="A23" s="64" t="s">
        <v>22</v>
      </c>
      <c r="B23" s="2"/>
      <c r="C23" s="37"/>
      <c r="D23" s="2"/>
      <c r="E23" s="37"/>
      <c r="F23" s="2"/>
      <c r="G23" s="37"/>
      <c r="H23" s="2"/>
      <c r="I23" s="37"/>
      <c r="J23" s="2"/>
    </row>
    <row r="24" spans="1:10" ht="12.75">
      <c r="A24" s="2"/>
      <c r="B24" s="2"/>
      <c r="C24" s="37"/>
      <c r="D24" s="2"/>
      <c r="E24" s="37"/>
      <c r="F24" s="2"/>
      <c r="G24" s="37"/>
      <c r="H24" s="2"/>
      <c r="I24" s="37"/>
      <c r="J24" s="2"/>
    </row>
    <row r="25" spans="1:10" ht="12.75">
      <c r="A25" s="2" t="s">
        <v>90</v>
      </c>
      <c r="B25" s="22">
        <v>170994</v>
      </c>
      <c r="C25" s="59"/>
      <c r="D25" s="22">
        <v>0</v>
      </c>
      <c r="E25" s="59"/>
      <c r="F25" s="22">
        <v>0</v>
      </c>
      <c r="G25" s="59"/>
      <c r="H25" s="22">
        <v>689436</v>
      </c>
      <c r="I25" s="59"/>
      <c r="J25" s="22">
        <f>SUM(B25:H25)</f>
        <v>860430</v>
      </c>
    </row>
    <row r="26" spans="1:10" ht="12.75">
      <c r="A26" s="2"/>
      <c r="B26" s="22"/>
      <c r="C26" s="59"/>
      <c r="D26" s="22"/>
      <c r="E26" s="59"/>
      <c r="F26" s="22"/>
      <c r="G26" s="59"/>
      <c r="H26" s="22"/>
      <c r="I26" s="59"/>
      <c r="J26" s="22"/>
    </row>
    <row r="27" spans="1:10" ht="12.75">
      <c r="A27" s="2" t="s">
        <v>76</v>
      </c>
      <c r="B27" s="22">
        <v>0</v>
      </c>
      <c r="C27" s="59"/>
      <c r="D27" s="22">
        <v>0</v>
      </c>
      <c r="E27" s="59"/>
      <c r="F27" s="22">
        <v>0</v>
      </c>
      <c r="G27" s="59"/>
      <c r="H27" s="22">
        <v>38154</v>
      </c>
      <c r="I27" s="59"/>
      <c r="J27" s="22">
        <f>SUM(B27:H27)</f>
        <v>38154</v>
      </c>
    </row>
    <row r="28" spans="1:10" ht="12.75">
      <c r="A28" s="2"/>
      <c r="B28" s="22"/>
      <c r="C28" s="59"/>
      <c r="D28" s="22"/>
      <c r="E28" s="59"/>
      <c r="F28" s="22"/>
      <c r="G28" s="59"/>
      <c r="H28" s="22"/>
      <c r="I28" s="59"/>
      <c r="J28" s="22"/>
    </row>
    <row r="29" spans="1:10" ht="12.75">
      <c r="A29" s="2" t="s">
        <v>106</v>
      </c>
      <c r="B29" s="22">
        <v>0</v>
      </c>
      <c r="C29" s="59"/>
      <c r="D29" s="22">
        <v>0</v>
      </c>
      <c r="E29" s="59"/>
      <c r="F29" s="22">
        <v>0</v>
      </c>
      <c r="G29" s="59"/>
      <c r="H29" s="22">
        <v>-18467</v>
      </c>
      <c r="I29" s="59"/>
      <c r="J29" s="22">
        <f>SUM(B29:H29)</f>
        <v>-18467</v>
      </c>
    </row>
    <row r="30" spans="1:10" ht="12.75">
      <c r="A30" s="2"/>
      <c r="B30" s="22"/>
      <c r="C30" s="59"/>
      <c r="D30" s="22"/>
      <c r="E30" s="59"/>
      <c r="F30" s="22"/>
      <c r="G30" s="59"/>
      <c r="H30" s="22"/>
      <c r="I30" s="59"/>
      <c r="J30" s="22"/>
    </row>
    <row r="31" spans="1:10" ht="13.5" thickBot="1">
      <c r="A31" s="2" t="s">
        <v>23</v>
      </c>
      <c r="B31" s="66">
        <f>SUM(B25:B30)</f>
        <v>170994</v>
      </c>
      <c r="C31" s="59"/>
      <c r="D31" s="66">
        <f>SUM(D25:D30)</f>
        <v>0</v>
      </c>
      <c r="E31" s="59"/>
      <c r="F31" s="66">
        <f>SUM(F25:F30)</f>
        <v>0</v>
      </c>
      <c r="G31" s="59"/>
      <c r="H31" s="66">
        <f>SUM(H25:H30)</f>
        <v>709123</v>
      </c>
      <c r="I31" s="59"/>
      <c r="J31" s="66">
        <f>SUM(J25:J30)</f>
        <v>880117</v>
      </c>
    </row>
    <row r="32" spans="1:10" ht="12.75">
      <c r="A32" s="2"/>
      <c r="B32" s="59"/>
      <c r="C32" s="59"/>
      <c r="D32" s="59"/>
      <c r="E32" s="59"/>
      <c r="F32" s="59"/>
      <c r="G32" s="59"/>
      <c r="H32" s="59"/>
      <c r="I32" s="59"/>
      <c r="J32" s="59"/>
    </row>
  </sheetData>
  <mergeCells count="2">
    <mergeCell ref="A4:J4"/>
    <mergeCell ref="A5:J5"/>
  </mergeCells>
  <printOptions/>
  <pageMargins left="0.52" right="0.44" top="1" bottom="1" header="0.5" footer="0.5"/>
  <pageSetup fitToHeight="1" fitToWidth="1" horizontalDpi="600" verticalDpi="600" orientation="portrait"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57"/>
  <sheetViews>
    <sheetView workbookViewId="0" topLeftCell="A1">
      <selection activeCell="B13" sqref="B13"/>
    </sheetView>
  </sheetViews>
  <sheetFormatPr defaultColWidth="9.140625" defaultRowHeight="12.75"/>
  <cols>
    <col min="1" max="1" width="3.00390625" style="2" customWidth="1"/>
    <col min="2" max="2" width="52.00390625" style="2" customWidth="1"/>
    <col min="3" max="4" width="16.7109375" style="2" customWidth="1"/>
    <col min="5" max="5" width="3.7109375" style="2" customWidth="1"/>
    <col min="6" max="16384" width="9.140625" style="2" customWidth="1"/>
  </cols>
  <sheetData>
    <row r="1" spans="1:4" ht="15.75">
      <c r="A1" s="4" t="s">
        <v>50</v>
      </c>
      <c r="B1" s="4"/>
      <c r="C1" s="50"/>
      <c r="D1" s="3"/>
    </row>
    <row r="2" spans="1:4" ht="15.75">
      <c r="A2" s="4" t="s">
        <v>51</v>
      </c>
      <c r="B2" s="4"/>
      <c r="C2" s="50"/>
      <c r="D2" s="3"/>
    </row>
    <row r="3" spans="1:4" ht="12" customHeight="1">
      <c r="A3" s="3"/>
      <c r="B3" s="3"/>
      <c r="C3" s="50"/>
      <c r="D3" s="3"/>
    </row>
    <row r="4" spans="1:4" ht="15.75">
      <c r="A4" s="51" t="s">
        <v>85</v>
      </c>
      <c r="B4" s="51"/>
      <c r="C4" s="50"/>
      <c r="D4" s="3"/>
    </row>
    <row r="5" spans="1:4" ht="15.75">
      <c r="A5" s="51" t="s">
        <v>18</v>
      </c>
      <c r="B5" s="51"/>
      <c r="C5" s="50"/>
      <c r="D5" s="21"/>
    </row>
    <row r="6" spans="1:4" ht="15">
      <c r="A6" s="3"/>
      <c r="B6" s="3"/>
      <c r="C6" s="52">
        <v>2005</v>
      </c>
      <c r="D6" s="52">
        <v>2004</v>
      </c>
    </row>
    <row r="7" spans="1:4" ht="15">
      <c r="A7" s="3"/>
      <c r="B7" s="3"/>
      <c r="C7" s="53" t="s">
        <v>19</v>
      </c>
      <c r="D7" s="53" t="s">
        <v>19</v>
      </c>
    </row>
    <row r="8" spans="1:4" ht="15">
      <c r="A8" s="3"/>
      <c r="B8" s="3"/>
      <c r="C8" s="54" t="s">
        <v>79</v>
      </c>
      <c r="D8" s="54" t="s">
        <v>79</v>
      </c>
    </row>
    <row r="9" spans="1:4" ht="15">
      <c r="A9" s="3"/>
      <c r="B9" s="3"/>
      <c r="C9" s="53" t="s">
        <v>77</v>
      </c>
      <c r="D9" s="53" t="s">
        <v>77</v>
      </c>
    </row>
    <row r="10" spans="1:4" ht="15">
      <c r="A10" s="3"/>
      <c r="B10" s="3"/>
      <c r="C10" s="53" t="s">
        <v>53</v>
      </c>
      <c r="D10" s="53" t="s">
        <v>53</v>
      </c>
    </row>
    <row r="11" spans="1:4" ht="12" customHeight="1">
      <c r="A11" s="3"/>
      <c r="B11" s="3"/>
      <c r="C11" s="18"/>
      <c r="D11" s="18"/>
    </row>
    <row r="12" spans="1:4" ht="15">
      <c r="A12" s="3" t="s">
        <v>6</v>
      </c>
      <c r="B12" s="3"/>
      <c r="C12" s="18">
        <v>47980</v>
      </c>
      <c r="D12" s="18">
        <v>56320</v>
      </c>
    </row>
    <row r="13" spans="1:4" ht="12" customHeight="1">
      <c r="A13" s="3"/>
      <c r="B13" s="3"/>
      <c r="C13" s="18"/>
      <c r="D13" s="18"/>
    </row>
    <row r="14" spans="1:4" ht="15">
      <c r="A14" s="3" t="s">
        <v>28</v>
      </c>
      <c r="B14" s="3"/>
      <c r="C14" s="18"/>
      <c r="D14" s="18"/>
    </row>
    <row r="15" spans="1:4" ht="15">
      <c r="A15" s="3"/>
      <c r="B15" s="3" t="s">
        <v>32</v>
      </c>
      <c r="C15" s="18">
        <v>-13743</v>
      </c>
      <c r="D15" s="18">
        <v>-25290</v>
      </c>
    </row>
    <row r="16" spans="1:4" ht="12" customHeight="1">
      <c r="A16" s="3"/>
      <c r="B16" s="3"/>
      <c r="C16" s="55"/>
      <c r="D16" s="55"/>
    </row>
    <row r="17" spans="1:4" ht="15">
      <c r="A17" s="3" t="s">
        <v>33</v>
      </c>
      <c r="B17" s="3"/>
      <c r="C17" s="18">
        <f>SUM(C12:C15)</f>
        <v>34237</v>
      </c>
      <c r="D17" s="18">
        <f>SUM(D12:D15)</f>
        <v>31030</v>
      </c>
    </row>
    <row r="18" spans="1:4" ht="12" customHeight="1">
      <c r="A18" s="3"/>
      <c r="B18" s="3"/>
      <c r="C18" s="18"/>
      <c r="D18" s="18"/>
    </row>
    <row r="19" spans="1:4" ht="15">
      <c r="A19" s="3" t="s">
        <v>34</v>
      </c>
      <c r="B19" s="3"/>
      <c r="C19" s="18"/>
      <c r="D19" s="18"/>
    </row>
    <row r="20" spans="1:4" ht="15">
      <c r="A20" s="3"/>
      <c r="B20" s="3" t="s">
        <v>35</v>
      </c>
      <c r="C20" s="18">
        <v>-12988</v>
      </c>
      <c r="D20" s="18">
        <v>-19331</v>
      </c>
    </row>
    <row r="21" spans="1:4" ht="15">
      <c r="A21" s="3"/>
      <c r="B21" s="3" t="s">
        <v>36</v>
      </c>
      <c r="C21" s="18">
        <v>-14505</v>
      </c>
      <c r="D21" s="18">
        <v>-15442</v>
      </c>
    </row>
    <row r="22" spans="1:4" ht="15">
      <c r="A22" s="56" t="s">
        <v>29</v>
      </c>
      <c r="B22" s="56"/>
      <c r="C22" s="18">
        <v>8568</v>
      </c>
      <c r="D22" s="18">
        <v>9212</v>
      </c>
    </row>
    <row r="23" spans="1:4" ht="15">
      <c r="A23" s="3" t="s">
        <v>8</v>
      </c>
      <c r="B23" s="3"/>
      <c r="C23" s="18">
        <v>-4973</v>
      </c>
      <c r="D23" s="18">
        <v>-4295</v>
      </c>
    </row>
    <row r="24" spans="1:4" ht="15">
      <c r="A24" s="3" t="s">
        <v>99</v>
      </c>
      <c r="B24" s="3"/>
      <c r="C24" s="18">
        <v>-18</v>
      </c>
      <c r="D24" s="18">
        <v>-667</v>
      </c>
    </row>
    <row r="25" spans="1:4" ht="15">
      <c r="A25" s="3" t="s">
        <v>37</v>
      </c>
      <c r="B25" s="3"/>
      <c r="C25" s="18">
        <v>-12875</v>
      </c>
      <c r="D25" s="18">
        <v>-14944</v>
      </c>
    </row>
    <row r="26" spans="1:4" ht="15">
      <c r="A26" s="3" t="s">
        <v>92</v>
      </c>
      <c r="B26" s="3"/>
      <c r="C26" s="18">
        <v>47</v>
      </c>
      <c r="D26" s="18">
        <v>1189</v>
      </c>
    </row>
    <row r="27" spans="1:4" ht="15">
      <c r="A27" s="3" t="s">
        <v>38</v>
      </c>
      <c r="B27" s="3"/>
      <c r="C27" s="57">
        <f>SUM(C16:C26)</f>
        <v>-2507</v>
      </c>
      <c r="D27" s="57">
        <f>SUM(D16:D26)</f>
        <v>-13248</v>
      </c>
    </row>
    <row r="28" spans="1:4" ht="12" customHeight="1">
      <c r="A28" s="3"/>
      <c r="B28" s="3"/>
      <c r="C28" s="18"/>
      <c r="D28" s="18"/>
    </row>
    <row r="29" spans="1:4" ht="15">
      <c r="A29" s="3" t="s">
        <v>96</v>
      </c>
      <c r="B29" s="3"/>
      <c r="C29" s="19"/>
      <c r="D29" s="19"/>
    </row>
    <row r="30" spans="1:4" ht="15">
      <c r="A30" s="3"/>
      <c r="B30" s="3" t="s">
        <v>93</v>
      </c>
      <c r="C30" s="19">
        <v>0</v>
      </c>
      <c r="D30" s="19">
        <v>-11220</v>
      </c>
    </row>
    <row r="31" spans="1:4" ht="15">
      <c r="A31" s="3"/>
      <c r="B31" s="3" t="s">
        <v>111</v>
      </c>
      <c r="C31" s="19"/>
      <c r="D31" s="19"/>
    </row>
    <row r="32" spans="1:4" ht="15">
      <c r="A32" s="3"/>
      <c r="B32" s="3" t="s">
        <v>112</v>
      </c>
      <c r="C32" s="19">
        <v>20034</v>
      </c>
      <c r="D32" s="19">
        <v>18124</v>
      </c>
    </row>
    <row r="33" spans="1:4" ht="15">
      <c r="A33" s="3"/>
      <c r="B33" s="3" t="s">
        <v>100</v>
      </c>
      <c r="C33" s="19">
        <v>-69796</v>
      </c>
      <c r="D33" s="19">
        <v>-29639</v>
      </c>
    </row>
    <row r="34" spans="1:4" ht="15">
      <c r="A34" s="3"/>
      <c r="B34" s="3" t="s">
        <v>101</v>
      </c>
      <c r="C34" s="19"/>
      <c r="D34" s="19"/>
    </row>
    <row r="35" spans="1:4" ht="15">
      <c r="A35" s="3"/>
      <c r="B35" s="3" t="s">
        <v>80</v>
      </c>
      <c r="C35" s="19">
        <v>-1226</v>
      </c>
      <c r="D35" s="19">
        <v>-1863</v>
      </c>
    </row>
    <row r="36" spans="1:4" ht="15">
      <c r="A36" s="3" t="s">
        <v>98</v>
      </c>
      <c r="B36" s="23"/>
      <c r="C36" s="57">
        <f>SUM(C29:C35)</f>
        <v>-50988</v>
      </c>
      <c r="D36" s="57">
        <f>SUM(D29:D35)</f>
        <v>-24598</v>
      </c>
    </row>
    <row r="37" spans="1:4" ht="12" customHeight="1">
      <c r="A37" s="3"/>
      <c r="B37" s="23"/>
      <c r="C37" s="19"/>
      <c r="D37" s="19"/>
    </row>
    <row r="38" spans="1:4" ht="15">
      <c r="A38" s="3" t="s">
        <v>97</v>
      </c>
      <c r="B38" s="23"/>
      <c r="C38" s="19"/>
      <c r="D38" s="19"/>
    </row>
    <row r="39" spans="1:4" ht="15">
      <c r="A39" s="3"/>
      <c r="B39" s="3" t="s">
        <v>113</v>
      </c>
      <c r="C39" s="19">
        <v>27000</v>
      </c>
      <c r="D39" s="19">
        <v>27000</v>
      </c>
    </row>
    <row r="40" spans="1:4" ht="15">
      <c r="A40" s="3"/>
      <c r="B40" s="3" t="s">
        <v>39</v>
      </c>
      <c r="C40" s="19">
        <v>-25811</v>
      </c>
      <c r="D40" s="19">
        <v>-22621</v>
      </c>
    </row>
    <row r="41" spans="1:4" ht="15">
      <c r="A41" s="3"/>
      <c r="B41" s="3" t="s">
        <v>102</v>
      </c>
      <c r="C41" s="19"/>
      <c r="D41" s="19"/>
    </row>
    <row r="42" spans="1:4" ht="15">
      <c r="A42" s="3"/>
      <c r="B42" s="3" t="s">
        <v>103</v>
      </c>
      <c r="C42" s="19">
        <v>50</v>
      </c>
      <c r="D42" s="19">
        <v>100</v>
      </c>
    </row>
    <row r="43" spans="1:4" ht="15">
      <c r="A43" s="3" t="s">
        <v>108</v>
      </c>
      <c r="B43" s="23"/>
      <c r="C43" s="57">
        <f>SUM(C38:C42)</f>
        <v>1239</v>
      </c>
      <c r="D43" s="57">
        <f>SUM(D38:D42)</f>
        <v>4479</v>
      </c>
    </row>
    <row r="44" spans="1:4" ht="12" customHeight="1">
      <c r="A44" s="3"/>
      <c r="B44" s="23"/>
      <c r="C44" s="19"/>
      <c r="D44" s="19"/>
    </row>
    <row r="45" spans="1:4" ht="15">
      <c r="A45" s="3" t="s">
        <v>86</v>
      </c>
      <c r="B45" s="23"/>
      <c r="C45" s="19">
        <f>+C27+C36+C43</f>
        <v>-52256</v>
      </c>
      <c r="D45" s="19">
        <f>+D27+D36+D43</f>
        <v>-33367</v>
      </c>
    </row>
    <row r="46" spans="1:4" ht="12" customHeight="1">
      <c r="A46" s="3"/>
      <c r="B46" s="23"/>
      <c r="C46" s="19"/>
      <c r="D46" s="19"/>
    </row>
    <row r="47" spans="1:4" ht="15">
      <c r="A47" s="3" t="s">
        <v>87</v>
      </c>
      <c r="B47" s="3"/>
      <c r="C47" s="19">
        <f>D49</f>
        <v>486157</v>
      </c>
      <c r="D47" s="19">
        <v>519524</v>
      </c>
    </row>
    <row r="48" spans="1:4" ht="12" customHeight="1">
      <c r="A48" s="3"/>
      <c r="B48" s="3"/>
      <c r="C48" s="19"/>
      <c r="D48" s="19"/>
    </row>
    <row r="49" spans="1:4" ht="15.75" thickBot="1">
      <c r="A49" s="3" t="s">
        <v>26</v>
      </c>
      <c r="B49" s="3"/>
      <c r="C49" s="58">
        <f>SUM(C45:C48)</f>
        <v>433901</v>
      </c>
      <c r="D49" s="58">
        <f>SUM(D45:D48)</f>
        <v>486157</v>
      </c>
    </row>
    <row r="50" spans="1:4" ht="12" customHeight="1">
      <c r="A50" s="9"/>
      <c r="B50" s="9"/>
      <c r="C50" s="12"/>
      <c r="D50" s="59"/>
    </row>
    <row r="51" spans="1:4" ht="15">
      <c r="A51" s="3" t="s">
        <v>88</v>
      </c>
      <c r="B51" s="3"/>
      <c r="C51" s="12"/>
      <c r="D51" s="59"/>
    </row>
    <row r="52" spans="1:4" ht="12" customHeight="1">
      <c r="A52" s="3"/>
      <c r="B52" s="3"/>
      <c r="C52" s="12"/>
      <c r="D52" s="59"/>
    </row>
    <row r="53" spans="1:4" ht="15">
      <c r="A53" s="3"/>
      <c r="B53" s="3" t="s">
        <v>30</v>
      </c>
      <c r="C53" s="19">
        <v>418679</v>
      </c>
      <c r="D53" s="19">
        <v>470185</v>
      </c>
    </row>
    <row r="54" spans="1:4" ht="15">
      <c r="A54" s="3"/>
      <c r="B54" s="3" t="s">
        <v>9</v>
      </c>
      <c r="C54" s="19">
        <v>15947</v>
      </c>
      <c r="D54" s="19">
        <v>17059</v>
      </c>
    </row>
    <row r="55" spans="1:4" ht="15.75" customHeight="1">
      <c r="A55" s="3"/>
      <c r="B55" s="3" t="s">
        <v>31</v>
      </c>
      <c r="C55" s="19">
        <v>-725</v>
      </c>
      <c r="D55" s="19">
        <v>-1087</v>
      </c>
    </row>
    <row r="56" spans="1:4" ht="16.5" customHeight="1" thickBot="1">
      <c r="A56" s="9"/>
      <c r="B56" s="9"/>
      <c r="C56" s="58">
        <f>SUM(C52:C55)</f>
        <v>433901</v>
      </c>
      <c r="D56" s="58">
        <f>SUM(D53:D55)</f>
        <v>486157</v>
      </c>
    </row>
    <row r="57" spans="1:4" ht="15">
      <c r="A57" s="67"/>
      <c r="B57" s="9"/>
      <c r="C57" s="12"/>
      <c r="D57" s="5"/>
    </row>
    <row r="58" ht="15.75" customHeight="1"/>
    <row r="59" ht="15.75" customHeight="1"/>
    <row r="60" ht="15.75" customHeight="1"/>
    <row r="61" ht="8.25" customHeight="1"/>
  </sheetData>
  <printOptions/>
  <pageMargins left="0.91" right="0.75" top="0.32" bottom="0.49" header="0.25" footer="0.24"/>
  <pageSetup fitToHeight="1" fitToWidth="1"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2006-02-23T09:20:32Z</cp:lastPrinted>
  <dcterms:created xsi:type="dcterms:W3CDTF">2001-09-21T04:42:12Z</dcterms:created>
  <dcterms:modified xsi:type="dcterms:W3CDTF">2006-02-23T09:47:30Z</dcterms:modified>
  <cp:category/>
  <cp:version/>
  <cp:contentType/>
  <cp:contentStatus/>
</cp:coreProperties>
</file>